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vitesh Kushwaha\Google Drive\PhD\Reserach papers\In Process\Google Trends\Submission\"/>
    </mc:Choice>
  </mc:AlternateContent>
  <xr:revisionPtr revIDLastSave="0" documentId="13_ncr:1_{DFB269E8-AEEC-4CF1-BCD2-1148E2DAD95B}" xr6:coauthVersionLast="46" xr6:coauthVersionMax="46" xr10:uidLastSave="{00000000-0000-0000-0000-000000000000}"/>
  <bookViews>
    <workbookView xWindow="-108" yWindow="-108" windowWidth="23256" windowHeight="12696" activeTab="2" xr2:uid="{CC9A01C4-13CA-4075-859C-A36C19AE816D}"/>
  </bookViews>
  <sheets>
    <sheet name="Overall Scores" sheetId="1" r:id="rId1"/>
    <sheet name="COVID-19 Scores" sheetId="2" r:id="rId2"/>
    <sheet name="Nutrition Scores" sheetId="3" r:id="rId3"/>
    <sheet name="Regional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F2" i="2" l="1"/>
  <c r="H25" i="3"/>
  <c r="H34" i="3"/>
  <c r="H14" i="3"/>
  <c r="H3" i="3"/>
  <c r="H31" i="3"/>
  <c r="H16" i="3"/>
  <c r="H7" i="3"/>
  <c r="H22" i="3"/>
  <c r="H33" i="3"/>
  <c r="H32" i="3"/>
  <c r="H11" i="3"/>
  <c r="H21" i="3"/>
  <c r="H17" i="3"/>
  <c r="H27" i="3"/>
  <c r="H15" i="3"/>
  <c r="H26" i="3"/>
  <c r="H8" i="3"/>
  <c r="H2" i="3"/>
  <c r="H4" i="3"/>
  <c r="H23" i="3"/>
  <c r="H12" i="3"/>
  <c r="H20" i="3"/>
  <c r="H9" i="3"/>
  <c r="H30" i="3"/>
  <c r="H13" i="3"/>
  <c r="H35" i="3"/>
  <c r="H24" i="3"/>
  <c r="H5" i="3"/>
  <c r="H37" i="3"/>
  <c r="H19" i="3"/>
  <c r="H29" i="3"/>
  <c r="H10" i="3"/>
  <c r="H6" i="3"/>
  <c r="H28" i="3"/>
  <c r="H18" i="3"/>
  <c r="H36" i="3"/>
  <c r="G25" i="3"/>
  <c r="G34" i="3"/>
  <c r="G14" i="3"/>
  <c r="G3" i="3"/>
  <c r="G31" i="3"/>
  <c r="G16" i="3"/>
  <c r="G7" i="3"/>
  <c r="G22" i="3"/>
  <c r="G33" i="3"/>
  <c r="G32" i="3"/>
  <c r="G11" i="3"/>
  <c r="G21" i="3"/>
  <c r="G17" i="3"/>
  <c r="G27" i="3"/>
  <c r="G15" i="3"/>
  <c r="G26" i="3"/>
  <c r="G8" i="3"/>
  <c r="G2" i="3"/>
  <c r="G4" i="3"/>
  <c r="G23" i="3"/>
  <c r="G12" i="3"/>
  <c r="G20" i="3"/>
  <c r="G9" i="3"/>
  <c r="G30" i="3"/>
  <c r="G13" i="3"/>
  <c r="G35" i="3"/>
  <c r="G24" i="3"/>
  <c r="G5" i="3"/>
  <c r="G37" i="3"/>
  <c r="G19" i="3"/>
  <c r="G29" i="3"/>
  <c r="G10" i="3"/>
  <c r="G6" i="3"/>
  <c r="G28" i="3"/>
  <c r="G18" i="3"/>
  <c r="G36" i="3"/>
  <c r="F9" i="2"/>
  <c r="F30" i="2"/>
  <c r="F13" i="2"/>
  <c r="F4" i="2"/>
  <c r="F24" i="2"/>
  <c r="F10" i="2"/>
  <c r="F26" i="2"/>
  <c r="F34" i="2"/>
  <c r="F29" i="2"/>
  <c r="F36" i="2"/>
  <c r="F12" i="2"/>
  <c r="F23" i="2"/>
  <c r="F14" i="2"/>
  <c r="F31" i="2"/>
  <c r="F21" i="2"/>
  <c r="F27" i="2"/>
  <c r="F6" i="2"/>
  <c r="F3" i="2"/>
  <c r="F25" i="2"/>
  <c r="F17" i="2"/>
  <c r="F33" i="2"/>
  <c r="F15" i="2"/>
  <c r="F32" i="2"/>
  <c r="F11" i="2"/>
  <c r="F18" i="2"/>
  <c r="F16" i="2"/>
  <c r="F5" i="2"/>
  <c r="F35" i="2"/>
  <c r="F8" i="2"/>
  <c r="F19" i="2"/>
  <c r="F28" i="2"/>
  <c r="F7" i="2"/>
  <c r="F22" i="2"/>
  <c r="F20" i="2"/>
  <c r="F37" i="2"/>
  <c r="E9" i="2"/>
  <c r="E30" i="2"/>
  <c r="E13" i="2"/>
  <c r="E4" i="2"/>
  <c r="E24" i="2"/>
  <c r="E10" i="2"/>
  <c r="E26" i="2"/>
  <c r="E34" i="2"/>
  <c r="E29" i="2"/>
  <c r="E36" i="2"/>
  <c r="E12" i="2"/>
  <c r="E23" i="2"/>
  <c r="E14" i="2"/>
  <c r="E31" i="2"/>
  <c r="E21" i="2"/>
  <c r="E27" i="2"/>
  <c r="E6" i="2"/>
  <c r="E2" i="2"/>
  <c r="E3" i="2"/>
  <c r="E25" i="2"/>
  <c r="E17" i="2"/>
  <c r="E33" i="2"/>
  <c r="E15" i="2"/>
  <c r="E32" i="2"/>
  <c r="E11" i="2"/>
  <c r="E18" i="2"/>
  <c r="E16" i="2"/>
  <c r="E5" i="2"/>
  <c r="E35" i="2"/>
  <c r="E8" i="2"/>
  <c r="E19" i="2"/>
  <c r="E28" i="2"/>
  <c r="E7" i="2"/>
  <c r="E22" i="2"/>
  <c r="E20" i="2"/>
  <c r="E37" i="2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</calcChain>
</file>

<file path=xl/sharedStrings.xml><?xml version="1.0" encoding="utf-8"?>
<sst xmlns="http://schemas.openxmlformats.org/spreadsheetml/2006/main" count="162" uniqueCount="76">
  <si>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</si>
  <si>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</si>
  <si>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</si>
  <si>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</si>
  <si>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</si>
  <si>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</si>
  <si>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</si>
  <si>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</si>
  <si>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</si>
  <si>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Delhi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</si>
  <si>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</si>
  <si>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</si>
  <si>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</si>
  <si>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</si>
  <si>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</si>
  <si>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</si>
  <si>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</si>
  <si>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</si>
  <si>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</si>
  <si>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</si>
  <si>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</si>
  <si>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</si>
  <si>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</si>
  <si>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</si>
  <si>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</si>
  <si>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</si>
  <si>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Puducherry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</si>
  <si>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</si>
  <si>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</si>
  <si>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</si>
  <si>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</si>
  <si>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</si>
  <si>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</si>
  <si>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</si>
  <si>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</si>
  <si>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</si>
  <si>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Coronavirus</t>
  </si>
  <si>
    <t>Immunity</t>
  </si>
  <si>
    <t>Multivitamin</t>
  </si>
  <si>
    <t>Nutrient</t>
  </si>
  <si>
    <t>Vaccine</t>
  </si>
  <si>
    <t>Zinc</t>
  </si>
  <si>
    <t>Vitamin</t>
  </si>
  <si>
    <t>Mean</t>
  </si>
  <si>
    <t>S.D.</t>
  </si>
  <si>
    <t>States/Search Terms</t>
  </si>
  <si>
    <t>East</t>
  </si>
  <si>
    <t>West</t>
  </si>
  <si>
    <t>North</t>
  </si>
  <si>
    <t>South</t>
  </si>
  <si>
    <t>Central</t>
  </si>
  <si>
    <t>North Eastern</t>
  </si>
  <si>
    <t>Region/RSV cat.</t>
  </si>
  <si>
    <r>
      <t>37.59</t>
    </r>
    <r>
      <rPr>
        <sz val="11"/>
        <color theme="1"/>
        <rFont val="Calibri"/>
        <family val="2"/>
      </rPr>
      <t>±8.30</t>
    </r>
  </si>
  <si>
    <t>32.31±6.43</t>
  </si>
  <si>
    <t>49.26±8.31</t>
  </si>
  <si>
    <t>51.87±11.61</t>
  </si>
  <si>
    <t>36.00±6.67</t>
  </si>
  <si>
    <t>42.41±9.64</t>
  </si>
  <si>
    <t>52.10±9.50</t>
  </si>
  <si>
    <t>50.57±18.12</t>
  </si>
  <si>
    <t>50.40±17.10</t>
  </si>
  <si>
    <t>61.45±13.96</t>
  </si>
  <si>
    <t>31.10±6.30</t>
  </si>
  <si>
    <t>47.57±8.15</t>
  </si>
  <si>
    <t>49.34±7.43</t>
  </si>
  <si>
    <t>34.70±7.70</t>
  </si>
  <si>
    <t>42.50±11.42</t>
  </si>
  <si>
    <t>49.80±10.23</t>
  </si>
  <si>
    <t>37.80±9.12</t>
  </si>
  <si>
    <t>46.10±10.93</t>
  </si>
  <si>
    <t>Overall (Mean±S.D.)</t>
  </si>
  <si>
    <t>Nutrition (Mean±S.D.)</t>
  </si>
  <si>
    <t>COVID-19 (Mean±S.D.)</t>
  </si>
  <si>
    <t>Mean RSVs of overall, COVID-19 and nutritional terms in different regions of India.</t>
  </si>
  <si>
    <t>Chyavanprash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</si>
</sst>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2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E8B1D-8385-48DE-8F7B-723E0880F8F9}">
  <sheetPr>
    <tabColor rgb="FFFFFF00"/>
  </sheetPr>
  <dimension ref="A1:K37"/>
  <sheetViews>
    <sheetView workbookViewId="0">
      <selection activeCell="E1" sqref="E1"/>
    </sheetView>
  </sheetViews>
  <sheetFormatPr defaultRowHeight="14.4" x14ac:dyDescent="0.3"/>
  <cols>
    <col min="1" max="1" width="27.5546875" bestFit="1" customWidth="1"/>
    <col min="2" max="2" width="9.109375" style="4"/>
    <col min="3" max="3" width="11.5546875" style="4" bestFit="1" customWidth="1"/>
    <col min="4" max="4" width="9.109375" style="4"/>
    <col min="5" max="5" width="13.44140625" style="4" bestFit="1" customWidth="1"/>
    <col min="6" max="7" width="9.109375" style="4"/>
    <col min="8" max="8" width="12.44140625" style="4" bestFit="1" customWidth="1"/>
    <col min="9" max="9" width="9.109375" style="4"/>
    <col min="10" max="11" width="9.109375" style="5"/>
  </cols>
  <sheetData>
    <row r="1" spans="1:11" s="1" customFormat="1" x14ac:dyDescent="0.3">
      <c r="A1" s="1" t="s">
        <v>45</v>
      </c>
      <c r="B1" s="7" t="s">
        <v>37</v>
      </c>
      <c r="C1" s="7" t="s">
        <v>36</v>
      </c>
      <c r="D1" s="7" t="s">
        <v>40</v>
      </c>
      <c r="E1" s="8" t="s">
        <v>75</v>
      </c>
      <c r="F1" s="8" t="s">
        <v>39</v>
      </c>
      <c r="G1" s="8" t="s">
        <v>42</v>
      </c>
      <c r="H1" s="8" t="s">
        <v>38</v>
      </c>
      <c r="I1" s="8" t="s">
        <v>41</v>
      </c>
      <c r="J1" s="3" t="s">
        <v>43</v>
      </c>
      <c r="K1" s="3" t="s">
        <v>44</v>
      </c>
    </row>
    <row r="2" spans="1:11" x14ac:dyDescent="0.3">
      <c r="A2" t="s">
        <v>0</v>
      </c>
      <c r="B2" s="4">
        <v>100</v>
      </c>
      <c r="C2" s="4">
        <v>74</v>
      </c>
      <c r="D2" s="4">
        <v>100</v>
      </c>
      <c r="E2" s="4">
        <v>0</v>
      </c>
      <c r="F2" s="4">
        <v>0</v>
      </c>
      <c r="G2" s="4">
        <v>100</v>
      </c>
      <c r="H2" s="4">
        <v>100</v>
      </c>
      <c r="I2" s="4">
        <v>100</v>
      </c>
      <c r="J2" s="5">
        <f t="shared" ref="J2:J37" si="0">SUM(B2:I2)/8</f>
        <v>71.75</v>
      </c>
      <c r="K2" s="5">
        <f t="shared" ref="K2:K37" si="1">_xlfn.STDEV.P(B2:I2)</f>
        <v>42.266269057015194</v>
      </c>
    </row>
    <row r="3" spans="1:11" x14ac:dyDescent="0.3">
      <c r="A3" t="s">
        <v>1</v>
      </c>
      <c r="B3" s="4">
        <v>34</v>
      </c>
      <c r="C3" s="4">
        <v>41</v>
      </c>
      <c r="D3" s="4">
        <v>46</v>
      </c>
      <c r="E3" s="4">
        <v>45</v>
      </c>
      <c r="F3" s="4">
        <v>25</v>
      </c>
      <c r="G3" s="4">
        <v>74</v>
      </c>
      <c r="H3" s="4">
        <v>57</v>
      </c>
      <c r="I3" s="4">
        <v>50</v>
      </c>
      <c r="J3" s="5">
        <f t="shared" si="0"/>
        <v>46.5</v>
      </c>
      <c r="K3" s="5">
        <f t="shared" si="1"/>
        <v>13.829316685939331</v>
      </c>
    </row>
    <row r="4" spans="1:11" x14ac:dyDescent="0.3">
      <c r="A4" t="s">
        <v>2</v>
      </c>
      <c r="B4" s="4">
        <v>53</v>
      </c>
      <c r="C4" s="4">
        <v>63</v>
      </c>
      <c r="D4" s="4">
        <v>81</v>
      </c>
      <c r="E4" s="4">
        <v>42</v>
      </c>
      <c r="F4" s="4">
        <v>100</v>
      </c>
      <c r="G4" s="4">
        <v>82</v>
      </c>
      <c r="H4" s="4">
        <v>28</v>
      </c>
      <c r="I4" s="4">
        <v>39</v>
      </c>
      <c r="J4" s="5">
        <f t="shared" si="0"/>
        <v>61</v>
      </c>
      <c r="K4" s="5">
        <f t="shared" si="1"/>
        <v>23.355941428253324</v>
      </c>
    </row>
    <row r="5" spans="1:11" x14ac:dyDescent="0.3">
      <c r="A5" t="s">
        <v>3</v>
      </c>
      <c r="B5" s="4">
        <v>32</v>
      </c>
      <c r="C5" s="4">
        <v>58</v>
      </c>
      <c r="D5" s="4">
        <v>42</v>
      </c>
      <c r="E5" s="4">
        <v>27</v>
      </c>
      <c r="F5" s="4">
        <v>29</v>
      </c>
      <c r="G5" s="4">
        <v>53</v>
      </c>
      <c r="H5" s="4">
        <v>46</v>
      </c>
      <c r="I5" s="4">
        <v>35</v>
      </c>
      <c r="J5" s="5">
        <f t="shared" si="0"/>
        <v>40.25</v>
      </c>
      <c r="K5" s="5">
        <f t="shared" si="1"/>
        <v>10.674151020104597</v>
      </c>
    </row>
    <row r="6" spans="1:11" x14ac:dyDescent="0.3">
      <c r="A6" t="s">
        <v>4</v>
      </c>
      <c r="B6" s="4">
        <v>16</v>
      </c>
      <c r="C6" s="4">
        <v>40</v>
      </c>
      <c r="D6" s="4">
        <v>26</v>
      </c>
      <c r="E6" s="4">
        <v>19</v>
      </c>
      <c r="F6" s="4">
        <v>20</v>
      </c>
      <c r="G6" s="4">
        <v>29</v>
      </c>
      <c r="H6" s="4">
        <v>21</v>
      </c>
      <c r="I6" s="4">
        <v>19</v>
      </c>
      <c r="J6" s="5">
        <f t="shared" si="0"/>
        <v>23.75</v>
      </c>
      <c r="K6" s="5">
        <f t="shared" si="1"/>
        <v>7.2758161054276238</v>
      </c>
    </row>
    <row r="7" spans="1:11" x14ac:dyDescent="0.3">
      <c r="A7" t="s">
        <v>5</v>
      </c>
      <c r="B7" s="4">
        <v>44</v>
      </c>
      <c r="C7" s="4">
        <v>66</v>
      </c>
      <c r="D7" s="4">
        <v>57</v>
      </c>
      <c r="E7" s="4">
        <v>37</v>
      </c>
      <c r="F7" s="4">
        <v>56</v>
      </c>
      <c r="G7" s="4">
        <v>69</v>
      </c>
      <c r="H7" s="4">
        <v>61</v>
      </c>
      <c r="I7" s="4">
        <v>50</v>
      </c>
      <c r="J7" s="5">
        <f t="shared" si="0"/>
        <v>55</v>
      </c>
      <c r="K7" s="5">
        <f t="shared" si="1"/>
        <v>10.173494974687902</v>
      </c>
    </row>
    <row r="8" spans="1:11" x14ac:dyDescent="0.3">
      <c r="A8" t="s">
        <v>6</v>
      </c>
      <c r="B8" s="4">
        <v>29</v>
      </c>
      <c r="C8" s="4">
        <v>50</v>
      </c>
      <c r="D8" s="4">
        <v>42</v>
      </c>
      <c r="E8" s="4">
        <v>39</v>
      </c>
      <c r="F8" s="4">
        <v>30</v>
      </c>
      <c r="G8" s="4">
        <v>50</v>
      </c>
      <c r="H8" s="4">
        <v>49</v>
      </c>
      <c r="I8" s="4">
        <v>33</v>
      </c>
      <c r="J8" s="5">
        <f t="shared" si="0"/>
        <v>40.25</v>
      </c>
      <c r="K8" s="5">
        <f t="shared" si="1"/>
        <v>8.3329166562494787</v>
      </c>
    </row>
    <row r="9" spans="1:11" x14ac:dyDescent="0.3">
      <c r="A9" t="s">
        <v>7</v>
      </c>
      <c r="B9" s="4">
        <v>49</v>
      </c>
      <c r="C9" s="4">
        <v>69</v>
      </c>
      <c r="D9" s="4">
        <v>53</v>
      </c>
      <c r="E9" s="4">
        <v>40</v>
      </c>
      <c r="F9" s="4">
        <v>44</v>
      </c>
      <c r="G9" s="4">
        <v>55</v>
      </c>
      <c r="H9" s="4">
        <v>0</v>
      </c>
      <c r="I9" s="4">
        <v>33</v>
      </c>
      <c r="J9" s="5">
        <f t="shared" si="0"/>
        <v>42.875</v>
      </c>
      <c r="K9" s="5">
        <f t="shared" si="1"/>
        <v>19.088199888936622</v>
      </c>
    </row>
    <row r="10" spans="1:11" x14ac:dyDescent="0.3">
      <c r="A10" t="s">
        <v>8</v>
      </c>
      <c r="B10" s="4">
        <v>50</v>
      </c>
      <c r="C10" s="4">
        <v>87</v>
      </c>
      <c r="D10" s="4">
        <v>87</v>
      </c>
      <c r="E10" s="4">
        <v>0</v>
      </c>
      <c r="F10" s="4">
        <v>98</v>
      </c>
      <c r="G10" s="4">
        <v>59</v>
      </c>
      <c r="H10" s="4">
        <v>0</v>
      </c>
      <c r="I10" s="4">
        <v>69</v>
      </c>
      <c r="J10" s="5">
        <f t="shared" si="0"/>
        <v>56.25</v>
      </c>
      <c r="K10" s="5">
        <f t="shared" si="1"/>
        <v>35.657222269829148</v>
      </c>
    </row>
    <row r="11" spans="1:11" x14ac:dyDescent="0.3">
      <c r="A11" t="s">
        <v>9</v>
      </c>
      <c r="B11" s="4">
        <v>49</v>
      </c>
      <c r="C11" s="4">
        <v>75</v>
      </c>
      <c r="D11" s="4">
        <v>62</v>
      </c>
      <c r="E11" s="4">
        <v>55</v>
      </c>
      <c r="F11" s="4">
        <v>43</v>
      </c>
      <c r="G11" s="4">
        <v>68</v>
      </c>
      <c r="H11" s="4">
        <v>70</v>
      </c>
      <c r="I11" s="4">
        <v>47</v>
      </c>
      <c r="J11" s="5">
        <f t="shared" si="0"/>
        <v>58.625</v>
      </c>
      <c r="K11" s="5">
        <f t="shared" si="1"/>
        <v>11.078554734260241</v>
      </c>
    </row>
    <row r="12" spans="1:11" x14ac:dyDescent="0.3">
      <c r="A12" t="s">
        <v>10</v>
      </c>
      <c r="B12" s="4">
        <v>74</v>
      </c>
      <c r="C12" s="4">
        <v>100</v>
      </c>
      <c r="D12" s="4">
        <v>96</v>
      </c>
      <c r="E12" s="4">
        <v>100</v>
      </c>
      <c r="F12" s="4">
        <v>14</v>
      </c>
      <c r="G12" s="4">
        <v>74</v>
      </c>
      <c r="H12" s="4">
        <v>37</v>
      </c>
      <c r="I12" s="4">
        <v>49</v>
      </c>
      <c r="J12" s="5">
        <f t="shared" si="0"/>
        <v>68</v>
      </c>
      <c r="K12" s="5">
        <f t="shared" si="1"/>
        <v>29.878922336657325</v>
      </c>
    </row>
    <row r="13" spans="1:11" x14ac:dyDescent="0.3">
      <c r="A13" t="s">
        <v>11</v>
      </c>
      <c r="B13" s="4">
        <v>31</v>
      </c>
      <c r="C13" s="4">
        <v>54</v>
      </c>
      <c r="D13" s="4">
        <v>43</v>
      </c>
      <c r="E13" s="4">
        <v>31</v>
      </c>
      <c r="F13" s="4">
        <v>21</v>
      </c>
      <c r="G13" s="4">
        <v>51</v>
      </c>
      <c r="H13" s="4">
        <v>38</v>
      </c>
      <c r="I13" s="4">
        <v>41</v>
      </c>
      <c r="J13" s="5">
        <f t="shared" si="0"/>
        <v>38.75</v>
      </c>
      <c r="K13" s="5">
        <f t="shared" si="1"/>
        <v>10.256095748383007</v>
      </c>
    </row>
    <row r="14" spans="1:11" x14ac:dyDescent="0.3">
      <c r="A14" t="s">
        <v>12</v>
      </c>
      <c r="B14" s="4">
        <v>36</v>
      </c>
      <c r="C14" s="4">
        <v>74</v>
      </c>
      <c r="D14" s="4">
        <v>48</v>
      </c>
      <c r="E14" s="4">
        <v>29</v>
      </c>
      <c r="F14" s="4">
        <v>36</v>
      </c>
      <c r="G14" s="4">
        <v>57</v>
      </c>
      <c r="H14" s="4">
        <v>58</v>
      </c>
      <c r="I14" s="4">
        <v>41</v>
      </c>
      <c r="J14" s="5">
        <f t="shared" si="0"/>
        <v>47.375</v>
      </c>
      <c r="K14" s="5">
        <f t="shared" si="1"/>
        <v>13.927827361078252</v>
      </c>
    </row>
    <row r="15" spans="1:11" x14ac:dyDescent="0.3">
      <c r="A15" t="s">
        <v>13</v>
      </c>
      <c r="B15" s="4">
        <v>27</v>
      </c>
      <c r="C15" s="4">
        <v>66</v>
      </c>
      <c r="D15" s="4">
        <v>40</v>
      </c>
      <c r="E15" s="4">
        <v>19</v>
      </c>
      <c r="F15" s="4">
        <v>36</v>
      </c>
      <c r="G15" s="4">
        <v>58</v>
      </c>
      <c r="H15" s="4">
        <v>43</v>
      </c>
      <c r="I15" s="4">
        <v>49</v>
      </c>
      <c r="J15" s="5">
        <f t="shared" si="0"/>
        <v>42.25</v>
      </c>
      <c r="K15" s="5">
        <f t="shared" si="1"/>
        <v>14.471955638406303</v>
      </c>
    </row>
    <row r="16" spans="1:11" x14ac:dyDescent="0.3">
      <c r="A16" t="s">
        <v>14</v>
      </c>
      <c r="B16" s="4">
        <v>48</v>
      </c>
      <c r="C16" s="4">
        <v>96</v>
      </c>
      <c r="D16" s="4">
        <v>59</v>
      </c>
      <c r="E16" s="4">
        <v>25</v>
      </c>
      <c r="F16" s="4">
        <v>50</v>
      </c>
      <c r="G16" s="4">
        <v>73</v>
      </c>
      <c r="H16" s="4">
        <v>55</v>
      </c>
      <c r="I16" s="4">
        <v>59</v>
      </c>
      <c r="J16" s="5">
        <f t="shared" si="0"/>
        <v>58.125</v>
      </c>
      <c r="K16" s="5">
        <f t="shared" si="1"/>
        <v>19.147046116829614</v>
      </c>
    </row>
    <row r="17" spans="1:11" x14ac:dyDescent="0.3">
      <c r="A17" t="s">
        <v>15</v>
      </c>
      <c r="B17" s="4">
        <v>32</v>
      </c>
      <c r="C17" s="4">
        <v>69</v>
      </c>
      <c r="D17" s="4">
        <v>52</v>
      </c>
      <c r="E17" s="4">
        <v>40</v>
      </c>
      <c r="F17" s="4">
        <v>33</v>
      </c>
      <c r="G17" s="4">
        <v>51</v>
      </c>
      <c r="H17" s="4">
        <v>36</v>
      </c>
      <c r="I17" s="4">
        <v>31</v>
      </c>
      <c r="J17" s="5">
        <f t="shared" si="0"/>
        <v>43</v>
      </c>
      <c r="K17" s="5">
        <f t="shared" si="1"/>
        <v>12.469963913339926</v>
      </c>
    </row>
    <row r="18" spans="1:11" x14ac:dyDescent="0.3">
      <c r="A18" t="s">
        <v>16</v>
      </c>
      <c r="B18" s="4">
        <v>45</v>
      </c>
      <c r="C18" s="4">
        <v>70</v>
      </c>
      <c r="D18" s="4">
        <v>62</v>
      </c>
      <c r="E18" s="4">
        <v>61</v>
      </c>
      <c r="F18" s="4">
        <v>31</v>
      </c>
      <c r="G18" s="4">
        <v>67</v>
      </c>
      <c r="H18" s="4">
        <v>46</v>
      </c>
      <c r="I18" s="4">
        <v>48</v>
      </c>
      <c r="J18" s="5">
        <f t="shared" si="0"/>
        <v>53.75</v>
      </c>
      <c r="K18" s="5">
        <f t="shared" si="1"/>
        <v>12.487493743742176</v>
      </c>
    </row>
    <row r="19" spans="1:11" x14ac:dyDescent="0.3">
      <c r="A19" t="s">
        <v>17</v>
      </c>
      <c r="B19" s="4">
        <v>28</v>
      </c>
      <c r="C19" s="4">
        <v>27</v>
      </c>
      <c r="D19" s="4">
        <v>38</v>
      </c>
      <c r="E19" s="4">
        <v>16</v>
      </c>
      <c r="F19" s="4">
        <v>35</v>
      </c>
      <c r="G19" s="4">
        <v>66</v>
      </c>
      <c r="H19" s="4">
        <v>23</v>
      </c>
      <c r="I19" s="4">
        <v>35</v>
      </c>
      <c r="J19" s="5">
        <f t="shared" si="0"/>
        <v>33.5</v>
      </c>
      <c r="K19" s="5">
        <f t="shared" si="1"/>
        <v>14.0089257261219</v>
      </c>
    </row>
    <row r="20" spans="1:11" x14ac:dyDescent="0.3">
      <c r="A20" t="s">
        <v>18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5">
        <f t="shared" si="0"/>
        <v>0</v>
      </c>
      <c r="K20" s="5">
        <f t="shared" si="1"/>
        <v>0</v>
      </c>
    </row>
    <row r="21" spans="1:11" x14ac:dyDescent="0.3">
      <c r="A21" t="s">
        <v>19</v>
      </c>
      <c r="B21" s="4">
        <v>15</v>
      </c>
      <c r="C21" s="4">
        <v>32</v>
      </c>
      <c r="D21" s="4">
        <v>25</v>
      </c>
      <c r="E21" s="4">
        <v>23</v>
      </c>
      <c r="F21" s="4">
        <v>14</v>
      </c>
      <c r="G21" s="4">
        <v>27</v>
      </c>
      <c r="H21" s="4">
        <v>27</v>
      </c>
      <c r="I21" s="4">
        <v>18</v>
      </c>
      <c r="J21" s="5">
        <f t="shared" si="0"/>
        <v>22.625</v>
      </c>
      <c r="K21" s="5">
        <f t="shared" si="1"/>
        <v>5.9778236006091712</v>
      </c>
    </row>
    <row r="22" spans="1:11" x14ac:dyDescent="0.3">
      <c r="A22" t="s">
        <v>20</v>
      </c>
      <c r="B22" s="4">
        <v>40</v>
      </c>
      <c r="C22" s="4">
        <v>66</v>
      </c>
      <c r="D22" s="4">
        <v>62</v>
      </c>
      <c r="E22" s="4">
        <v>57</v>
      </c>
      <c r="F22" s="4">
        <v>27</v>
      </c>
      <c r="G22" s="4">
        <v>59</v>
      </c>
      <c r="H22" s="4">
        <v>48</v>
      </c>
      <c r="I22" s="4">
        <v>45</v>
      </c>
      <c r="J22" s="5">
        <f t="shared" si="0"/>
        <v>50.5</v>
      </c>
      <c r="K22" s="5">
        <f t="shared" si="1"/>
        <v>12.175795661885921</v>
      </c>
    </row>
    <row r="23" spans="1:11" x14ac:dyDescent="0.3">
      <c r="A23" t="s">
        <v>21</v>
      </c>
      <c r="B23" s="4">
        <v>30</v>
      </c>
      <c r="C23" s="4">
        <v>65</v>
      </c>
      <c r="D23" s="4">
        <v>47</v>
      </c>
      <c r="E23" s="4">
        <v>14</v>
      </c>
      <c r="F23" s="4">
        <v>48</v>
      </c>
      <c r="G23" s="4">
        <v>52</v>
      </c>
      <c r="H23" s="4">
        <v>36</v>
      </c>
      <c r="I23" s="4">
        <v>36</v>
      </c>
      <c r="J23" s="5">
        <f t="shared" si="0"/>
        <v>41</v>
      </c>
      <c r="K23" s="5">
        <f t="shared" si="1"/>
        <v>14.5</v>
      </c>
    </row>
    <row r="24" spans="1:11" x14ac:dyDescent="0.3">
      <c r="A24" t="s">
        <v>22</v>
      </c>
      <c r="B24" s="4">
        <v>41</v>
      </c>
      <c r="C24" s="4">
        <v>99</v>
      </c>
      <c r="D24" s="4">
        <v>71</v>
      </c>
      <c r="E24" s="4">
        <v>24</v>
      </c>
      <c r="F24" s="4">
        <v>40</v>
      </c>
      <c r="G24" s="4">
        <v>78</v>
      </c>
      <c r="H24" s="4">
        <v>25</v>
      </c>
      <c r="I24" s="4">
        <v>51</v>
      </c>
      <c r="J24" s="5">
        <f t="shared" si="0"/>
        <v>53.625</v>
      </c>
      <c r="K24" s="5">
        <f t="shared" si="1"/>
        <v>25.009685623773841</v>
      </c>
    </row>
    <row r="25" spans="1:11" x14ac:dyDescent="0.3">
      <c r="A25" t="s">
        <v>23</v>
      </c>
      <c r="B25" s="4">
        <v>44</v>
      </c>
      <c r="C25" s="4">
        <v>54</v>
      </c>
      <c r="D25" s="4">
        <v>43</v>
      </c>
      <c r="E25" s="4">
        <v>20</v>
      </c>
      <c r="F25" s="4">
        <v>22</v>
      </c>
      <c r="G25" s="4">
        <v>64</v>
      </c>
      <c r="H25" s="4">
        <v>29</v>
      </c>
      <c r="I25" s="4">
        <v>46</v>
      </c>
      <c r="J25" s="5">
        <f t="shared" si="0"/>
        <v>40.25</v>
      </c>
      <c r="K25" s="5">
        <f t="shared" si="1"/>
        <v>14.48059045757458</v>
      </c>
    </row>
    <row r="26" spans="1:11" x14ac:dyDescent="0.3">
      <c r="A26" t="s">
        <v>24</v>
      </c>
      <c r="B26" s="4">
        <v>54</v>
      </c>
      <c r="C26" s="4">
        <v>84</v>
      </c>
      <c r="D26" s="4">
        <v>70</v>
      </c>
      <c r="E26" s="4">
        <v>31</v>
      </c>
      <c r="F26" s="4">
        <v>64</v>
      </c>
      <c r="G26" s="4">
        <v>83</v>
      </c>
      <c r="H26" s="4">
        <v>43</v>
      </c>
      <c r="I26" s="4">
        <v>45</v>
      </c>
      <c r="J26" s="5">
        <f t="shared" si="0"/>
        <v>59.25</v>
      </c>
      <c r="K26" s="5">
        <f t="shared" si="1"/>
        <v>18.053739224880811</v>
      </c>
    </row>
    <row r="27" spans="1:11" x14ac:dyDescent="0.3">
      <c r="A27" t="s">
        <v>25</v>
      </c>
      <c r="B27" s="4">
        <v>28</v>
      </c>
      <c r="C27" s="4">
        <v>56</v>
      </c>
      <c r="D27" s="4">
        <v>38</v>
      </c>
      <c r="E27" s="4">
        <v>42</v>
      </c>
      <c r="F27" s="4">
        <v>27</v>
      </c>
      <c r="G27" s="4">
        <v>51</v>
      </c>
      <c r="H27" s="4">
        <v>36</v>
      </c>
      <c r="I27" s="4">
        <v>32</v>
      </c>
      <c r="J27" s="5">
        <f t="shared" si="0"/>
        <v>38.75</v>
      </c>
      <c r="K27" s="5">
        <f t="shared" si="1"/>
        <v>9.7819987732569249</v>
      </c>
    </row>
    <row r="28" spans="1:11" x14ac:dyDescent="0.3">
      <c r="A28" t="s">
        <v>26</v>
      </c>
      <c r="B28" s="4">
        <v>42</v>
      </c>
      <c r="C28" s="4">
        <v>53</v>
      </c>
      <c r="D28" s="4">
        <v>49</v>
      </c>
      <c r="E28" s="4">
        <v>29</v>
      </c>
      <c r="F28" s="4">
        <v>53</v>
      </c>
      <c r="G28" s="4">
        <v>92</v>
      </c>
      <c r="H28" s="4">
        <v>46</v>
      </c>
      <c r="I28" s="4">
        <v>75</v>
      </c>
      <c r="J28" s="5">
        <f t="shared" si="0"/>
        <v>54.875</v>
      </c>
      <c r="K28" s="5">
        <f t="shared" si="1"/>
        <v>18.502955844945422</v>
      </c>
    </row>
    <row r="29" spans="1:11" x14ac:dyDescent="0.3">
      <c r="A29" t="s">
        <v>27</v>
      </c>
      <c r="B29" s="4">
        <v>28</v>
      </c>
      <c r="C29" s="4">
        <v>68</v>
      </c>
      <c r="D29" s="4">
        <v>45</v>
      </c>
      <c r="E29" s="4">
        <v>25</v>
      </c>
      <c r="F29" s="4">
        <v>35</v>
      </c>
      <c r="G29" s="4">
        <v>62</v>
      </c>
      <c r="H29" s="4">
        <v>73</v>
      </c>
      <c r="I29" s="4">
        <v>48</v>
      </c>
      <c r="J29" s="5">
        <f t="shared" si="0"/>
        <v>48</v>
      </c>
      <c r="K29" s="5">
        <f t="shared" si="1"/>
        <v>17.058722109231979</v>
      </c>
    </row>
    <row r="30" spans="1:11" x14ac:dyDescent="0.3">
      <c r="A30" t="s">
        <v>28</v>
      </c>
      <c r="B30" s="4">
        <v>18</v>
      </c>
      <c r="C30" s="4">
        <v>41</v>
      </c>
      <c r="D30" s="4">
        <v>29</v>
      </c>
      <c r="E30" s="4">
        <v>14</v>
      </c>
      <c r="F30" s="4">
        <v>14</v>
      </c>
      <c r="G30" s="4">
        <v>35</v>
      </c>
      <c r="H30" s="4">
        <v>33</v>
      </c>
      <c r="I30" s="4">
        <v>23</v>
      </c>
      <c r="J30" s="5">
        <f t="shared" si="0"/>
        <v>25.875</v>
      </c>
      <c r="K30" s="5">
        <f t="shared" si="1"/>
        <v>9.5188956817479617</v>
      </c>
    </row>
    <row r="31" spans="1:11" x14ac:dyDescent="0.3">
      <c r="A31" t="s">
        <v>29</v>
      </c>
      <c r="B31" s="4">
        <v>84</v>
      </c>
      <c r="C31" s="4">
        <v>82</v>
      </c>
      <c r="D31" s="4">
        <v>97</v>
      </c>
      <c r="E31" s="4">
        <v>68</v>
      </c>
      <c r="F31" s="4">
        <v>38</v>
      </c>
      <c r="G31" s="4">
        <v>93</v>
      </c>
      <c r="H31" s="4">
        <v>64</v>
      </c>
      <c r="I31" s="4">
        <v>69</v>
      </c>
      <c r="J31" s="5">
        <f t="shared" si="0"/>
        <v>74.375</v>
      </c>
      <c r="K31" s="5">
        <f t="shared" si="1"/>
        <v>17.712548517929317</v>
      </c>
    </row>
    <row r="32" spans="1:11" x14ac:dyDescent="0.3">
      <c r="A32" t="s">
        <v>30</v>
      </c>
      <c r="B32" s="4">
        <v>33</v>
      </c>
      <c r="C32" s="4">
        <v>43</v>
      </c>
      <c r="D32" s="4">
        <v>36</v>
      </c>
      <c r="E32" s="4">
        <v>23</v>
      </c>
      <c r="F32" s="4">
        <v>39</v>
      </c>
      <c r="G32" s="4">
        <v>58</v>
      </c>
      <c r="H32" s="4">
        <v>31</v>
      </c>
      <c r="I32" s="4">
        <v>63</v>
      </c>
      <c r="J32" s="5">
        <f t="shared" si="0"/>
        <v>40.75</v>
      </c>
      <c r="K32" s="5">
        <f t="shared" si="1"/>
        <v>12.71563997602952</v>
      </c>
    </row>
    <row r="33" spans="1:11" x14ac:dyDescent="0.3">
      <c r="A33" t="s">
        <v>31</v>
      </c>
      <c r="B33" s="4">
        <v>40</v>
      </c>
      <c r="C33" s="4">
        <v>52</v>
      </c>
      <c r="D33" s="4">
        <v>53</v>
      </c>
      <c r="E33" s="4">
        <v>52</v>
      </c>
      <c r="F33" s="4">
        <v>30</v>
      </c>
      <c r="G33" s="4">
        <v>77</v>
      </c>
      <c r="H33" s="4">
        <v>57</v>
      </c>
      <c r="I33" s="4">
        <v>49</v>
      </c>
      <c r="J33" s="5">
        <f t="shared" si="0"/>
        <v>51.25</v>
      </c>
      <c r="K33" s="5">
        <f t="shared" si="1"/>
        <v>12.666392540893401</v>
      </c>
    </row>
    <row r="34" spans="1:11" x14ac:dyDescent="0.3">
      <c r="A34" t="s">
        <v>32</v>
      </c>
      <c r="B34" s="4">
        <v>38</v>
      </c>
      <c r="C34" s="4">
        <v>91</v>
      </c>
      <c r="D34" s="4">
        <v>52</v>
      </c>
      <c r="E34" s="4">
        <v>15</v>
      </c>
      <c r="F34" s="4">
        <v>34</v>
      </c>
      <c r="G34" s="4">
        <v>59</v>
      </c>
      <c r="H34" s="4">
        <v>33</v>
      </c>
      <c r="I34" s="4">
        <v>40</v>
      </c>
      <c r="J34" s="5">
        <f t="shared" si="0"/>
        <v>45.25</v>
      </c>
      <c r="K34" s="5">
        <f t="shared" si="1"/>
        <v>21.211730245314737</v>
      </c>
    </row>
    <row r="35" spans="1:11" x14ac:dyDescent="0.3">
      <c r="A35" t="s">
        <v>33</v>
      </c>
      <c r="B35" s="4">
        <v>24</v>
      </c>
      <c r="C35" s="4">
        <v>48</v>
      </c>
      <c r="D35" s="4">
        <v>34</v>
      </c>
      <c r="E35" s="4">
        <v>27</v>
      </c>
      <c r="F35" s="4">
        <v>23</v>
      </c>
      <c r="G35" s="4">
        <v>40</v>
      </c>
      <c r="H35" s="4">
        <v>37</v>
      </c>
      <c r="I35" s="4">
        <v>25</v>
      </c>
      <c r="J35" s="5">
        <f t="shared" si="0"/>
        <v>32.25</v>
      </c>
      <c r="K35" s="5">
        <f t="shared" si="1"/>
        <v>8.4224402639615086</v>
      </c>
    </row>
    <row r="36" spans="1:11" x14ac:dyDescent="0.3">
      <c r="A36" t="s">
        <v>34</v>
      </c>
      <c r="B36" s="4">
        <v>39</v>
      </c>
      <c r="C36" s="4">
        <v>68</v>
      </c>
      <c r="D36" s="4">
        <v>49</v>
      </c>
      <c r="E36" s="4">
        <v>36</v>
      </c>
      <c r="F36" s="4">
        <v>59</v>
      </c>
      <c r="G36" s="4">
        <v>66</v>
      </c>
      <c r="H36" s="4">
        <v>60</v>
      </c>
      <c r="I36" s="4">
        <v>43</v>
      </c>
      <c r="J36" s="5">
        <f t="shared" si="0"/>
        <v>52.5</v>
      </c>
      <c r="K36" s="5">
        <f t="shared" si="1"/>
        <v>11.6081867662439</v>
      </c>
    </row>
    <row r="37" spans="1:11" x14ac:dyDescent="0.3">
      <c r="A37" t="s">
        <v>35</v>
      </c>
      <c r="B37" s="4">
        <v>35</v>
      </c>
      <c r="C37" s="4">
        <v>63</v>
      </c>
      <c r="D37" s="4">
        <v>54</v>
      </c>
      <c r="E37" s="4">
        <v>35</v>
      </c>
      <c r="F37" s="4">
        <v>22</v>
      </c>
      <c r="G37" s="4">
        <v>57</v>
      </c>
      <c r="H37" s="4">
        <v>49</v>
      </c>
      <c r="I37" s="4">
        <v>44</v>
      </c>
      <c r="J37" s="5">
        <f t="shared" si="0"/>
        <v>44.875</v>
      </c>
      <c r="K37" s="5">
        <f t="shared" si="1"/>
        <v>12.72239659026553</v>
      </c>
    </row>
  </sheetData>
  <sortState xmlns:xlrd2="http://schemas.microsoft.com/office/spreadsheetml/2017/richdata2" ref="A2:K37">
    <sortCondition ref="A1:A3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858CF-EBB6-45A3-A3A8-CFDC58967D16}">
  <sheetPr>
    <tabColor theme="5" tint="0.39997558519241921"/>
  </sheetPr>
  <dimension ref="A1:F37"/>
  <sheetViews>
    <sheetView workbookViewId="0">
      <selection activeCell="D6" sqref="D6"/>
    </sheetView>
  </sheetViews>
  <sheetFormatPr defaultRowHeight="14.4" x14ac:dyDescent="0.3"/>
  <cols>
    <col min="1" max="1" width="27.5546875" bestFit="1" customWidth="1"/>
    <col min="2" max="2" width="9.109375" style="4"/>
    <col min="3" max="3" width="11.5546875" style="4" bestFit="1" customWidth="1"/>
    <col min="4" max="4" width="9.109375" style="4"/>
    <col min="5" max="6" width="9.109375" style="5"/>
  </cols>
  <sheetData>
    <row r="1" spans="1:6" s="1" customFormat="1" x14ac:dyDescent="0.3">
      <c r="A1" s="1" t="s">
        <v>45</v>
      </c>
      <c r="B1" s="7" t="s">
        <v>37</v>
      </c>
      <c r="C1" s="7" t="s">
        <v>36</v>
      </c>
      <c r="D1" s="7" t="s">
        <v>40</v>
      </c>
      <c r="E1" s="3" t="s">
        <v>43</v>
      </c>
      <c r="F1" s="3" t="s">
        <v>44</v>
      </c>
    </row>
    <row r="2" spans="1:6" x14ac:dyDescent="0.3">
      <c r="A2" t="s">
        <v>18</v>
      </c>
      <c r="B2" s="4">
        <v>0</v>
      </c>
      <c r="C2" s="4">
        <v>0</v>
      </c>
      <c r="D2" s="4">
        <v>0</v>
      </c>
      <c r="E2" s="5">
        <f t="shared" ref="E2:E37" si="0">SUM(B2:D2)/3</f>
        <v>0</v>
      </c>
      <c r="F2" s="5">
        <f t="shared" ref="F2:F37" si="1">_xlfn.STDEV.P(B2:D2)</f>
        <v>0</v>
      </c>
    </row>
    <row r="3" spans="1:6" x14ac:dyDescent="0.3">
      <c r="A3" t="s">
        <v>19</v>
      </c>
      <c r="B3" s="4">
        <v>15</v>
      </c>
      <c r="C3" s="4">
        <v>32</v>
      </c>
      <c r="D3" s="4">
        <v>25</v>
      </c>
      <c r="E3" s="5">
        <f t="shared" si="0"/>
        <v>24</v>
      </c>
      <c r="F3" s="5">
        <f t="shared" si="1"/>
        <v>6.97614984548545</v>
      </c>
    </row>
    <row r="4" spans="1:6" x14ac:dyDescent="0.3">
      <c r="A4" t="s">
        <v>4</v>
      </c>
      <c r="B4" s="4">
        <v>16</v>
      </c>
      <c r="C4" s="4">
        <v>40</v>
      </c>
      <c r="D4" s="4">
        <v>26</v>
      </c>
      <c r="E4" s="5">
        <f t="shared" si="0"/>
        <v>27.333333333333332</v>
      </c>
      <c r="F4" s="5">
        <f t="shared" si="1"/>
        <v>9.8432153734889329</v>
      </c>
    </row>
    <row r="5" spans="1:6" x14ac:dyDescent="0.3">
      <c r="A5" t="s">
        <v>28</v>
      </c>
      <c r="B5" s="4">
        <v>18</v>
      </c>
      <c r="C5" s="4">
        <v>41</v>
      </c>
      <c r="D5" s="4">
        <v>29</v>
      </c>
      <c r="E5" s="5">
        <f t="shared" si="0"/>
        <v>29.333333333333332</v>
      </c>
      <c r="F5" s="5">
        <f t="shared" si="1"/>
        <v>9.3926685357369148</v>
      </c>
    </row>
    <row r="6" spans="1:6" x14ac:dyDescent="0.3">
      <c r="A6" t="s">
        <v>17</v>
      </c>
      <c r="B6" s="4">
        <v>28</v>
      </c>
      <c r="C6" s="4">
        <v>27</v>
      </c>
      <c r="D6" s="4">
        <v>38</v>
      </c>
      <c r="E6" s="5">
        <f t="shared" si="0"/>
        <v>31</v>
      </c>
      <c r="F6" s="5">
        <f t="shared" si="1"/>
        <v>4.9665548085837798</v>
      </c>
    </row>
    <row r="7" spans="1:6" x14ac:dyDescent="0.3">
      <c r="A7" t="s">
        <v>33</v>
      </c>
      <c r="B7" s="4">
        <v>24</v>
      </c>
      <c r="C7" s="4">
        <v>48</v>
      </c>
      <c r="D7" s="4">
        <v>34</v>
      </c>
      <c r="E7" s="5">
        <f t="shared" si="0"/>
        <v>35.333333333333336</v>
      </c>
      <c r="F7" s="5">
        <f t="shared" si="1"/>
        <v>9.8432153734889329</v>
      </c>
    </row>
    <row r="8" spans="1:6" x14ac:dyDescent="0.3">
      <c r="A8" t="s">
        <v>30</v>
      </c>
      <c r="B8" s="4">
        <v>33</v>
      </c>
      <c r="C8" s="4">
        <v>43</v>
      </c>
      <c r="D8" s="4">
        <v>36</v>
      </c>
      <c r="E8" s="5">
        <f t="shared" si="0"/>
        <v>37.333333333333336</v>
      </c>
      <c r="F8" s="5">
        <f t="shared" si="1"/>
        <v>4.1899350299921787</v>
      </c>
    </row>
    <row r="9" spans="1:6" x14ac:dyDescent="0.3">
      <c r="A9" t="s">
        <v>1</v>
      </c>
      <c r="B9" s="4">
        <v>34</v>
      </c>
      <c r="C9" s="4">
        <v>41</v>
      </c>
      <c r="D9" s="4">
        <v>46</v>
      </c>
      <c r="E9" s="5">
        <f t="shared" si="0"/>
        <v>40.333333333333336</v>
      </c>
      <c r="F9" s="5">
        <f t="shared" si="1"/>
        <v>4.9216076867444665</v>
      </c>
    </row>
    <row r="10" spans="1:6" x14ac:dyDescent="0.3">
      <c r="A10" t="s">
        <v>6</v>
      </c>
      <c r="B10" s="4">
        <v>29</v>
      </c>
      <c r="C10" s="4">
        <v>50</v>
      </c>
      <c r="D10" s="4">
        <v>42</v>
      </c>
      <c r="E10" s="5">
        <f t="shared" si="0"/>
        <v>40.333333333333336</v>
      </c>
      <c r="F10" s="5">
        <f t="shared" si="1"/>
        <v>8.6538366571647796</v>
      </c>
    </row>
    <row r="11" spans="1:6" x14ac:dyDescent="0.3">
      <c r="A11" t="s">
        <v>25</v>
      </c>
      <c r="B11" s="4">
        <v>28</v>
      </c>
      <c r="C11" s="4">
        <v>56</v>
      </c>
      <c r="D11" s="4">
        <v>38</v>
      </c>
      <c r="E11" s="5">
        <f t="shared" si="0"/>
        <v>40.666666666666664</v>
      </c>
      <c r="F11" s="5">
        <f t="shared" si="1"/>
        <v>11.585431464655178</v>
      </c>
    </row>
    <row r="12" spans="1:6" x14ac:dyDescent="0.3">
      <c r="A12" t="s">
        <v>11</v>
      </c>
      <c r="B12" s="4">
        <v>31</v>
      </c>
      <c r="C12" s="4">
        <v>54</v>
      </c>
      <c r="D12" s="4">
        <v>43</v>
      </c>
      <c r="E12" s="5">
        <f t="shared" si="0"/>
        <v>42.666666666666664</v>
      </c>
      <c r="F12" s="5">
        <f t="shared" si="1"/>
        <v>9.3926685357369148</v>
      </c>
    </row>
    <row r="13" spans="1:6" x14ac:dyDescent="0.3">
      <c r="A13" t="s">
        <v>3</v>
      </c>
      <c r="B13" s="4">
        <v>32</v>
      </c>
      <c r="C13" s="4">
        <v>58</v>
      </c>
      <c r="D13" s="4">
        <v>42</v>
      </c>
      <c r="E13" s="5">
        <f t="shared" si="0"/>
        <v>44</v>
      </c>
      <c r="F13" s="5">
        <f t="shared" si="1"/>
        <v>10.708252269472673</v>
      </c>
    </row>
    <row r="14" spans="1:6" x14ac:dyDescent="0.3">
      <c r="A14" t="s">
        <v>13</v>
      </c>
      <c r="B14" s="4">
        <v>27</v>
      </c>
      <c r="C14" s="4">
        <v>66</v>
      </c>
      <c r="D14" s="4">
        <v>40</v>
      </c>
      <c r="E14" s="5">
        <f t="shared" si="0"/>
        <v>44.333333333333336</v>
      </c>
      <c r="F14" s="5">
        <f t="shared" si="1"/>
        <v>16.213848676020412</v>
      </c>
    </row>
    <row r="15" spans="1:6" x14ac:dyDescent="0.3">
      <c r="A15" t="s">
        <v>23</v>
      </c>
      <c r="B15" s="4">
        <v>44</v>
      </c>
      <c r="C15" s="4">
        <v>54</v>
      </c>
      <c r="D15" s="4">
        <v>43</v>
      </c>
      <c r="E15" s="5">
        <f t="shared" si="0"/>
        <v>47</v>
      </c>
      <c r="F15" s="5">
        <f t="shared" si="1"/>
        <v>4.9665548085837798</v>
      </c>
    </row>
    <row r="16" spans="1:6" x14ac:dyDescent="0.3">
      <c r="A16" t="s">
        <v>27</v>
      </c>
      <c r="B16" s="4">
        <v>28</v>
      </c>
      <c r="C16" s="4">
        <v>68</v>
      </c>
      <c r="D16" s="4">
        <v>45</v>
      </c>
      <c r="E16" s="5">
        <f t="shared" si="0"/>
        <v>47</v>
      </c>
      <c r="F16" s="5">
        <f t="shared" si="1"/>
        <v>16.391054470858997</v>
      </c>
    </row>
    <row r="17" spans="1:6" x14ac:dyDescent="0.3">
      <c r="A17" t="s">
        <v>21</v>
      </c>
      <c r="B17" s="4">
        <v>30</v>
      </c>
      <c r="C17" s="4">
        <v>65</v>
      </c>
      <c r="D17" s="4">
        <v>47</v>
      </c>
      <c r="E17" s="5">
        <f t="shared" si="0"/>
        <v>47.333333333333336</v>
      </c>
      <c r="F17" s="5">
        <f t="shared" si="1"/>
        <v>14.290634073484011</v>
      </c>
    </row>
    <row r="18" spans="1:6" x14ac:dyDescent="0.3">
      <c r="A18" t="s">
        <v>26</v>
      </c>
      <c r="B18" s="4">
        <v>42</v>
      </c>
      <c r="C18" s="4">
        <v>53</v>
      </c>
      <c r="D18" s="4">
        <v>49</v>
      </c>
      <c r="E18" s="5">
        <f t="shared" si="0"/>
        <v>48</v>
      </c>
      <c r="F18" s="5">
        <f t="shared" si="1"/>
        <v>4.5460605656619517</v>
      </c>
    </row>
    <row r="19" spans="1:6" x14ac:dyDescent="0.3">
      <c r="A19" t="s">
        <v>31</v>
      </c>
      <c r="B19" s="4">
        <v>40</v>
      </c>
      <c r="C19" s="4">
        <v>52</v>
      </c>
      <c r="D19" s="4">
        <v>53</v>
      </c>
      <c r="E19" s="5">
        <f t="shared" si="0"/>
        <v>48.333333333333336</v>
      </c>
      <c r="F19" s="5">
        <f t="shared" si="1"/>
        <v>5.9066817155564495</v>
      </c>
    </row>
    <row r="20" spans="1:6" x14ac:dyDescent="0.3">
      <c r="A20" t="s">
        <v>35</v>
      </c>
      <c r="B20" s="4">
        <v>35</v>
      </c>
      <c r="C20" s="4">
        <v>63</v>
      </c>
      <c r="D20" s="4">
        <v>54</v>
      </c>
      <c r="E20" s="5">
        <f t="shared" si="0"/>
        <v>50.666666666666664</v>
      </c>
      <c r="F20" s="5">
        <f t="shared" si="1"/>
        <v>11.671427600007732</v>
      </c>
    </row>
    <row r="21" spans="1:6" x14ac:dyDescent="0.3">
      <c r="A21" t="s">
        <v>15</v>
      </c>
      <c r="B21" s="4">
        <v>32</v>
      </c>
      <c r="C21" s="4">
        <v>69</v>
      </c>
      <c r="D21" s="4">
        <v>52</v>
      </c>
      <c r="E21" s="5">
        <f t="shared" si="0"/>
        <v>51</v>
      </c>
      <c r="F21" s="5">
        <f t="shared" si="1"/>
        <v>15.121728296285006</v>
      </c>
    </row>
    <row r="22" spans="1:6" x14ac:dyDescent="0.3">
      <c r="A22" t="s">
        <v>34</v>
      </c>
      <c r="B22" s="4">
        <v>39</v>
      </c>
      <c r="C22" s="4">
        <v>68</v>
      </c>
      <c r="D22" s="4">
        <v>49</v>
      </c>
      <c r="E22" s="5">
        <f t="shared" si="0"/>
        <v>52</v>
      </c>
      <c r="F22" s="5">
        <f t="shared" si="1"/>
        <v>12.027745701779143</v>
      </c>
    </row>
    <row r="23" spans="1:6" x14ac:dyDescent="0.3">
      <c r="A23" t="s">
        <v>12</v>
      </c>
      <c r="B23" s="4">
        <v>36</v>
      </c>
      <c r="C23" s="4">
        <v>74</v>
      </c>
      <c r="D23" s="4">
        <v>48</v>
      </c>
      <c r="E23" s="5">
        <f t="shared" si="0"/>
        <v>52.666666666666664</v>
      </c>
      <c r="F23" s="5">
        <f t="shared" si="1"/>
        <v>15.860503004493758</v>
      </c>
    </row>
    <row r="24" spans="1:6" x14ac:dyDescent="0.3">
      <c r="A24" t="s">
        <v>5</v>
      </c>
      <c r="B24" s="4">
        <v>44</v>
      </c>
      <c r="C24" s="4">
        <v>66</v>
      </c>
      <c r="D24" s="4">
        <v>57</v>
      </c>
      <c r="E24" s="5">
        <f t="shared" si="0"/>
        <v>55.666666666666664</v>
      </c>
      <c r="F24" s="5">
        <f t="shared" si="1"/>
        <v>9.0308114560960444</v>
      </c>
    </row>
    <row r="25" spans="1:6" x14ac:dyDescent="0.3">
      <c r="A25" t="s">
        <v>20</v>
      </c>
      <c r="B25" s="4">
        <v>40</v>
      </c>
      <c r="C25" s="4">
        <v>66</v>
      </c>
      <c r="D25" s="4">
        <v>62</v>
      </c>
      <c r="E25" s="5">
        <f t="shared" si="0"/>
        <v>56</v>
      </c>
      <c r="F25" s="5">
        <f t="shared" si="1"/>
        <v>11.430952132988164</v>
      </c>
    </row>
    <row r="26" spans="1:6" x14ac:dyDescent="0.3">
      <c r="A26" t="s">
        <v>7</v>
      </c>
      <c r="B26" s="4">
        <v>49</v>
      </c>
      <c r="C26" s="4">
        <v>69</v>
      </c>
      <c r="D26" s="4">
        <v>53</v>
      </c>
      <c r="E26" s="5">
        <f t="shared" si="0"/>
        <v>57</v>
      </c>
      <c r="F26" s="5">
        <f t="shared" si="1"/>
        <v>8.6409875978771478</v>
      </c>
    </row>
    <row r="27" spans="1:6" x14ac:dyDescent="0.3">
      <c r="A27" t="s">
        <v>16</v>
      </c>
      <c r="B27" s="4">
        <v>45</v>
      </c>
      <c r="C27" s="4">
        <v>70</v>
      </c>
      <c r="D27" s="4">
        <v>62</v>
      </c>
      <c r="E27" s="5">
        <f t="shared" si="0"/>
        <v>59</v>
      </c>
      <c r="F27" s="5">
        <f t="shared" si="1"/>
        <v>10.424330514074594</v>
      </c>
    </row>
    <row r="28" spans="1:6" x14ac:dyDescent="0.3">
      <c r="A28" t="s">
        <v>32</v>
      </c>
      <c r="B28" s="4">
        <v>38</v>
      </c>
      <c r="C28" s="4">
        <v>91</v>
      </c>
      <c r="D28" s="4">
        <v>52</v>
      </c>
      <c r="E28" s="5">
        <f t="shared" si="0"/>
        <v>60.333333333333336</v>
      </c>
      <c r="F28" s="5">
        <f t="shared" si="1"/>
        <v>22.425184255405547</v>
      </c>
    </row>
    <row r="29" spans="1:6" x14ac:dyDescent="0.3">
      <c r="A29" t="s">
        <v>9</v>
      </c>
      <c r="B29" s="4">
        <v>49</v>
      </c>
      <c r="C29" s="4">
        <v>75</v>
      </c>
      <c r="D29" s="4">
        <v>62</v>
      </c>
      <c r="E29" s="5">
        <f t="shared" si="0"/>
        <v>62</v>
      </c>
      <c r="F29" s="5">
        <f t="shared" si="1"/>
        <v>10.614455552060438</v>
      </c>
    </row>
    <row r="30" spans="1:6" x14ac:dyDescent="0.3">
      <c r="A30" t="s">
        <v>2</v>
      </c>
      <c r="B30" s="4">
        <v>53</v>
      </c>
      <c r="C30" s="4">
        <v>63</v>
      </c>
      <c r="D30" s="4">
        <v>81</v>
      </c>
      <c r="E30" s="5">
        <f t="shared" si="0"/>
        <v>65.666666666666671</v>
      </c>
      <c r="F30" s="5">
        <f t="shared" si="1"/>
        <v>11.585431464655178</v>
      </c>
    </row>
    <row r="31" spans="1:6" x14ac:dyDescent="0.3">
      <c r="A31" t="s">
        <v>14</v>
      </c>
      <c r="B31" s="4">
        <v>48</v>
      </c>
      <c r="C31" s="4">
        <v>96</v>
      </c>
      <c r="D31" s="4">
        <v>59</v>
      </c>
      <c r="E31" s="5">
        <f t="shared" si="0"/>
        <v>67.666666666666671</v>
      </c>
      <c r="F31" s="5">
        <f t="shared" si="1"/>
        <v>20.531818125912658</v>
      </c>
    </row>
    <row r="32" spans="1:6" x14ac:dyDescent="0.3">
      <c r="A32" t="s">
        <v>24</v>
      </c>
      <c r="B32" s="4">
        <v>54</v>
      </c>
      <c r="C32" s="4">
        <v>84</v>
      </c>
      <c r="D32" s="4">
        <v>70</v>
      </c>
      <c r="E32" s="5">
        <f t="shared" si="0"/>
        <v>69.333333333333329</v>
      </c>
      <c r="F32" s="5">
        <f t="shared" si="1"/>
        <v>12.256517540566824</v>
      </c>
    </row>
    <row r="33" spans="1:6" x14ac:dyDescent="0.3">
      <c r="A33" t="s">
        <v>22</v>
      </c>
      <c r="B33" s="4">
        <v>41</v>
      </c>
      <c r="C33" s="4">
        <v>99</v>
      </c>
      <c r="D33" s="4">
        <v>71</v>
      </c>
      <c r="E33" s="5">
        <f t="shared" si="0"/>
        <v>70.333333333333329</v>
      </c>
      <c r="F33" s="5">
        <f t="shared" si="1"/>
        <v>23.683092891108817</v>
      </c>
    </row>
    <row r="34" spans="1:6" x14ac:dyDescent="0.3">
      <c r="A34" t="s">
        <v>8</v>
      </c>
      <c r="B34" s="4">
        <v>50</v>
      </c>
      <c r="C34" s="4">
        <v>87</v>
      </c>
      <c r="D34" s="4">
        <v>87</v>
      </c>
      <c r="E34" s="5">
        <f t="shared" si="0"/>
        <v>74.666666666666671</v>
      </c>
      <c r="F34" s="5">
        <f t="shared" si="1"/>
        <v>17.441967269268172</v>
      </c>
    </row>
    <row r="35" spans="1:6" x14ac:dyDescent="0.3">
      <c r="A35" t="s">
        <v>29</v>
      </c>
      <c r="B35" s="4">
        <v>84</v>
      </c>
      <c r="C35" s="4">
        <v>82</v>
      </c>
      <c r="D35" s="4">
        <v>97</v>
      </c>
      <c r="E35" s="5">
        <f t="shared" si="0"/>
        <v>87.666666666666671</v>
      </c>
      <c r="F35" s="5">
        <f t="shared" si="1"/>
        <v>6.6499791144200016</v>
      </c>
    </row>
    <row r="36" spans="1:6" x14ac:dyDescent="0.3">
      <c r="A36" t="s">
        <v>10</v>
      </c>
      <c r="B36" s="4">
        <v>74</v>
      </c>
      <c r="C36" s="4">
        <v>100</v>
      </c>
      <c r="D36" s="4">
        <v>96</v>
      </c>
      <c r="E36" s="5">
        <f t="shared" si="0"/>
        <v>90</v>
      </c>
      <c r="F36" s="5">
        <f t="shared" si="1"/>
        <v>11.430952132988164</v>
      </c>
    </row>
    <row r="37" spans="1:6" x14ac:dyDescent="0.3">
      <c r="A37" t="s">
        <v>0</v>
      </c>
      <c r="B37" s="4">
        <v>100</v>
      </c>
      <c r="C37" s="4">
        <v>74</v>
      </c>
      <c r="D37" s="4">
        <v>100</v>
      </c>
      <c r="E37" s="5">
        <f t="shared" si="0"/>
        <v>91.333333333333329</v>
      </c>
      <c r="F37" s="5">
        <f t="shared" si="1"/>
        <v>12.256517540566824</v>
      </c>
    </row>
  </sheetData>
  <sortState xmlns:xlrd2="http://schemas.microsoft.com/office/spreadsheetml/2017/richdata2" ref="A2:F37">
    <sortCondition ref="E1:E3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2564A-CE77-4AFF-B96F-A3A04A9FEEA9}">
  <sheetPr>
    <tabColor theme="9" tint="-0.249977111117893"/>
  </sheetPr>
  <dimension ref="A1:H37"/>
  <sheetViews>
    <sheetView tabSelected="1" workbookViewId="0">
      <selection activeCell="B1" sqref="B1"/>
    </sheetView>
  </sheetViews>
  <sheetFormatPr defaultRowHeight="14.4" x14ac:dyDescent="0.3"/>
  <cols>
    <col min="1" max="1" width="27.5546875" bestFit="1" customWidth="1"/>
    <col min="2" max="2" width="13.44140625" style="4" bestFit="1" customWidth="1"/>
    <col min="3" max="4" width="9.109375" style="4"/>
    <col min="5" max="5" width="12.44140625" style="4" bestFit="1" customWidth="1"/>
    <col min="6" max="6" width="9.109375" style="4"/>
    <col min="7" max="8" width="9.109375" style="5"/>
  </cols>
  <sheetData>
    <row r="1" spans="1:8" s="1" customFormat="1" x14ac:dyDescent="0.3">
      <c r="A1" s="1" t="s">
        <v>45</v>
      </c>
      <c r="B1" s="8" t="s">
        <v>75</v>
      </c>
      <c r="C1" s="8" t="s">
        <v>42</v>
      </c>
      <c r="D1" s="8" t="s">
        <v>39</v>
      </c>
      <c r="E1" s="8" t="s">
        <v>38</v>
      </c>
      <c r="F1" s="8" t="s">
        <v>41</v>
      </c>
      <c r="G1" s="3" t="s">
        <v>43</v>
      </c>
      <c r="H1" s="3" t="s">
        <v>44</v>
      </c>
    </row>
    <row r="2" spans="1:8" x14ac:dyDescent="0.3">
      <c r="A2" t="s">
        <v>18</v>
      </c>
      <c r="B2" s="4">
        <v>0</v>
      </c>
      <c r="C2" s="4">
        <v>0</v>
      </c>
      <c r="D2" s="4">
        <v>0</v>
      </c>
      <c r="E2" s="4">
        <v>0</v>
      </c>
      <c r="F2" s="4">
        <v>0</v>
      </c>
      <c r="G2" s="5">
        <f t="shared" ref="G2:G37" si="0">SUM(B2:F2)/5</f>
        <v>0</v>
      </c>
      <c r="H2" s="5">
        <f t="shared" ref="H2:H37" si="1">_xlfn.STDEV.P(B2:F2)</f>
        <v>0</v>
      </c>
    </row>
    <row r="3" spans="1:8" x14ac:dyDescent="0.3">
      <c r="A3" t="s">
        <v>4</v>
      </c>
      <c r="B3" s="4">
        <v>19</v>
      </c>
      <c r="C3" s="4">
        <v>29</v>
      </c>
      <c r="D3" s="4">
        <v>20</v>
      </c>
      <c r="E3" s="4">
        <v>21</v>
      </c>
      <c r="F3" s="4">
        <v>19</v>
      </c>
      <c r="G3" s="5">
        <f t="shared" si="0"/>
        <v>21.6</v>
      </c>
      <c r="H3" s="5">
        <f t="shared" si="1"/>
        <v>3.7735924528226414</v>
      </c>
    </row>
    <row r="4" spans="1:8" x14ac:dyDescent="0.3">
      <c r="A4" t="s">
        <v>19</v>
      </c>
      <c r="B4" s="4">
        <v>23</v>
      </c>
      <c r="C4" s="4">
        <v>27</v>
      </c>
      <c r="D4" s="4">
        <v>14</v>
      </c>
      <c r="E4" s="4">
        <v>27</v>
      </c>
      <c r="F4" s="4">
        <v>18</v>
      </c>
      <c r="G4" s="5">
        <f t="shared" si="0"/>
        <v>21.8</v>
      </c>
      <c r="H4" s="5">
        <f t="shared" si="1"/>
        <v>5.1146847410177685</v>
      </c>
    </row>
    <row r="5" spans="1:8" x14ac:dyDescent="0.3">
      <c r="A5" t="s">
        <v>28</v>
      </c>
      <c r="B5" s="4">
        <v>14</v>
      </c>
      <c r="C5" s="4">
        <v>35</v>
      </c>
      <c r="D5" s="4">
        <v>14</v>
      </c>
      <c r="E5" s="4">
        <v>33</v>
      </c>
      <c r="F5" s="4">
        <v>23</v>
      </c>
      <c r="G5" s="5">
        <f t="shared" si="0"/>
        <v>23.8</v>
      </c>
      <c r="H5" s="5">
        <f t="shared" si="1"/>
        <v>8.9755222689267509</v>
      </c>
    </row>
    <row r="6" spans="1:8" x14ac:dyDescent="0.3">
      <c r="A6" t="s">
        <v>33</v>
      </c>
      <c r="B6" s="4">
        <v>27</v>
      </c>
      <c r="C6" s="4">
        <v>40</v>
      </c>
      <c r="D6" s="4">
        <v>23</v>
      </c>
      <c r="E6" s="4">
        <v>37</v>
      </c>
      <c r="F6" s="4">
        <v>25</v>
      </c>
      <c r="G6" s="5">
        <f t="shared" si="0"/>
        <v>30.4</v>
      </c>
      <c r="H6" s="5">
        <f t="shared" si="1"/>
        <v>6.8</v>
      </c>
    </row>
    <row r="7" spans="1:8" x14ac:dyDescent="0.3">
      <c r="A7" t="s">
        <v>7</v>
      </c>
      <c r="B7" s="4">
        <v>40</v>
      </c>
      <c r="C7" s="4">
        <v>55</v>
      </c>
      <c r="D7" s="4">
        <v>44</v>
      </c>
      <c r="E7" s="4">
        <v>0</v>
      </c>
      <c r="F7" s="4">
        <v>33</v>
      </c>
      <c r="G7" s="5">
        <f t="shared" si="0"/>
        <v>34.4</v>
      </c>
      <c r="H7" s="5">
        <f t="shared" si="1"/>
        <v>18.618270596379247</v>
      </c>
    </row>
    <row r="8" spans="1:8" x14ac:dyDescent="0.3">
      <c r="A8" t="s">
        <v>17</v>
      </c>
      <c r="B8" s="4">
        <v>16</v>
      </c>
      <c r="C8" s="4">
        <v>66</v>
      </c>
      <c r="D8" s="4">
        <v>35</v>
      </c>
      <c r="E8" s="4">
        <v>23</v>
      </c>
      <c r="F8" s="4">
        <v>35</v>
      </c>
      <c r="G8" s="5">
        <f t="shared" si="0"/>
        <v>35</v>
      </c>
      <c r="H8" s="5">
        <f t="shared" si="1"/>
        <v>17.123083834403193</v>
      </c>
    </row>
    <row r="9" spans="1:8" x14ac:dyDescent="0.3">
      <c r="A9" t="s">
        <v>23</v>
      </c>
      <c r="B9" s="4">
        <v>20</v>
      </c>
      <c r="C9" s="4">
        <v>64</v>
      </c>
      <c r="D9" s="4">
        <v>22</v>
      </c>
      <c r="E9" s="4">
        <v>29</v>
      </c>
      <c r="F9" s="4">
        <v>46</v>
      </c>
      <c r="G9" s="5">
        <f t="shared" si="0"/>
        <v>36.200000000000003</v>
      </c>
      <c r="H9" s="5">
        <f t="shared" si="1"/>
        <v>16.642115250171777</v>
      </c>
    </row>
    <row r="10" spans="1:8" x14ac:dyDescent="0.3">
      <c r="A10" t="s">
        <v>32</v>
      </c>
      <c r="B10" s="4">
        <v>15</v>
      </c>
      <c r="C10" s="4">
        <v>59</v>
      </c>
      <c r="D10" s="4">
        <v>34</v>
      </c>
      <c r="E10" s="4">
        <v>33</v>
      </c>
      <c r="F10" s="4">
        <v>40</v>
      </c>
      <c r="G10" s="5">
        <f t="shared" si="0"/>
        <v>36.200000000000003</v>
      </c>
      <c r="H10" s="5">
        <f t="shared" si="1"/>
        <v>14.133647795243801</v>
      </c>
    </row>
    <row r="11" spans="1:8" x14ac:dyDescent="0.3">
      <c r="A11" t="s">
        <v>11</v>
      </c>
      <c r="B11" s="4">
        <v>31</v>
      </c>
      <c r="C11" s="4">
        <v>51</v>
      </c>
      <c r="D11" s="4">
        <v>21</v>
      </c>
      <c r="E11" s="4">
        <v>38</v>
      </c>
      <c r="F11" s="4">
        <v>41</v>
      </c>
      <c r="G11" s="5">
        <f t="shared" si="0"/>
        <v>36.4</v>
      </c>
      <c r="H11" s="5">
        <f t="shared" si="1"/>
        <v>10.031948963187562</v>
      </c>
    </row>
    <row r="12" spans="1:8" x14ac:dyDescent="0.3">
      <c r="A12" t="s">
        <v>21</v>
      </c>
      <c r="B12" s="4">
        <v>14</v>
      </c>
      <c r="C12" s="4">
        <v>52</v>
      </c>
      <c r="D12" s="4">
        <v>48</v>
      </c>
      <c r="E12" s="4">
        <v>36</v>
      </c>
      <c r="F12" s="4">
        <v>36</v>
      </c>
      <c r="G12" s="5">
        <f t="shared" si="0"/>
        <v>37.200000000000003</v>
      </c>
      <c r="H12" s="5">
        <f t="shared" si="1"/>
        <v>13.242356285797479</v>
      </c>
    </row>
    <row r="13" spans="1:8" x14ac:dyDescent="0.3">
      <c r="A13" t="s">
        <v>25</v>
      </c>
      <c r="B13" s="4">
        <v>42</v>
      </c>
      <c r="C13" s="4">
        <v>51</v>
      </c>
      <c r="D13" s="4">
        <v>27</v>
      </c>
      <c r="E13" s="4">
        <v>36</v>
      </c>
      <c r="F13" s="4">
        <v>32</v>
      </c>
      <c r="G13" s="5">
        <f t="shared" si="0"/>
        <v>37.6</v>
      </c>
      <c r="H13" s="5">
        <f t="shared" si="1"/>
        <v>8.3090312311363963</v>
      </c>
    </row>
    <row r="14" spans="1:8" x14ac:dyDescent="0.3">
      <c r="A14" t="s">
        <v>3</v>
      </c>
      <c r="B14" s="4">
        <v>27</v>
      </c>
      <c r="C14" s="4">
        <v>53</v>
      </c>
      <c r="D14" s="4">
        <v>29</v>
      </c>
      <c r="E14" s="4">
        <v>46</v>
      </c>
      <c r="F14" s="4">
        <v>35</v>
      </c>
      <c r="G14" s="5">
        <f t="shared" si="0"/>
        <v>38</v>
      </c>
      <c r="H14" s="5">
        <f t="shared" si="1"/>
        <v>10</v>
      </c>
    </row>
    <row r="15" spans="1:8" x14ac:dyDescent="0.3">
      <c r="A15" t="s">
        <v>15</v>
      </c>
      <c r="B15" s="4">
        <v>40</v>
      </c>
      <c r="C15" s="4">
        <v>51</v>
      </c>
      <c r="D15" s="4">
        <v>33</v>
      </c>
      <c r="E15" s="4">
        <v>36</v>
      </c>
      <c r="F15" s="4">
        <v>31</v>
      </c>
      <c r="G15" s="5">
        <f t="shared" si="0"/>
        <v>38.200000000000003</v>
      </c>
      <c r="H15" s="5">
        <f t="shared" si="1"/>
        <v>7.0823724838503095</v>
      </c>
    </row>
    <row r="16" spans="1:8" x14ac:dyDescent="0.3">
      <c r="A16" t="s">
        <v>6</v>
      </c>
      <c r="B16" s="4">
        <v>39</v>
      </c>
      <c r="C16" s="4">
        <v>50</v>
      </c>
      <c r="D16" s="4">
        <v>30</v>
      </c>
      <c r="E16" s="4">
        <v>49</v>
      </c>
      <c r="F16" s="4">
        <v>33</v>
      </c>
      <c r="G16" s="5">
        <f t="shared" si="0"/>
        <v>40.200000000000003</v>
      </c>
      <c r="H16" s="5">
        <f t="shared" si="1"/>
        <v>8.1338797630651012</v>
      </c>
    </row>
    <row r="17" spans="1:8" x14ac:dyDescent="0.3">
      <c r="A17" t="s">
        <v>13</v>
      </c>
      <c r="B17" s="4">
        <v>19</v>
      </c>
      <c r="C17" s="4">
        <v>58</v>
      </c>
      <c r="D17" s="4">
        <v>36</v>
      </c>
      <c r="E17" s="4">
        <v>43</v>
      </c>
      <c r="F17" s="4">
        <v>49</v>
      </c>
      <c r="G17" s="5">
        <f t="shared" si="0"/>
        <v>41</v>
      </c>
      <c r="H17" s="5">
        <f t="shared" si="1"/>
        <v>13.16054710108968</v>
      </c>
    </row>
    <row r="18" spans="1:8" x14ac:dyDescent="0.3">
      <c r="A18" t="s">
        <v>35</v>
      </c>
      <c r="B18" s="4">
        <v>35</v>
      </c>
      <c r="C18" s="4">
        <v>57</v>
      </c>
      <c r="D18" s="4">
        <v>22</v>
      </c>
      <c r="E18" s="4">
        <v>49</v>
      </c>
      <c r="F18" s="4">
        <v>44</v>
      </c>
      <c r="G18" s="5">
        <f t="shared" si="0"/>
        <v>41.4</v>
      </c>
      <c r="H18" s="5">
        <f t="shared" si="1"/>
        <v>12.043255373859678</v>
      </c>
    </row>
    <row r="19" spans="1:8" x14ac:dyDescent="0.3">
      <c r="A19" t="s">
        <v>30</v>
      </c>
      <c r="B19" s="4">
        <v>23</v>
      </c>
      <c r="C19" s="4">
        <v>58</v>
      </c>
      <c r="D19" s="4">
        <v>39</v>
      </c>
      <c r="E19" s="4">
        <v>31</v>
      </c>
      <c r="F19" s="4">
        <v>63</v>
      </c>
      <c r="G19" s="5">
        <f t="shared" si="0"/>
        <v>42.8</v>
      </c>
      <c r="H19" s="5">
        <f t="shared" si="1"/>
        <v>15.393505123915086</v>
      </c>
    </row>
    <row r="20" spans="1:8" x14ac:dyDescent="0.3">
      <c r="A20" t="s">
        <v>22</v>
      </c>
      <c r="B20" s="4">
        <v>24</v>
      </c>
      <c r="C20" s="4">
        <v>78</v>
      </c>
      <c r="D20" s="4">
        <v>40</v>
      </c>
      <c r="E20" s="4">
        <v>25</v>
      </c>
      <c r="F20" s="4">
        <v>51</v>
      </c>
      <c r="G20" s="5">
        <f t="shared" si="0"/>
        <v>43.6</v>
      </c>
      <c r="H20" s="5">
        <f t="shared" si="1"/>
        <v>19.905778055629977</v>
      </c>
    </row>
    <row r="21" spans="1:8" x14ac:dyDescent="0.3">
      <c r="A21" t="s">
        <v>12</v>
      </c>
      <c r="B21" s="4">
        <v>29</v>
      </c>
      <c r="C21" s="4">
        <v>57</v>
      </c>
      <c r="D21" s="4">
        <v>36</v>
      </c>
      <c r="E21" s="4">
        <v>58</v>
      </c>
      <c r="F21" s="4">
        <v>41</v>
      </c>
      <c r="G21" s="5">
        <f t="shared" si="0"/>
        <v>44.2</v>
      </c>
      <c r="H21" s="5">
        <f t="shared" si="1"/>
        <v>11.513470371699404</v>
      </c>
    </row>
    <row r="22" spans="1:8" x14ac:dyDescent="0.3">
      <c r="A22" t="s">
        <v>8</v>
      </c>
      <c r="B22" s="4">
        <v>0</v>
      </c>
      <c r="C22" s="4">
        <v>59</v>
      </c>
      <c r="D22" s="4">
        <v>98</v>
      </c>
      <c r="E22" s="4">
        <v>0</v>
      </c>
      <c r="F22" s="4">
        <v>69</v>
      </c>
      <c r="G22" s="5">
        <f t="shared" si="0"/>
        <v>45.2</v>
      </c>
      <c r="H22" s="5">
        <f t="shared" si="1"/>
        <v>39.066097834311527</v>
      </c>
    </row>
    <row r="23" spans="1:8" x14ac:dyDescent="0.3">
      <c r="A23" t="s">
        <v>20</v>
      </c>
      <c r="B23" s="4">
        <v>57</v>
      </c>
      <c r="C23" s="4">
        <v>59</v>
      </c>
      <c r="D23" s="4">
        <v>27</v>
      </c>
      <c r="E23" s="4">
        <v>48</v>
      </c>
      <c r="F23" s="4">
        <v>45</v>
      </c>
      <c r="G23" s="5">
        <f t="shared" si="0"/>
        <v>47.2</v>
      </c>
      <c r="H23" s="5">
        <f t="shared" si="1"/>
        <v>11.391224692718513</v>
      </c>
    </row>
    <row r="24" spans="1:8" x14ac:dyDescent="0.3">
      <c r="A24" t="s">
        <v>27</v>
      </c>
      <c r="B24" s="4">
        <v>25</v>
      </c>
      <c r="C24" s="4">
        <v>62</v>
      </c>
      <c r="D24" s="4">
        <v>35</v>
      </c>
      <c r="E24" s="4">
        <v>73</v>
      </c>
      <c r="F24" s="4">
        <v>48</v>
      </c>
      <c r="G24" s="5">
        <f t="shared" si="0"/>
        <v>48.6</v>
      </c>
      <c r="H24" s="5">
        <f t="shared" si="1"/>
        <v>17.419529270333339</v>
      </c>
    </row>
    <row r="25" spans="1:8" x14ac:dyDescent="0.3">
      <c r="A25" t="s">
        <v>1</v>
      </c>
      <c r="B25" s="4">
        <v>45</v>
      </c>
      <c r="C25" s="4">
        <v>74</v>
      </c>
      <c r="D25" s="4">
        <v>25</v>
      </c>
      <c r="E25" s="4">
        <v>57</v>
      </c>
      <c r="F25" s="4">
        <v>50</v>
      </c>
      <c r="G25" s="5">
        <f t="shared" si="0"/>
        <v>50.2</v>
      </c>
      <c r="H25" s="5">
        <f t="shared" si="1"/>
        <v>15.967466924969658</v>
      </c>
    </row>
    <row r="26" spans="1:8" x14ac:dyDescent="0.3">
      <c r="A26" t="s">
        <v>16</v>
      </c>
      <c r="B26" s="4">
        <v>61</v>
      </c>
      <c r="C26" s="4">
        <v>67</v>
      </c>
      <c r="D26" s="4">
        <v>31</v>
      </c>
      <c r="E26" s="4">
        <v>46</v>
      </c>
      <c r="F26" s="4">
        <v>48</v>
      </c>
      <c r="G26" s="5">
        <f t="shared" si="0"/>
        <v>50.6</v>
      </c>
      <c r="H26" s="5">
        <f t="shared" si="1"/>
        <v>12.563439019631527</v>
      </c>
    </row>
    <row r="27" spans="1:8" x14ac:dyDescent="0.3">
      <c r="A27" t="s">
        <v>14</v>
      </c>
      <c r="B27" s="4">
        <v>25</v>
      </c>
      <c r="C27" s="4">
        <v>73</v>
      </c>
      <c r="D27" s="4">
        <v>50</v>
      </c>
      <c r="E27" s="4">
        <v>55</v>
      </c>
      <c r="F27" s="4">
        <v>59</v>
      </c>
      <c r="G27" s="5">
        <f t="shared" si="0"/>
        <v>52.4</v>
      </c>
      <c r="H27" s="5">
        <f t="shared" si="1"/>
        <v>15.692036196746425</v>
      </c>
    </row>
    <row r="28" spans="1:8" x14ac:dyDescent="0.3">
      <c r="A28" t="s">
        <v>34</v>
      </c>
      <c r="B28" s="4">
        <v>36</v>
      </c>
      <c r="C28" s="4">
        <v>66</v>
      </c>
      <c r="D28" s="4">
        <v>59</v>
      </c>
      <c r="E28" s="4">
        <v>60</v>
      </c>
      <c r="F28" s="4">
        <v>43</v>
      </c>
      <c r="G28" s="5">
        <f t="shared" si="0"/>
        <v>52.8</v>
      </c>
      <c r="H28" s="5">
        <f t="shared" si="1"/>
        <v>11.338430226446693</v>
      </c>
    </row>
    <row r="29" spans="1:8" x14ac:dyDescent="0.3">
      <c r="A29" t="s">
        <v>31</v>
      </c>
      <c r="B29" s="4">
        <v>52</v>
      </c>
      <c r="C29" s="4">
        <v>77</v>
      </c>
      <c r="D29" s="4">
        <v>30</v>
      </c>
      <c r="E29" s="4">
        <v>57</v>
      </c>
      <c r="F29" s="4">
        <v>49</v>
      </c>
      <c r="G29" s="5">
        <f t="shared" si="0"/>
        <v>53</v>
      </c>
      <c r="H29" s="5">
        <f t="shared" si="1"/>
        <v>15.086417732516887</v>
      </c>
    </row>
    <row r="30" spans="1:8" x14ac:dyDescent="0.3">
      <c r="A30" t="s">
        <v>24</v>
      </c>
      <c r="B30" s="4">
        <v>31</v>
      </c>
      <c r="C30" s="4">
        <v>83</v>
      </c>
      <c r="D30" s="4">
        <v>64</v>
      </c>
      <c r="E30" s="4">
        <v>43</v>
      </c>
      <c r="F30" s="4">
        <v>45</v>
      </c>
      <c r="G30" s="5">
        <f t="shared" si="0"/>
        <v>53.2</v>
      </c>
      <c r="H30" s="5">
        <f t="shared" si="1"/>
        <v>18.269099594670777</v>
      </c>
    </row>
    <row r="31" spans="1:8" x14ac:dyDescent="0.3">
      <c r="A31" t="s">
        <v>5</v>
      </c>
      <c r="B31" s="4">
        <v>37</v>
      </c>
      <c r="C31" s="4">
        <v>69</v>
      </c>
      <c r="D31" s="4">
        <v>56</v>
      </c>
      <c r="E31" s="4">
        <v>61</v>
      </c>
      <c r="F31" s="4">
        <v>50</v>
      </c>
      <c r="G31" s="5">
        <f t="shared" si="0"/>
        <v>54.6</v>
      </c>
      <c r="H31" s="5">
        <f t="shared" si="1"/>
        <v>10.781465577554844</v>
      </c>
    </row>
    <row r="32" spans="1:8" x14ac:dyDescent="0.3">
      <c r="A32" t="s">
        <v>10</v>
      </c>
      <c r="B32" s="4">
        <v>100</v>
      </c>
      <c r="C32" s="4">
        <v>74</v>
      </c>
      <c r="D32" s="4">
        <v>14</v>
      </c>
      <c r="E32" s="4">
        <v>37</v>
      </c>
      <c r="F32" s="4">
        <v>49</v>
      </c>
      <c r="G32" s="5">
        <f t="shared" si="0"/>
        <v>54.8</v>
      </c>
      <c r="H32" s="5">
        <f t="shared" si="1"/>
        <v>29.754999579902535</v>
      </c>
    </row>
    <row r="33" spans="1:8" x14ac:dyDescent="0.3">
      <c r="A33" t="s">
        <v>9</v>
      </c>
      <c r="B33" s="4">
        <v>55</v>
      </c>
      <c r="C33" s="4">
        <v>68</v>
      </c>
      <c r="D33" s="4">
        <v>43</v>
      </c>
      <c r="E33" s="4">
        <v>70</v>
      </c>
      <c r="F33" s="4">
        <v>47</v>
      </c>
      <c r="G33" s="5">
        <f t="shared" si="0"/>
        <v>56.6</v>
      </c>
      <c r="H33" s="5">
        <f t="shared" si="1"/>
        <v>10.85541339608953</v>
      </c>
    </row>
    <row r="34" spans="1:8" x14ac:dyDescent="0.3">
      <c r="A34" t="s">
        <v>2</v>
      </c>
      <c r="B34" s="4">
        <v>42</v>
      </c>
      <c r="C34" s="4">
        <v>82</v>
      </c>
      <c r="D34" s="4">
        <v>100</v>
      </c>
      <c r="E34" s="4">
        <v>28</v>
      </c>
      <c r="F34" s="4">
        <v>39</v>
      </c>
      <c r="G34" s="5">
        <f t="shared" si="0"/>
        <v>58.2</v>
      </c>
      <c r="H34" s="5">
        <f t="shared" si="1"/>
        <v>27.77336853894392</v>
      </c>
    </row>
    <row r="35" spans="1:8" x14ac:dyDescent="0.3">
      <c r="A35" t="s">
        <v>26</v>
      </c>
      <c r="B35" s="4">
        <v>29</v>
      </c>
      <c r="C35" s="4">
        <v>92</v>
      </c>
      <c r="D35" s="4">
        <v>53</v>
      </c>
      <c r="E35" s="4">
        <v>46</v>
      </c>
      <c r="F35" s="4">
        <v>75</v>
      </c>
      <c r="G35" s="5">
        <f t="shared" si="0"/>
        <v>59</v>
      </c>
      <c r="H35" s="5">
        <f t="shared" si="1"/>
        <v>22.135943621178654</v>
      </c>
    </row>
    <row r="36" spans="1:8" x14ac:dyDescent="0.3">
      <c r="A36" t="s">
        <v>0</v>
      </c>
      <c r="B36" s="4">
        <v>0</v>
      </c>
      <c r="C36" s="4">
        <v>100</v>
      </c>
      <c r="D36" s="4">
        <v>0</v>
      </c>
      <c r="E36" s="4">
        <v>100</v>
      </c>
      <c r="F36" s="4">
        <v>100</v>
      </c>
      <c r="G36" s="5">
        <f t="shared" si="0"/>
        <v>60</v>
      </c>
      <c r="H36" s="5">
        <f t="shared" si="1"/>
        <v>48.989794855663561</v>
      </c>
    </row>
    <row r="37" spans="1:8" x14ac:dyDescent="0.3">
      <c r="A37" t="s">
        <v>29</v>
      </c>
      <c r="B37" s="4">
        <v>68</v>
      </c>
      <c r="C37" s="4">
        <v>93</v>
      </c>
      <c r="D37" s="4">
        <v>38</v>
      </c>
      <c r="E37" s="4">
        <v>64</v>
      </c>
      <c r="F37" s="4">
        <v>69</v>
      </c>
      <c r="G37" s="5">
        <f t="shared" si="0"/>
        <v>66.400000000000006</v>
      </c>
      <c r="H37" s="5">
        <f t="shared" si="1"/>
        <v>17.488281790959338</v>
      </c>
    </row>
  </sheetData>
  <sortState xmlns:xlrd2="http://schemas.microsoft.com/office/spreadsheetml/2017/richdata2" ref="A2:H37">
    <sortCondition ref="G1:G3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7263E-A03D-448D-8E20-EA7F6F70E67B}">
  <sheetPr>
    <tabColor rgb="FF0070C0"/>
  </sheetPr>
  <dimension ref="C1:F9"/>
  <sheetViews>
    <sheetView workbookViewId="0">
      <selection activeCell="E18" sqref="E18"/>
    </sheetView>
  </sheetViews>
  <sheetFormatPr defaultRowHeight="14.4" x14ac:dyDescent="0.3"/>
  <cols>
    <col min="3" max="3" width="15.109375" bestFit="1" customWidth="1"/>
    <col min="4" max="4" width="19" style="4" bestFit="1" customWidth="1"/>
    <col min="5" max="5" width="20.5546875" style="4" bestFit="1" customWidth="1"/>
    <col min="6" max="6" width="20.6640625" style="4" bestFit="1" customWidth="1"/>
  </cols>
  <sheetData>
    <row r="1" spans="3:6" x14ac:dyDescent="0.3">
      <c r="C1" s="9" t="s">
        <v>74</v>
      </c>
      <c r="D1" s="9"/>
      <c r="E1" s="9"/>
      <c r="F1" s="9"/>
    </row>
    <row r="2" spans="3:6" x14ac:dyDescent="0.3">
      <c r="C2" s="10"/>
      <c r="D2" s="10"/>
      <c r="E2" s="10"/>
      <c r="F2" s="10"/>
    </row>
    <row r="3" spans="3:6" x14ac:dyDescent="0.3">
      <c r="C3" s="2" t="s">
        <v>52</v>
      </c>
      <c r="D3" s="6" t="s">
        <v>71</v>
      </c>
      <c r="E3" s="6" t="s">
        <v>73</v>
      </c>
      <c r="F3" s="6" t="s">
        <v>72</v>
      </c>
    </row>
    <row r="4" spans="3:6" x14ac:dyDescent="0.3">
      <c r="C4" s="2" t="s">
        <v>46</v>
      </c>
      <c r="D4" s="6" t="s">
        <v>53</v>
      </c>
      <c r="E4" s="6" t="s">
        <v>58</v>
      </c>
      <c r="F4" s="6" t="s">
        <v>66</v>
      </c>
    </row>
    <row r="5" spans="3:6" x14ac:dyDescent="0.3">
      <c r="C5" s="2" t="s">
        <v>47</v>
      </c>
      <c r="D5" s="6" t="s">
        <v>54</v>
      </c>
      <c r="E5" s="6" t="s">
        <v>57</v>
      </c>
      <c r="F5" s="6" t="s">
        <v>63</v>
      </c>
    </row>
    <row r="6" spans="3:6" x14ac:dyDescent="0.3">
      <c r="C6" s="2" t="s">
        <v>48</v>
      </c>
      <c r="D6" s="6" t="s">
        <v>55</v>
      </c>
      <c r="E6" s="6" t="s">
        <v>59</v>
      </c>
      <c r="F6" s="6" t="s">
        <v>64</v>
      </c>
    </row>
    <row r="7" spans="3:6" x14ac:dyDescent="0.3">
      <c r="C7" s="2" t="s">
        <v>49</v>
      </c>
      <c r="D7" s="6" t="s">
        <v>68</v>
      </c>
      <c r="E7" s="6" t="s">
        <v>60</v>
      </c>
      <c r="F7" s="6" t="s">
        <v>65</v>
      </c>
    </row>
    <row r="8" spans="3:6" x14ac:dyDescent="0.3">
      <c r="C8" s="2" t="s">
        <v>50</v>
      </c>
      <c r="D8" s="6" t="s">
        <v>67</v>
      </c>
      <c r="E8" s="6" t="s">
        <v>61</v>
      </c>
      <c r="F8" s="6" t="s">
        <v>69</v>
      </c>
    </row>
    <row r="9" spans="3:6" x14ac:dyDescent="0.3">
      <c r="C9" s="2" t="s">
        <v>51</v>
      </c>
      <c r="D9" s="6" t="s">
        <v>56</v>
      </c>
      <c r="E9" s="6" t="s">
        <v>62</v>
      </c>
      <c r="F9" s="6" t="s">
        <v>70</v>
      </c>
    </row>
  </sheetData>
  <mergeCells count="1">
    <mergeCell ref="C1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Overall Scores</vt:lpstr>
      <vt:lpstr>COVID-19 Scores</vt:lpstr>
      <vt:lpstr>Nutrition Scores</vt:lpstr>
      <vt:lpstr>Regional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savitesh kushwaha</dc:creator>
  <cp:lastModifiedBy>Savitesh Kushwaha</cp:lastModifiedBy>
  <dcterms:created xsi:type="dcterms:W3CDTF">2020-11-19T17:28:33Z</dcterms:created>
  <dcterms:modified xsi:type="dcterms:W3CDTF">2021-05-10T11:21:02Z</dcterms:modified>
</cp:coreProperties>
</file>