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60" windowHeight="8736" activeTab="0"/>
  </bookViews>
  <sheets>
    <sheet name="Height_Boys" sheetId="4" r:id="rId1"/>
  </sheets>
  <definedNames>
    <definedName name="_xlnm.Print_Area" localSheetId="0">'Height_Boys'!$A$1:$M$71</definedName>
  </definedNames>
  <calcPr calcId="152511"/>
</workbook>
</file>

<file path=xl/sharedStrings.xml><?xml version="1.0" encoding="utf-8"?>
<sst xmlns="http://schemas.openxmlformats.org/spreadsheetml/2006/main" count="83" uniqueCount="19">
  <si>
    <t>Age (Years)</t>
  </si>
  <si>
    <t>Sample</t>
  </si>
  <si>
    <t>SD</t>
  </si>
  <si>
    <t>SSE (P50) (SDs)</t>
  </si>
  <si>
    <t>Mean/P50</t>
  </si>
  <si>
    <t>P3</t>
  </si>
  <si>
    <t>SSE (P3) (SDs)</t>
  </si>
  <si>
    <t>P5</t>
  </si>
  <si>
    <t>P95</t>
  </si>
  <si>
    <t>SSE (P95) (SDs)</t>
  </si>
  <si>
    <t>P97</t>
  </si>
  <si>
    <t>SSE (P97) (SDs)</t>
  </si>
  <si>
    <t>SSE (P5) (SDs)</t>
  </si>
  <si>
    <t>Excluding Malaysia</t>
  </si>
  <si>
    <t>Excluding Thailand</t>
  </si>
  <si>
    <t>Excluding Indonesia</t>
  </si>
  <si>
    <t>Excluding Vietnam</t>
  </si>
  <si>
    <t>Pooled SEANUTS</t>
  </si>
  <si>
    <r>
      <t xml:space="preserve">Supplemental Table 2. </t>
    </r>
    <r>
      <rPr>
        <sz val="12"/>
        <color theme="1"/>
        <rFont val="Calibri"/>
        <family val="2"/>
      </rPr>
      <t xml:space="preserve">Comparisons of length/height values between the pooled SEANUTS sample and the remaining pooled SEANUTS samples after excluding individual countries in boys. </t>
    </r>
    <r>
      <rPr>
        <b/>
        <sz val="12"/>
        <color theme="1"/>
        <rFont val="Calibri"/>
        <family val="2"/>
      </rPr>
      <t xml:space="preserve">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</si>
</sst>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2" fontId="0" fillId="0" borderId="2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/>
    </xf>
    <xf numFmtId="2" fontId="4" fillId="0" borderId="2" xfId="24" applyNumberFormat="1" applyFont="1" applyBorder="1" applyAlignment="1">
      <alignment horizontal="right" vertical="center"/>
      <protection/>
    </xf>
    <xf numFmtId="2" fontId="4" fillId="0" borderId="2" xfId="21" applyNumberFormat="1" applyFont="1" applyFill="1" applyBorder="1" applyAlignment="1">
      <alignment horizontal="right" vertical="center"/>
      <protection/>
    </xf>
    <xf numFmtId="2" fontId="4" fillId="0" borderId="4" xfId="25" applyNumberFormat="1" applyFont="1" applyBorder="1" applyAlignment="1">
      <alignment horizontal="right" vertical="center"/>
      <protection/>
    </xf>
    <xf numFmtId="2" fontId="3" fillId="0" borderId="2" xfId="20" applyNumberFormat="1" applyFont="1" applyFill="1" applyBorder="1" applyAlignment="1">
      <alignment vertical="center"/>
      <protection/>
    </xf>
    <xf numFmtId="2" fontId="3" fillId="0" borderId="2" xfId="23" applyNumberFormat="1" applyFont="1" applyFill="1" applyBorder="1" applyAlignment="1">
      <alignment vertical="center"/>
      <protection/>
    </xf>
    <xf numFmtId="2" fontId="4" fillId="0" borderId="2" xfId="24" applyNumberFormat="1" applyFont="1" applyBorder="1" applyAlignment="1">
      <alignment vertical="center"/>
      <protection/>
    </xf>
    <xf numFmtId="2" fontId="4" fillId="0" borderId="2" xfId="26" applyNumberFormat="1" applyFont="1" applyBorder="1" applyAlignment="1">
      <alignment vertical="center"/>
      <protection/>
    </xf>
    <xf numFmtId="2" fontId="4" fillId="0" borderId="2" xfId="24" applyNumberFormat="1" applyFont="1" applyFill="1" applyBorder="1" applyAlignment="1">
      <alignment horizontal="right" vertical="center"/>
      <protection/>
    </xf>
    <xf numFmtId="2" fontId="3" fillId="0" borderId="2" xfId="23" applyNumberFormat="1" applyFont="1" applyFill="1" applyBorder="1" applyAlignment="1">
      <alignment horizontal="right" vertical="center"/>
      <protection/>
    </xf>
    <xf numFmtId="2" fontId="3" fillId="0" borderId="2" xfId="22" applyNumberFormat="1" applyFont="1" applyFill="1" applyBorder="1" applyAlignment="1">
      <alignment horizontal="right" vertical="center"/>
      <protection/>
    </xf>
    <xf numFmtId="2" fontId="4" fillId="0" borderId="4" xfId="26" applyNumberFormat="1" applyFont="1" applyBorder="1" applyAlignment="1">
      <alignment horizontal="right" vertical="center"/>
      <protection/>
    </xf>
    <xf numFmtId="2" fontId="4" fillId="0" borderId="2" xfId="27" applyNumberFormat="1" applyFont="1" applyBorder="1" applyAlignment="1">
      <alignment horizontal="right" vertical="center"/>
      <protection/>
    </xf>
    <xf numFmtId="2" fontId="4" fillId="0" borderId="4" xfId="26" applyNumberFormat="1" applyFont="1" applyBorder="1" applyAlignment="1">
      <alignment vertical="center"/>
      <protection/>
    </xf>
    <xf numFmtId="2" fontId="4" fillId="0" borderId="2" xfId="23" applyNumberFormat="1" applyFont="1" applyFill="1" applyBorder="1" applyAlignment="1">
      <alignment horizontal="right" vertical="center"/>
      <protection/>
    </xf>
    <xf numFmtId="2" fontId="0" fillId="0" borderId="5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/>
    <xf numFmtId="2" fontId="0" fillId="0" borderId="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MI_Boys" xfId="20"/>
    <cellStyle name="Normal_BMI_Boys_1" xfId="21"/>
    <cellStyle name="Κανονικό_BMI_Boys" xfId="22"/>
    <cellStyle name="Κανονικό_Height_Boys" xfId="23"/>
    <cellStyle name="Normal_Height_Boys" xfId="24"/>
    <cellStyle name="Normal_BMI_Boys_2" xfId="25"/>
    <cellStyle name="Normal_Height_Boys_1" xfId="26"/>
    <cellStyle name="Normal_Height_Boys_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zoomScale="70" zoomScaleNormal="70" zoomScaleSheetLayoutView="88" workbookViewId="0" topLeftCell="A1">
      <selection activeCell="A2" sqref="A1:A1048576"/>
    </sheetView>
  </sheetViews>
  <sheetFormatPr defaultColWidth="9.140625" defaultRowHeight="15"/>
  <cols>
    <col min="1" max="1" width="11.421875" style="1" customWidth="1"/>
    <col min="2" max="2" width="31.7109375" style="1" bestFit="1" customWidth="1"/>
    <col min="3" max="3" width="10.00390625" style="1" bestFit="1" customWidth="1"/>
    <col min="4" max="4" width="7.421875" style="1" bestFit="1" customWidth="1"/>
    <col min="5" max="5" width="14.140625" style="1" bestFit="1" customWidth="1"/>
    <col min="6" max="6" width="9.57421875" style="1" customWidth="1"/>
    <col min="7" max="7" width="13.140625" style="1" bestFit="1" customWidth="1"/>
    <col min="8" max="8" width="8.7109375" style="1" customWidth="1"/>
    <col min="9" max="9" width="13.140625" style="1" bestFit="1" customWidth="1"/>
    <col min="10" max="10" width="12.28125" style="1" customWidth="1"/>
    <col min="11" max="11" width="14.140625" style="1" bestFit="1" customWidth="1"/>
    <col min="12" max="12" width="9.140625" style="1" customWidth="1"/>
    <col min="13" max="13" width="14.140625" style="1" bestFit="1" customWidth="1"/>
    <col min="14" max="16384" width="9.140625" style="1" customWidth="1"/>
  </cols>
  <sheetData>
    <row r="1" spans="1:13" ht="15.6">
      <c r="A1" s="40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5">
      <c r="A2" s="34" t="s">
        <v>0</v>
      </c>
      <c r="B2" s="35" t="s">
        <v>1</v>
      </c>
      <c r="C2" s="36" t="s">
        <v>4</v>
      </c>
      <c r="D2" s="37" t="s">
        <v>2</v>
      </c>
      <c r="E2" s="36" t="s">
        <v>3</v>
      </c>
      <c r="F2" s="37" t="s">
        <v>5</v>
      </c>
      <c r="G2" s="36" t="s">
        <v>6</v>
      </c>
      <c r="H2" s="37" t="s">
        <v>7</v>
      </c>
      <c r="I2" s="36" t="s">
        <v>12</v>
      </c>
      <c r="J2" s="37" t="s">
        <v>8</v>
      </c>
      <c r="K2" s="36" t="s">
        <v>9</v>
      </c>
      <c r="L2" s="37" t="s">
        <v>10</v>
      </c>
      <c r="M2" s="38" t="s">
        <v>11</v>
      </c>
    </row>
    <row r="3" spans="1:13" ht="15">
      <c r="A3" s="2">
        <v>0.5</v>
      </c>
      <c r="B3" s="3" t="s">
        <v>17</v>
      </c>
      <c r="C3" s="13">
        <v>68.10474</v>
      </c>
      <c r="D3" s="13">
        <v>3.6300514277874005</v>
      </c>
      <c r="E3" s="9">
        <v>0</v>
      </c>
      <c r="F3" s="13">
        <v>61.30891</v>
      </c>
      <c r="G3" s="9">
        <v>0</v>
      </c>
      <c r="H3" s="13">
        <v>62.15788</v>
      </c>
      <c r="I3" s="9">
        <v>0</v>
      </c>
      <c r="J3" s="9">
        <v>74.09856</v>
      </c>
      <c r="K3" s="9">
        <v>0</v>
      </c>
      <c r="L3" s="9">
        <v>74.96198</v>
      </c>
      <c r="M3" s="29">
        <v>0</v>
      </c>
    </row>
    <row r="4" spans="1:13" ht="15">
      <c r="A4" s="2"/>
      <c r="B4" s="3" t="s">
        <v>13</v>
      </c>
      <c r="C4" s="15">
        <v>68.2355</v>
      </c>
      <c r="D4" s="15">
        <v>3.6483795491850004</v>
      </c>
      <c r="E4" s="9">
        <f>(C4-$C$3)/$D$3</f>
        <v>0.03602152823484826</v>
      </c>
      <c r="F4" s="15">
        <v>61.42709</v>
      </c>
      <c r="G4" s="9">
        <f>(F4-$F$3)/$D$3</f>
        <v>0.03255601259402427</v>
      </c>
      <c r="H4" s="15">
        <v>62.27519</v>
      </c>
      <c r="I4" s="9">
        <f>(H4-$H$3)/$D$3</f>
        <v>0.032316346567989665</v>
      </c>
      <c r="J4" s="15">
        <v>74.27566</v>
      </c>
      <c r="K4" s="9">
        <f>(J4-$J$3)/$D$3</f>
        <v>0.048787187598590666</v>
      </c>
      <c r="L4" s="15">
        <v>75.14834</v>
      </c>
      <c r="M4" s="29">
        <f>(L4-$L$3)/$D$3</f>
        <v>0.051338115645815606</v>
      </c>
    </row>
    <row r="5" spans="1:13" ht="15">
      <c r="A5" s="2"/>
      <c r="B5" s="3" t="s">
        <v>14</v>
      </c>
      <c r="C5" s="15">
        <v>68.14834</v>
      </c>
      <c r="D5" s="15">
        <v>3.6947488014918</v>
      </c>
      <c r="E5" s="9">
        <f aca="true" t="shared" si="0" ref="E5:E7">(C5-$C$3)/$D$3</f>
        <v>0.012010849120827212</v>
      </c>
      <c r="F5" s="15">
        <v>61.47294</v>
      </c>
      <c r="G5" s="9">
        <f aca="true" t="shared" si="1" ref="G5:G7">(F5-$F$3)/$D$3</f>
        <v>0.045186687644253</v>
      </c>
      <c r="H5" s="15">
        <v>62.28084</v>
      </c>
      <c r="I5" s="9">
        <f aca="true" t="shared" si="2" ref="I5:I7">(H5-$H$3)/$D$3</f>
        <v>0.0338727983462609</v>
      </c>
      <c r="J5" s="15">
        <v>74.44279</v>
      </c>
      <c r="K5" s="9">
        <f aca="true" t="shared" si="3" ref="K5:K7">(J5-$J$3)/$D$3</f>
        <v>0.09482785763446115</v>
      </c>
      <c r="L5" s="15">
        <v>75.38198</v>
      </c>
      <c r="M5" s="29">
        <f aca="true" t="shared" si="4" ref="M5:M7">(L5-$L$3)/$D$3</f>
        <v>0.11570084015476369</v>
      </c>
    </row>
    <row r="6" spans="1:13" ht="15">
      <c r="A6" s="2"/>
      <c r="B6" s="3" t="s">
        <v>15</v>
      </c>
      <c r="C6" s="16">
        <v>67.76329</v>
      </c>
      <c r="D6" s="16">
        <v>2.7880656787850997</v>
      </c>
      <c r="E6" s="9">
        <f t="shared" si="0"/>
        <v>-0.0940620282639165</v>
      </c>
      <c r="F6" s="16">
        <v>62.86195</v>
      </c>
      <c r="G6" s="9">
        <f t="shared" si="1"/>
        <v>0.4278286495094138</v>
      </c>
      <c r="H6" s="16">
        <v>63.44133</v>
      </c>
      <c r="I6" s="9">
        <f t="shared" si="2"/>
        <v>0.3535624840395978</v>
      </c>
      <c r="J6" s="16">
        <v>72.64618</v>
      </c>
      <c r="K6" s="9">
        <f t="shared" si="3"/>
        <v>-0.40009901481898946</v>
      </c>
      <c r="L6" s="8">
        <v>73.39878</v>
      </c>
      <c r="M6" s="29">
        <f t="shared" si="4"/>
        <v>-0.43062750792839344</v>
      </c>
    </row>
    <row r="7" spans="1:13" ht="15" thickBot="1">
      <c r="A7" s="6"/>
      <c r="B7" s="7" t="s">
        <v>16</v>
      </c>
      <c r="C7" s="12">
        <v>67.98914</v>
      </c>
      <c r="D7" s="12">
        <v>3.71655834896</v>
      </c>
      <c r="E7" s="25">
        <f t="shared" si="0"/>
        <v>-0.03184527886164451</v>
      </c>
      <c r="F7" s="12">
        <v>61.1924</v>
      </c>
      <c r="G7" s="25">
        <f t="shared" si="1"/>
        <v>-0.032095964015312485</v>
      </c>
      <c r="H7" s="12">
        <v>62.02387</v>
      </c>
      <c r="I7" s="25">
        <f t="shared" si="2"/>
        <v>-0.03691683235509382</v>
      </c>
      <c r="J7" s="12">
        <v>74.25096</v>
      </c>
      <c r="K7" s="26">
        <f t="shared" si="3"/>
        <v>0.04198287628472839</v>
      </c>
      <c r="L7" s="12">
        <v>75.17361</v>
      </c>
      <c r="M7" s="30">
        <f t="shared" si="4"/>
        <v>0.0582994495284583</v>
      </c>
    </row>
    <row r="8" spans="1:13" ht="15">
      <c r="A8" s="2">
        <v>1</v>
      </c>
      <c r="B8" s="3" t="s">
        <v>17</v>
      </c>
      <c r="C8" s="23">
        <v>74.15386</v>
      </c>
      <c r="D8" s="23">
        <v>3.9355188702324</v>
      </c>
      <c r="E8" s="24">
        <v>0</v>
      </c>
      <c r="F8" s="23">
        <v>66.60624</v>
      </c>
      <c r="G8" s="24">
        <v>0</v>
      </c>
      <c r="H8" s="23">
        <v>67.56995</v>
      </c>
      <c r="I8" s="24">
        <v>0</v>
      </c>
      <c r="J8" s="23">
        <v>80.52734</v>
      </c>
      <c r="K8" s="27">
        <v>0</v>
      </c>
      <c r="L8" s="23">
        <v>81.42605</v>
      </c>
      <c r="M8" s="31">
        <v>0</v>
      </c>
    </row>
    <row r="9" spans="1:13" ht="15">
      <c r="A9" s="2"/>
      <c r="B9" s="3" t="s">
        <v>13</v>
      </c>
      <c r="C9" s="15">
        <v>74.27236</v>
      </c>
      <c r="D9" s="15">
        <v>3.9875359491272007</v>
      </c>
      <c r="E9" s="9">
        <f>(C9-$C$8)/$D$8</f>
        <v>0.030110387958326303</v>
      </c>
      <c r="F9" s="15">
        <v>66.62458</v>
      </c>
      <c r="G9" s="9">
        <f>(F9-$F$8)/$D$8</f>
        <v>0.00466012249076369</v>
      </c>
      <c r="H9" s="15">
        <v>67.60113</v>
      </c>
      <c r="I9" s="9">
        <f>(H9-$H$8)/$D$8</f>
        <v>0.007922716426500264</v>
      </c>
      <c r="J9" s="15">
        <v>80.72989</v>
      </c>
      <c r="K9" s="9">
        <f>(J9-$J$8)/$D$8</f>
        <v>0.05146716524015581</v>
      </c>
      <c r="L9" s="15">
        <v>81.64043</v>
      </c>
      <c r="M9" s="29">
        <f>(L9-$L$8)/$D$8</f>
        <v>0.0544731221139671</v>
      </c>
    </row>
    <row r="10" spans="1:13" ht="15">
      <c r="A10" s="2"/>
      <c r="B10" s="3" t="s">
        <v>14</v>
      </c>
      <c r="C10" s="15">
        <v>73.92423</v>
      </c>
      <c r="D10" s="15">
        <v>3.9981675845541</v>
      </c>
      <c r="E10" s="9">
        <f aca="true" t="shared" si="5" ref="E10:E12">(C10-$C$8)/$D$8</f>
        <v>-0.0583480876529097</v>
      </c>
      <c r="F10" s="15">
        <v>66.49352</v>
      </c>
      <c r="G10" s="9">
        <f aca="true" t="shared" si="6" ref="G10:G12">(F10-$F$8)/$D$8</f>
        <v>-0.028641712495038704</v>
      </c>
      <c r="H10" s="15">
        <v>67.41575</v>
      </c>
      <c r="I10" s="9">
        <f aca="true" t="shared" si="7" ref="I10:I12">(H10-$H$8)/$D$8</f>
        <v>-0.03918161876095824</v>
      </c>
      <c r="J10" s="15">
        <v>80.5664</v>
      </c>
      <c r="K10" s="9">
        <f aca="true" t="shared" si="8" ref="K10:K12">(J10-$J$8)/$D$8</f>
        <v>0.009924993701707177</v>
      </c>
      <c r="L10" s="15">
        <v>81.52975</v>
      </c>
      <c r="M10" s="29">
        <f aca="true" t="shared" si="9" ref="M10:M12">(L10-$L$8)/$D$8</f>
        <v>0.026349765664795244</v>
      </c>
    </row>
    <row r="11" spans="1:13" ht="15">
      <c r="A11" s="2"/>
      <c r="B11" s="3" t="s">
        <v>15</v>
      </c>
      <c r="C11" s="16">
        <v>74.41045</v>
      </c>
      <c r="D11" s="16">
        <v>3.122926223214</v>
      </c>
      <c r="E11" s="9">
        <f t="shared" si="5"/>
        <v>0.06519851853355504</v>
      </c>
      <c r="F11" s="16">
        <v>68.84184</v>
      </c>
      <c r="G11" s="28">
        <f t="shared" si="6"/>
        <v>0.5680572432036106</v>
      </c>
      <c r="H11" s="16">
        <v>69.50825</v>
      </c>
      <c r="I11" s="9">
        <f t="shared" si="7"/>
        <v>0.49251447240184054</v>
      </c>
      <c r="J11" s="16">
        <v>79.80148</v>
      </c>
      <c r="K11" s="9">
        <f t="shared" si="8"/>
        <v>-0.18443819580952328</v>
      </c>
      <c r="L11" s="16">
        <v>80.61847</v>
      </c>
      <c r="M11" s="29">
        <f t="shared" si="9"/>
        <v>-0.20520292917622635</v>
      </c>
    </row>
    <row r="12" spans="1:13" ht="15" thickBot="1">
      <c r="A12" s="6"/>
      <c r="B12" s="7" t="s">
        <v>16</v>
      </c>
      <c r="C12" s="12">
        <v>73.93586</v>
      </c>
      <c r="D12" s="12">
        <v>4.0045406662296</v>
      </c>
      <c r="E12" s="26">
        <f t="shared" si="5"/>
        <v>-0.055392949999275694</v>
      </c>
      <c r="F12" s="12">
        <v>66.41502</v>
      </c>
      <c r="G12" s="26">
        <f t="shared" si="6"/>
        <v>-0.04858825641679857</v>
      </c>
      <c r="H12" s="12">
        <v>67.35725</v>
      </c>
      <c r="I12" s="25">
        <f t="shared" si="7"/>
        <v>-0.0540462406644367</v>
      </c>
      <c r="J12" s="12">
        <v>80.53056</v>
      </c>
      <c r="K12" s="25">
        <f t="shared" si="8"/>
        <v>0.0008181894449431882</v>
      </c>
      <c r="L12" s="12">
        <v>81.47777</v>
      </c>
      <c r="M12" s="30">
        <f t="shared" si="9"/>
        <v>0.013141850339279133</v>
      </c>
    </row>
    <row r="13" spans="1:13" ht="15">
      <c r="A13" s="2">
        <v>1.5</v>
      </c>
      <c r="B13" s="3" t="s">
        <v>17</v>
      </c>
      <c r="C13" s="14">
        <v>79.327</v>
      </c>
      <c r="D13" s="14">
        <v>4.19371387432</v>
      </c>
      <c r="E13" s="27">
        <v>0</v>
      </c>
      <c r="F13" s="14">
        <v>71.12167</v>
      </c>
      <c r="G13" s="27">
        <v>0</v>
      </c>
      <c r="H13" s="14">
        <v>72.18872</v>
      </c>
      <c r="I13" s="24">
        <v>0</v>
      </c>
      <c r="J13" s="14">
        <v>86.01717</v>
      </c>
      <c r="K13" s="24">
        <v>0</v>
      </c>
      <c r="L13" s="14">
        <v>86.94522</v>
      </c>
      <c r="M13" s="31">
        <v>0</v>
      </c>
    </row>
    <row r="14" spans="1:13" ht="15">
      <c r="A14" s="2"/>
      <c r="B14" s="3" t="s">
        <v>13</v>
      </c>
      <c r="C14" s="15">
        <v>79.40662</v>
      </c>
      <c r="D14" s="15">
        <v>4.276860404855</v>
      </c>
      <c r="E14" s="9">
        <f>(C14-$C$13)/$D$13</f>
        <v>0.01898555847778617</v>
      </c>
      <c r="F14" s="15">
        <v>71.01207</v>
      </c>
      <c r="G14" s="9">
        <f>(F14-$F$13)/$D$13</f>
        <v>-0.026134353292705675</v>
      </c>
      <c r="H14" s="15">
        <v>72.10693</v>
      </c>
      <c r="I14" s="9">
        <f>(H14-$H$13)/$D$13</f>
        <v>-0.019502999596809657</v>
      </c>
      <c r="J14" s="15">
        <v>86.21401</v>
      </c>
      <c r="K14" s="9">
        <f>(J14-$J$13)/$D$13</f>
        <v>0.0469369169902956</v>
      </c>
      <c r="L14" s="15">
        <v>87.15604</v>
      </c>
      <c r="M14" s="29">
        <f>(L14-$L$13)/$D$13</f>
        <v>0.05027047774788454</v>
      </c>
    </row>
    <row r="15" spans="1:13" ht="15">
      <c r="A15" s="2"/>
      <c r="B15" s="3" t="s">
        <v>14</v>
      </c>
      <c r="C15" s="15">
        <v>78.87961</v>
      </c>
      <c r="D15" s="15">
        <v>4.2561970395254</v>
      </c>
      <c r="E15" s="9">
        <f aca="true" t="shared" si="10" ref="E15:E17">(C15-$C$13)/$D$13</f>
        <v>-0.1066810978067839</v>
      </c>
      <c r="F15" s="15">
        <v>70.77737</v>
      </c>
      <c r="G15" s="9">
        <f aca="true" t="shared" si="11" ref="G15:G17">(F15-$F$13)/$D$13</f>
        <v>-0.08209906787115208</v>
      </c>
      <c r="H15" s="15">
        <v>71.80493</v>
      </c>
      <c r="I15" s="9">
        <f aca="true" t="shared" si="12" ref="I15:I17">(H15-$H$13)/$D$13</f>
        <v>-0.09151554242890148</v>
      </c>
      <c r="J15" s="15">
        <v>85.81268</v>
      </c>
      <c r="K15" s="9">
        <f aca="true" t="shared" si="13" ref="K15:K17">(J15-$J$13)/$D$13</f>
        <v>-0.048761075773952334</v>
      </c>
      <c r="L15" s="15">
        <v>86.79655</v>
      </c>
      <c r="M15" s="29">
        <f aca="true" t="shared" si="14" ref="M15:M17">(L15-$L$13)/$D$13</f>
        <v>-0.03545067795644888</v>
      </c>
    </row>
    <row r="16" spans="1:13" ht="15">
      <c r="A16" s="2"/>
      <c r="B16" s="3" t="s">
        <v>15</v>
      </c>
      <c r="C16" s="16">
        <v>80.01778</v>
      </c>
      <c r="D16" s="16">
        <v>3.4137249317824</v>
      </c>
      <c r="E16" s="9">
        <f t="shared" si="10"/>
        <v>0.16471796138262101</v>
      </c>
      <c r="F16" s="16">
        <v>73.8496</v>
      </c>
      <c r="G16" s="28">
        <f t="shared" si="11"/>
        <v>0.650480715125642</v>
      </c>
      <c r="H16" s="16">
        <v>74.59634</v>
      </c>
      <c r="I16" s="28">
        <f t="shared" si="12"/>
        <v>0.5741021138191941</v>
      </c>
      <c r="J16" s="16">
        <v>85.83589</v>
      </c>
      <c r="K16" s="9">
        <f t="shared" si="13"/>
        <v>-0.04322660186953762</v>
      </c>
      <c r="L16" s="16">
        <v>86.70467</v>
      </c>
      <c r="M16" s="29">
        <f t="shared" si="14"/>
        <v>-0.05735965953066307</v>
      </c>
    </row>
    <row r="17" spans="1:13" ht="15" thickBot="1">
      <c r="A17" s="6"/>
      <c r="B17" s="7" t="s">
        <v>16</v>
      </c>
      <c r="C17" s="12">
        <v>79.04961</v>
      </c>
      <c r="D17" s="12">
        <v>4.2470485952157</v>
      </c>
      <c r="E17" s="26">
        <f t="shared" si="10"/>
        <v>-0.06614423594765988</v>
      </c>
      <c r="F17" s="12">
        <v>70.89674</v>
      </c>
      <c r="G17" s="25">
        <f t="shared" si="11"/>
        <v>-0.05363503728219235</v>
      </c>
      <c r="H17" s="12">
        <v>71.93864</v>
      </c>
      <c r="I17" s="25">
        <f t="shared" si="12"/>
        <v>-0.05963210831605597</v>
      </c>
      <c r="J17" s="12">
        <v>85.92261</v>
      </c>
      <c r="K17" s="26">
        <f t="shared" si="13"/>
        <v>-0.022548033278812985</v>
      </c>
      <c r="L17" s="12">
        <v>86.89099</v>
      </c>
      <c r="M17" s="30">
        <f t="shared" si="14"/>
        <v>-0.012931258933061391</v>
      </c>
    </row>
    <row r="18" spans="1:13" ht="15">
      <c r="A18" s="2">
        <v>2</v>
      </c>
      <c r="B18" s="3" t="s">
        <v>17</v>
      </c>
      <c r="C18" s="14">
        <v>84.04079</v>
      </c>
      <c r="D18" s="14">
        <v>4.4251224154234</v>
      </c>
      <c r="E18" s="27">
        <v>0</v>
      </c>
      <c r="F18" s="14">
        <v>75.2497</v>
      </c>
      <c r="G18" s="24">
        <v>0</v>
      </c>
      <c r="H18" s="14">
        <v>76.40913</v>
      </c>
      <c r="I18" s="24">
        <v>0</v>
      </c>
      <c r="J18" s="14">
        <v>91.02362</v>
      </c>
      <c r="K18" s="27">
        <v>0</v>
      </c>
      <c r="L18" s="14">
        <v>91.98097</v>
      </c>
      <c r="M18" s="31">
        <v>0</v>
      </c>
    </row>
    <row r="19" spans="1:13" ht="15">
      <c r="A19" s="2"/>
      <c r="B19" s="3" t="s">
        <v>13</v>
      </c>
      <c r="C19" s="15">
        <v>84.06182</v>
      </c>
      <c r="D19" s="15">
        <v>4.536644098669</v>
      </c>
      <c r="E19" s="9">
        <f>(C19-$C$18)/$D$18</f>
        <v>0.004752410899797433</v>
      </c>
      <c r="F19" s="15">
        <v>74.01207</v>
      </c>
      <c r="G19" s="9">
        <f>(F19-$F$18)/$D$18</f>
        <v>-0.2796826581986416</v>
      </c>
      <c r="H19" s="15">
        <v>76.19927</v>
      </c>
      <c r="I19" s="9">
        <f>(H19-$H$18)/$D$18</f>
        <v>-0.04742467672048041</v>
      </c>
      <c r="J19" s="15">
        <v>91.19274</v>
      </c>
      <c r="K19" s="9">
        <f>(J19-$J$18)/$D$18</f>
        <v>0.03821815175339619</v>
      </c>
      <c r="L19" s="9">
        <v>92.16636</v>
      </c>
      <c r="M19" s="29">
        <f>(L19-$L$18)/$D$18</f>
        <v>0.04189488619655732</v>
      </c>
    </row>
    <row r="20" spans="1:13" ht="15">
      <c r="A20" s="2"/>
      <c r="B20" s="3" t="s">
        <v>14</v>
      </c>
      <c r="C20" s="15">
        <v>83.42471</v>
      </c>
      <c r="D20" s="15">
        <v>4.4896425906570006</v>
      </c>
      <c r="E20" s="9">
        <f aca="true" t="shared" si="15" ref="E20:E22">(C20-$C$18)/$D$18</f>
        <v>-0.13922326710165137</v>
      </c>
      <c r="F20" s="15">
        <v>74.7132</v>
      </c>
      <c r="G20" s="9">
        <f aca="true" t="shared" si="16" ref="G20:G22">(F20-$F$18)/$D$18</f>
        <v>-0.12123958382034296</v>
      </c>
      <c r="H20" s="15">
        <v>75.83746</v>
      </c>
      <c r="I20" s="9">
        <f aca="true" t="shared" si="17" ref="I20:I22">(H20-$H$18)/$D$18</f>
        <v>-0.12918738654720668</v>
      </c>
      <c r="J20" s="15">
        <v>90.63137</v>
      </c>
      <c r="K20" s="9">
        <f aca="true" t="shared" si="18" ref="K20:K22">(J20-$J$18)/$D$18</f>
        <v>-0.08864161557041562</v>
      </c>
      <c r="L20" s="15">
        <v>91.63779</v>
      </c>
      <c r="M20" s="29">
        <f aca="true" t="shared" si="19" ref="M20:M22">(L20-$L$18)/$D$18</f>
        <v>-0.07755265680422269</v>
      </c>
    </row>
    <row r="21" spans="1:13" ht="15">
      <c r="A21" s="2"/>
      <c r="B21" s="3" t="s">
        <v>15</v>
      </c>
      <c r="C21" s="16">
        <v>84.98935</v>
      </c>
      <c r="D21" s="16">
        <v>3.6779957110260004</v>
      </c>
      <c r="E21" s="9">
        <f t="shared" si="15"/>
        <v>0.21435791170293342</v>
      </c>
      <c r="F21" s="16">
        <v>78.25879</v>
      </c>
      <c r="G21" s="28">
        <f t="shared" si="16"/>
        <v>0.6800015270791301</v>
      </c>
      <c r="H21" s="16">
        <v>79.08277</v>
      </c>
      <c r="I21" s="28">
        <f t="shared" si="17"/>
        <v>0.6041957146046942</v>
      </c>
      <c r="J21" s="16">
        <v>91.18463</v>
      </c>
      <c r="K21" s="9">
        <f t="shared" si="18"/>
        <v>0.03638543409303604</v>
      </c>
      <c r="L21" s="16">
        <v>92.09737</v>
      </c>
      <c r="M21" s="29">
        <f t="shared" si="19"/>
        <v>0.026304357048812056</v>
      </c>
    </row>
    <row r="22" spans="1:13" ht="15" thickBot="1">
      <c r="A22" s="6"/>
      <c r="B22" s="7" t="s">
        <v>16</v>
      </c>
      <c r="C22" s="12">
        <v>83.75654</v>
      </c>
      <c r="D22" s="12">
        <v>4.46501926913</v>
      </c>
      <c r="E22" s="25">
        <f t="shared" si="15"/>
        <v>-0.06423551109213842</v>
      </c>
      <c r="F22" s="12">
        <v>75.0428</v>
      </c>
      <c r="G22" s="25">
        <f t="shared" si="16"/>
        <v>-0.046755768671816085</v>
      </c>
      <c r="H22" s="12">
        <v>76.17329</v>
      </c>
      <c r="I22" s="25">
        <f t="shared" si="17"/>
        <v>-0.053295700742200795</v>
      </c>
      <c r="J22" s="12">
        <v>90.89305</v>
      </c>
      <c r="K22" s="25">
        <f t="shared" si="18"/>
        <v>-0.02950652834934027</v>
      </c>
      <c r="L22" s="12">
        <v>91.88506</v>
      </c>
      <c r="M22" s="32">
        <f t="shared" si="19"/>
        <v>-0.021673976671406216</v>
      </c>
    </row>
    <row r="23" spans="1:13" ht="15">
      <c r="A23" s="2">
        <v>3</v>
      </c>
      <c r="B23" s="3" t="s">
        <v>17</v>
      </c>
      <c r="C23" s="14">
        <v>92.47766</v>
      </c>
      <c r="D23" s="14">
        <v>4.8293211969134004</v>
      </c>
      <c r="E23" s="24">
        <v>0</v>
      </c>
      <c r="F23" s="14">
        <v>82.72926</v>
      </c>
      <c r="G23" s="24">
        <v>0</v>
      </c>
      <c r="H23" s="14">
        <v>84.03416</v>
      </c>
      <c r="I23" s="24">
        <v>0</v>
      </c>
      <c r="J23" s="14">
        <v>100.0155</v>
      </c>
      <c r="K23" s="24">
        <v>0</v>
      </c>
      <c r="L23" s="9">
        <v>101.037</v>
      </c>
      <c r="M23" s="33">
        <v>0</v>
      </c>
    </row>
    <row r="24" spans="1:13" ht="15">
      <c r="A24" s="2"/>
      <c r="B24" s="3" t="s">
        <v>13</v>
      </c>
      <c r="C24" s="15">
        <v>92.35239</v>
      </c>
      <c r="D24" s="15">
        <v>4.9868923784628</v>
      </c>
      <c r="E24" s="9">
        <f>(C24-$C$23)/$D$23</f>
        <v>-0.02593946331009525</v>
      </c>
      <c r="F24" s="15">
        <v>82.19939</v>
      </c>
      <c r="G24" s="9">
        <f>(F24-$F$23)/$D$23</f>
        <v>-0.10971935358920881</v>
      </c>
      <c r="H24" s="15">
        <v>83.5695</v>
      </c>
      <c r="I24" s="9">
        <f>(H24-$H$23)/$D$23</f>
        <v>-0.0962164207046275</v>
      </c>
      <c r="J24" s="15">
        <v>100.0933</v>
      </c>
      <c r="K24" s="9">
        <f>(J24-$J$23)/$D$23</f>
        <v>0.01610992452722366</v>
      </c>
      <c r="L24" s="15">
        <v>101.1362</v>
      </c>
      <c r="M24" s="29">
        <f>(L24-$L$23)/$D$23</f>
        <v>0.020541189114403616</v>
      </c>
    </row>
    <row r="25" spans="1:13" ht="15">
      <c r="A25" s="2"/>
      <c r="B25" s="3" t="s">
        <v>14</v>
      </c>
      <c r="C25" s="15">
        <v>91.70647</v>
      </c>
      <c r="D25" s="15">
        <v>4.909027163676599</v>
      </c>
      <c r="E25" s="9">
        <f aca="true" t="shared" si="20" ref="E25:E27">(C25-$C$23)/$D$23</f>
        <v>-0.15968910920501636</v>
      </c>
      <c r="F25" s="15">
        <v>81.96404</v>
      </c>
      <c r="G25" s="9">
        <f aca="true" t="shared" si="21" ref="G25:G27">(F25-$F$23)/$D$23</f>
        <v>-0.1584529106262553</v>
      </c>
      <c r="H25" s="15">
        <v>83.24774</v>
      </c>
      <c r="I25" s="9">
        <f aca="true" t="shared" si="22" ref="I25:I27">(H25-$H$23)/$D$23</f>
        <v>-0.16284276152570618</v>
      </c>
      <c r="J25" s="15">
        <v>99.45879</v>
      </c>
      <c r="K25" s="9">
        <f aca="true" t="shared" si="23" ref="K25:K27">(J25-$J$23)/$D$23</f>
        <v>-0.11527707048266406</v>
      </c>
      <c r="L25" s="15">
        <v>100.5225</v>
      </c>
      <c r="M25" s="29">
        <f aca="true" t="shared" si="24" ref="M25:M27">(L25-$L$23)/$D$23</f>
        <v>-0.1065367116871101</v>
      </c>
    </row>
    <row r="26" spans="1:13" ht="15">
      <c r="A26" s="2"/>
      <c r="B26" s="3" t="s">
        <v>15</v>
      </c>
      <c r="C26" s="16">
        <v>93.61984</v>
      </c>
      <c r="D26" s="16">
        <v>4.1522842517824</v>
      </c>
      <c r="E26" s="9">
        <f t="shared" si="20"/>
        <v>0.2365094292609914</v>
      </c>
      <c r="F26" s="16">
        <v>85.84222</v>
      </c>
      <c r="G26" s="28">
        <f t="shared" si="21"/>
        <v>0.6445957667900843</v>
      </c>
      <c r="H26" s="16">
        <v>86.81432</v>
      </c>
      <c r="I26" s="28">
        <f t="shared" si="22"/>
        <v>0.5756833904062747</v>
      </c>
      <c r="J26" s="16">
        <v>100.4732</v>
      </c>
      <c r="K26" s="9">
        <f t="shared" si="23"/>
        <v>0.09477522437160234</v>
      </c>
      <c r="L26" s="16">
        <v>101.46</v>
      </c>
      <c r="M26" s="29">
        <f t="shared" si="24"/>
        <v>0.08758994955033074</v>
      </c>
    </row>
    <row r="27" spans="1:13" ht="15" thickBot="1">
      <c r="A27" s="6"/>
      <c r="B27" s="7" t="s">
        <v>16</v>
      </c>
      <c r="C27" s="12">
        <v>92.22051</v>
      </c>
      <c r="D27" s="12">
        <v>4.840737568359001</v>
      </c>
      <c r="E27" s="26">
        <f t="shared" si="20"/>
        <v>-0.053247648999687563</v>
      </c>
      <c r="F27" s="12">
        <v>82.61832</v>
      </c>
      <c r="G27" s="25">
        <f t="shared" si="21"/>
        <v>-0.022972172584193668</v>
      </c>
      <c r="H27" s="12">
        <v>83.88293</v>
      </c>
      <c r="I27" s="25">
        <f t="shared" si="22"/>
        <v>-0.03131495997753368</v>
      </c>
      <c r="J27" s="12">
        <v>99.86723</v>
      </c>
      <c r="K27" s="26">
        <f t="shared" si="23"/>
        <v>-0.030702037399119666</v>
      </c>
      <c r="L27" s="12">
        <v>100.9168</v>
      </c>
      <c r="M27" s="30">
        <f t="shared" si="24"/>
        <v>-0.0248896263261254</v>
      </c>
    </row>
    <row r="28" spans="1:13" ht="15">
      <c r="A28" s="2">
        <v>4</v>
      </c>
      <c r="B28" s="3" t="s">
        <v>17</v>
      </c>
      <c r="C28" s="14">
        <v>99.84869</v>
      </c>
      <c r="D28" s="14">
        <v>5.175712761416401</v>
      </c>
      <c r="E28" s="27">
        <v>0</v>
      </c>
      <c r="F28" s="14">
        <v>89.38921</v>
      </c>
      <c r="G28" s="24">
        <v>0</v>
      </c>
      <c r="H28" s="14">
        <v>90.79075</v>
      </c>
      <c r="I28" s="24">
        <v>0</v>
      </c>
      <c r="J28" s="14">
        <v>107.9209</v>
      </c>
      <c r="K28" s="27">
        <v>0</v>
      </c>
      <c r="L28" s="14">
        <v>109.0139</v>
      </c>
      <c r="M28" s="31">
        <v>0</v>
      </c>
    </row>
    <row r="29" spans="1:13" ht="15">
      <c r="A29" s="2"/>
      <c r="B29" s="3" t="s">
        <v>13</v>
      </c>
      <c r="C29" s="15">
        <v>99.55231</v>
      </c>
      <c r="D29" s="15">
        <v>5.3626798529876005</v>
      </c>
      <c r="E29" s="9">
        <f>(C29-$C$28)/$D$28</f>
        <v>-0.05726361057155942</v>
      </c>
      <c r="F29" s="15">
        <v>88.61858</v>
      </c>
      <c r="G29" s="9">
        <f>(F29-$F$28)/$D$28</f>
        <v>-0.1488935023104177</v>
      </c>
      <c r="H29" s="15">
        <v>90.09602</v>
      </c>
      <c r="I29" s="9">
        <f>(H29-$H$28)/$D$28</f>
        <v>-0.13422885543012342</v>
      </c>
      <c r="J29" s="15">
        <v>107.8687</v>
      </c>
      <c r="K29" s="9">
        <f>(J29-$J$28)/$D$28</f>
        <v>-0.01008556741964829</v>
      </c>
      <c r="L29" s="15">
        <v>108.988</v>
      </c>
      <c r="M29" s="29">
        <f>(L29-$L$28)/$D$28</f>
        <v>-0.0050041416890606715</v>
      </c>
    </row>
    <row r="30" spans="1:13" ht="15">
      <c r="A30" s="2"/>
      <c r="B30" s="3" t="s">
        <v>14</v>
      </c>
      <c r="C30" s="15">
        <v>99.12298</v>
      </c>
      <c r="D30" s="15">
        <v>5.2817015769034</v>
      </c>
      <c r="E30" s="9">
        <f aca="true" t="shared" si="25" ref="E30:E32">(C30-$C$28)/$D$28</f>
        <v>-0.14021450444661201</v>
      </c>
      <c r="F30" s="15">
        <v>88.57788</v>
      </c>
      <c r="G30" s="9">
        <f aca="true" t="shared" si="26" ref="G30:G32">(F30-$F$28)/$D$28</f>
        <v>-0.1567571535360825</v>
      </c>
      <c r="H30" s="15">
        <v>89.9751</v>
      </c>
      <c r="I30" s="9">
        <f aca="true" t="shared" si="27" ref="I30:I32">(H30-$H$28)/$D$28</f>
        <v>-0.15759182118460374</v>
      </c>
      <c r="J30" s="15">
        <v>107.4291</v>
      </c>
      <c r="K30" s="9">
        <f aca="true" t="shared" si="28" ref="K30:K32">(J30-$J$28)/$D$28</f>
        <v>-0.09502072906097872</v>
      </c>
      <c r="L30" s="15">
        <v>108.5637</v>
      </c>
      <c r="M30" s="29">
        <f aca="true" t="shared" si="29" ref="M30:M32">(L30-$L$28)/$D$28</f>
        <v>-0.08698318874187416</v>
      </c>
    </row>
    <row r="31" spans="1:13" ht="15">
      <c r="A31" s="2"/>
      <c r="B31" s="3" t="s">
        <v>15</v>
      </c>
      <c r="C31" s="16">
        <v>100.9619</v>
      </c>
      <c r="D31" s="16">
        <v>4.579287503921</v>
      </c>
      <c r="E31" s="9">
        <f t="shared" si="25"/>
        <v>0.2150834196786745</v>
      </c>
      <c r="F31" s="16">
        <v>92.21787</v>
      </c>
      <c r="G31" s="28">
        <f t="shared" si="26"/>
        <v>0.5465256922847279</v>
      </c>
      <c r="H31" s="16">
        <v>93.32985</v>
      </c>
      <c r="I31" s="9">
        <f t="shared" si="27"/>
        <v>0.490579774621251</v>
      </c>
      <c r="J31" s="16">
        <v>108.4024</v>
      </c>
      <c r="K31" s="9">
        <f t="shared" si="28"/>
        <v>0.09303066499158431</v>
      </c>
      <c r="L31" s="16">
        <v>109.4553</v>
      </c>
      <c r="M31" s="29">
        <f t="shared" si="29"/>
        <v>0.08528293982821267</v>
      </c>
    </row>
    <row r="32" spans="1:13" ht="15" thickBot="1">
      <c r="A32" s="6"/>
      <c r="B32" s="7" t="s">
        <v>16</v>
      </c>
      <c r="C32" s="12">
        <v>99.64102</v>
      </c>
      <c r="D32" s="12">
        <v>5.152432162148999</v>
      </c>
      <c r="E32" s="25">
        <f t="shared" si="25"/>
        <v>-0.04012394226127335</v>
      </c>
      <c r="F32" s="12">
        <v>89.42904</v>
      </c>
      <c r="G32" s="25">
        <f t="shared" si="26"/>
        <v>0.007695558435336146</v>
      </c>
      <c r="H32" s="12">
        <v>90.77289</v>
      </c>
      <c r="I32" s="26">
        <f t="shared" si="27"/>
        <v>-0.003450732454308623</v>
      </c>
      <c r="J32" s="12">
        <v>107.7846</v>
      </c>
      <c r="K32" s="26">
        <f t="shared" si="28"/>
        <v>-0.026334537151305393</v>
      </c>
      <c r="L32" s="12">
        <v>108.903</v>
      </c>
      <c r="M32" s="32">
        <f t="shared" si="29"/>
        <v>-0.021427000514157524</v>
      </c>
    </row>
    <row r="33" spans="1:13" ht="15">
      <c r="A33" s="2">
        <v>5</v>
      </c>
      <c r="B33" s="3" t="s">
        <v>17</v>
      </c>
      <c r="C33" s="14">
        <v>106.4787</v>
      </c>
      <c r="D33" s="14">
        <v>5.4907573088640005</v>
      </c>
      <c r="E33" s="24">
        <v>0</v>
      </c>
      <c r="F33" s="14">
        <v>95.45916</v>
      </c>
      <c r="G33" s="24">
        <v>0</v>
      </c>
      <c r="H33" s="14">
        <v>96.92621</v>
      </c>
      <c r="I33" s="27">
        <v>0</v>
      </c>
      <c r="J33" s="14">
        <v>115.0821</v>
      </c>
      <c r="K33" s="27">
        <v>0</v>
      </c>
      <c r="L33" s="14">
        <v>116.2528</v>
      </c>
      <c r="M33" s="33">
        <v>0</v>
      </c>
    </row>
    <row r="34" spans="1:13" ht="15">
      <c r="A34" s="2"/>
      <c r="B34" s="3" t="s">
        <v>13</v>
      </c>
      <c r="C34" s="15">
        <v>106.0051</v>
      </c>
      <c r="D34" s="15">
        <v>5.6919438445</v>
      </c>
      <c r="E34" s="9">
        <f>(C34-$C$33)/$D$33</f>
        <v>-0.08625403990000594</v>
      </c>
      <c r="F34" s="15">
        <v>94.49602</v>
      </c>
      <c r="G34" s="9">
        <f>(F34-$F$33)/$D$33</f>
        <v>-0.17541114018008977</v>
      </c>
      <c r="H34" s="15">
        <v>96.03913</v>
      </c>
      <c r="I34" s="9">
        <f>(H34-$H$33)/$D$33</f>
        <v>-0.16155877051202763</v>
      </c>
      <c r="J34" s="15">
        <v>114.8802</v>
      </c>
      <c r="K34" s="9">
        <f>(J34-$J$33)/$D$33</f>
        <v>-0.036770883986086536</v>
      </c>
      <c r="L34" s="15">
        <v>116.0816</v>
      </c>
      <c r="M34" s="29">
        <f>(L34-$L$33)/$D$33</f>
        <v>-0.03117966982871785</v>
      </c>
    </row>
    <row r="35" spans="1:13" ht="15">
      <c r="A35" s="2"/>
      <c r="B35" s="3" t="s">
        <v>14</v>
      </c>
      <c r="C35" s="15">
        <v>105.9247</v>
      </c>
      <c r="D35" s="15">
        <v>5.6269785202680005</v>
      </c>
      <c r="E35" s="9">
        <f aca="true" t="shared" si="30" ref="E35:E37">(C35-$C$33)/$D$33</f>
        <v>-0.1008968287681651</v>
      </c>
      <c r="F35" s="15">
        <v>94.72781</v>
      </c>
      <c r="G35" s="9">
        <f aca="true" t="shared" si="31" ref="G35:G37">(F35-$F$33)/$D$33</f>
        <v>-0.13319656267075172</v>
      </c>
      <c r="H35" s="15">
        <v>96.20678</v>
      </c>
      <c r="I35" s="9">
        <f aca="true" t="shared" si="32" ref="I35:I37">(H35-$H$33)/$D$33</f>
        <v>-0.13102564173408127</v>
      </c>
      <c r="J35" s="15">
        <v>114.7942</v>
      </c>
      <c r="K35" s="9">
        <f aca="true" t="shared" si="33" ref="K35:K37">(J35-$J$33)/$D$33</f>
        <v>-0.05243356859630678</v>
      </c>
      <c r="L35" s="15">
        <v>116.0088</v>
      </c>
      <c r="M35" s="29">
        <f aca="true" t="shared" si="34" ref="M35:M37">(L35-$L$33)/$D$33</f>
        <v>-0.04443831447550933</v>
      </c>
    </row>
    <row r="36" spans="1:13" ht="15">
      <c r="A36" s="2"/>
      <c r="B36" s="3" t="s">
        <v>15</v>
      </c>
      <c r="C36" s="16">
        <v>107.4928</v>
      </c>
      <c r="D36" s="16">
        <v>4.978315121328</v>
      </c>
      <c r="E36" s="9">
        <f t="shared" si="30"/>
        <v>0.18469219143284432</v>
      </c>
      <c r="F36" s="16">
        <v>97.85663</v>
      </c>
      <c r="G36" s="9">
        <f t="shared" si="31"/>
        <v>0.4366374008426204</v>
      </c>
      <c r="H36" s="16">
        <v>99.0973</v>
      </c>
      <c r="I36" s="9">
        <f t="shared" si="32"/>
        <v>0.39540811546981125</v>
      </c>
      <c r="J36" s="16">
        <v>115.4969</v>
      </c>
      <c r="K36" s="9">
        <f t="shared" si="33"/>
        <v>0.07554513460836586</v>
      </c>
      <c r="L36" s="16">
        <v>116.6166</v>
      </c>
      <c r="M36" s="29">
        <f t="shared" si="34"/>
        <v>0.06625679838602802</v>
      </c>
    </row>
    <row r="37" spans="1:13" ht="14.25" customHeight="1" thickBot="1">
      <c r="A37" s="6"/>
      <c r="B37" s="7" t="s">
        <v>16</v>
      </c>
      <c r="C37" s="12">
        <v>106.312</v>
      </c>
      <c r="D37" s="12">
        <v>5.4290263990400005</v>
      </c>
      <c r="E37" s="25">
        <f t="shared" si="30"/>
        <v>-0.030360110750277343</v>
      </c>
      <c r="F37" s="12">
        <v>95.64973</v>
      </c>
      <c r="G37" s="26">
        <f t="shared" si="31"/>
        <v>0.034707416350812224</v>
      </c>
      <c r="H37" s="12">
        <v>97.04102</v>
      </c>
      <c r="I37" s="26">
        <f t="shared" si="32"/>
        <v>0.020909683954645417</v>
      </c>
      <c r="J37" s="12">
        <v>114.9487</v>
      </c>
      <c r="K37" s="25">
        <f t="shared" si="33"/>
        <v>-0.024295373569806197</v>
      </c>
      <c r="L37" s="12">
        <v>116.1431</v>
      </c>
      <c r="M37" s="32">
        <f t="shared" si="34"/>
        <v>-0.019979029090011927</v>
      </c>
    </row>
    <row r="38" spans="1:13" ht="15">
      <c r="A38" s="2">
        <v>6</v>
      </c>
      <c r="B38" s="3" t="s">
        <v>17</v>
      </c>
      <c r="C38" s="14">
        <v>112.5512</v>
      </c>
      <c r="D38" s="14">
        <v>5.796447577647999</v>
      </c>
      <c r="E38" s="24">
        <v>0</v>
      </c>
      <c r="F38" s="14">
        <v>101.0523</v>
      </c>
      <c r="G38" s="27">
        <v>0</v>
      </c>
      <c r="H38" s="14">
        <v>102.5668</v>
      </c>
      <c r="I38" s="27">
        <v>0</v>
      </c>
      <c r="J38" s="14">
        <v>121.7067</v>
      </c>
      <c r="K38" s="24">
        <v>0</v>
      </c>
      <c r="L38" s="14">
        <v>122.9631</v>
      </c>
      <c r="M38" s="33">
        <v>0</v>
      </c>
    </row>
    <row r="39" spans="1:13" ht="15">
      <c r="A39" s="2"/>
      <c r="B39" s="3" t="s">
        <v>13</v>
      </c>
      <c r="C39" s="8">
        <v>111.9685</v>
      </c>
      <c r="D39" s="8">
        <v>6.003324370015</v>
      </c>
      <c r="E39" s="9">
        <f>(C39-$C$38)/$D$38</f>
        <v>-0.10052708873741394</v>
      </c>
      <c r="F39" s="8">
        <v>100.0093</v>
      </c>
      <c r="G39" s="9">
        <f>(F39-$F$38)/$D$38</f>
        <v>-0.17993779569782983</v>
      </c>
      <c r="H39" s="8">
        <v>101.5906</v>
      </c>
      <c r="I39" s="9">
        <f>(H39-$H$38)/$D$38</f>
        <v>-0.1684134958391385</v>
      </c>
      <c r="J39" s="8">
        <v>121.4241</v>
      </c>
      <c r="K39" s="9">
        <f>(J39-$J$38)/$D$38</f>
        <v>-0.04875399910278696</v>
      </c>
      <c r="L39" s="8">
        <v>122.7179</v>
      </c>
      <c r="M39" s="29">
        <f>(L39-$L$38)/$D$38</f>
        <v>-0.042301771337590666</v>
      </c>
    </row>
    <row r="40" spans="1:13" ht="15">
      <c r="A40" s="2"/>
      <c r="B40" s="3" t="s">
        <v>14</v>
      </c>
      <c r="C40" s="10">
        <v>112.1819</v>
      </c>
      <c r="D40" s="10">
        <v>5.9597789848569995</v>
      </c>
      <c r="E40" s="9">
        <f aca="true" t="shared" si="35" ref="E40:E42">(C40-$C$38)/$D$38</f>
        <v>-0.06371143619482968</v>
      </c>
      <c r="F40" s="10">
        <v>100.4292</v>
      </c>
      <c r="G40" s="9">
        <f aca="true" t="shared" si="36" ref="G40:G42">(F40-$F$38)/$D$38</f>
        <v>-0.10749687487950002</v>
      </c>
      <c r="H40" s="10">
        <v>101.9687</v>
      </c>
      <c r="I40" s="9">
        <f aca="true" t="shared" si="37" ref="I40:I42">(H40-$H$38)/$D$38</f>
        <v>-0.10318388840543795</v>
      </c>
      <c r="J40" s="10">
        <v>121.6358</v>
      </c>
      <c r="K40" s="9">
        <f aca="true" t="shared" si="38" ref="K40:K42">(J40-$J$38)/$D$38</f>
        <v>-0.01223162964043633</v>
      </c>
      <c r="L40" s="10">
        <v>122.9393</v>
      </c>
      <c r="M40" s="29">
        <f aca="true" t="shared" si="39" ref="M40:M42">(L40-$L$38)/$D$38</f>
        <v>-0.0041059631233051706</v>
      </c>
    </row>
    <row r="41" spans="1:13" ht="15">
      <c r="A41" s="2"/>
      <c r="B41" s="3" t="s">
        <v>15</v>
      </c>
      <c r="C41" s="10">
        <v>113.4867</v>
      </c>
      <c r="D41" s="10">
        <v>5.358063455238</v>
      </c>
      <c r="E41" s="9">
        <f t="shared" si="35"/>
        <v>0.16139195385936686</v>
      </c>
      <c r="F41" s="10">
        <v>103.0624</v>
      </c>
      <c r="G41" s="9">
        <f t="shared" si="36"/>
        <v>0.346781364460407</v>
      </c>
      <c r="H41" s="10">
        <v>104.4108</v>
      </c>
      <c r="I41" s="9">
        <f t="shared" si="37"/>
        <v>0.3181258823267451</v>
      </c>
      <c r="J41" s="10">
        <v>122.0685</v>
      </c>
      <c r="K41" s="9">
        <f t="shared" si="38"/>
        <v>0.06241754025261252</v>
      </c>
      <c r="L41" s="10">
        <v>123.264</v>
      </c>
      <c r="M41" s="29">
        <f t="shared" si="39"/>
        <v>0.051911105201799056</v>
      </c>
    </row>
    <row r="42" spans="1:13" ht="15" thickBot="1">
      <c r="A42" s="6"/>
      <c r="B42" s="7" t="s">
        <v>16</v>
      </c>
      <c r="C42" s="22">
        <v>112.3766</v>
      </c>
      <c r="D42" s="22">
        <v>5.697655442304</v>
      </c>
      <c r="E42" s="25">
        <f t="shared" si="35"/>
        <v>-0.030121897534842335</v>
      </c>
      <c r="F42" s="22">
        <v>101.3129</v>
      </c>
      <c r="G42" s="26">
        <f t="shared" si="36"/>
        <v>0.044958571005612236</v>
      </c>
      <c r="H42" s="22">
        <v>102.7416</v>
      </c>
      <c r="I42" s="26">
        <f t="shared" si="37"/>
        <v>0.03015640142663597</v>
      </c>
      <c r="J42" s="22">
        <v>121.5164</v>
      </c>
      <c r="K42" s="25">
        <f t="shared" si="38"/>
        <v>-0.032830453040551905</v>
      </c>
      <c r="L42" s="22">
        <v>122.7919</v>
      </c>
      <c r="M42" s="30">
        <f t="shared" si="39"/>
        <v>-0.02953533137437017</v>
      </c>
    </row>
    <row r="43" spans="1:13" ht="15">
      <c r="A43" s="2">
        <v>7</v>
      </c>
      <c r="B43" s="3" t="s">
        <v>17</v>
      </c>
      <c r="C43" s="18">
        <v>118.2086</v>
      </c>
      <c r="D43" s="18">
        <v>6.110235632408</v>
      </c>
      <c r="E43" s="24">
        <v>0</v>
      </c>
      <c r="F43" s="18">
        <v>106.2753</v>
      </c>
      <c r="G43" s="27">
        <v>0</v>
      </c>
      <c r="H43" s="18">
        <v>107.8245</v>
      </c>
      <c r="I43" s="27">
        <v>0</v>
      </c>
      <c r="J43" s="18">
        <v>127.9688</v>
      </c>
      <c r="K43" s="24">
        <v>0</v>
      </c>
      <c r="L43" s="18">
        <v>129.3246</v>
      </c>
      <c r="M43" s="31">
        <v>0</v>
      </c>
    </row>
    <row r="44" spans="1:13" ht="15">
      <c r="A44" s="2"/>
      <c r="B44" s="3" t="s">
        <v>13</v>
      </c>
      <c r="C44" s="21">
        <v>117.5875</v>
      </c>
      <c r="D44" s="21">
        <v>6.317549532375001</v>
      </c>
      <c r="E44" s="9">
        <f>(C44-$C$43)/$D$43</f>
        <v>-0.10164910772110884</v>
      </c>
      <c r="F44" s="21">
        <v>105.2633</v>
      </c>
      <c r="G44" s="9">
        <f>(F44-$F$43)/$D$43</f>
        <v>-0.16562372728024868</v>
      </c>
      <c r="H44" s="21">
        <v>106.8616</v>
      </c>
      <c r="I44" s="9">
        <f>(H44-$H$43)/$D$43</f>
        <v>-0.15758803063058516</v>
      </c>
      <c r="J44" s="21">
        <v>127.688</v>
      </c>
      <c r="K44" s="9">
        <f>(J44-$J$43)/$D$43</f>
        <v>-0.045955674525981906</v>
      </c>
      <c r="L44" s="21">
        <v>129.0925</v>
      </c>
      <c r="M44" s="29">
        <f>(L44-$L$43)/$D$43</f>
        <v>-0.037985441800144404</v>
      </c>
    </row>
    <row r="45" spans="1:13" ht="15">
      <c r="A45" s="2"/>
      <c r="B45" s="3" t="s">
        <v>14</v>
      </c>
      <c r="C45" s="10">
        <v>117.9449</v>
      </c>
      <c r="D45" s="10">
        <v>6.289875315957</v>
      </c>
      <c r="E45" s="9">
        <f aca="true" t="shared" si="40" ref="E45:E47">(C45-$C$43)/$D$43</f>
        <v>-0.043157091782412615</v>
      </c>
      <c r="F45" s="10">
        <v>105.7173</v>
      </c>
      <c r="G45" s="9">
        <f aca="true" t="shared" si="41" ref="G45:G47">(F45-$F$43)/$D$43</f>
        <v>-0.09132217373752952</v>
      </c>
      <c r="H45" s="10">
        <v>107.2981</v>
      </c>
      <c r="I45" s="9">
        <f aca="true" t="shared" si="42" ref="I45:I47">(H45-$H$43)/$D$43</f>
        <v>-0.08615052375525899</v>
      </c>
      <c r="J45" s="10">
        <v>128.027</v>
      </c>
      <c r="K45" s="9">
        <f aca="true" t="shared" si="43" ref="K45:K47">(J45-$J$43)/$D$43</f>
        <v>0.00952500091670752</v>
      </c>
      <c r="L45" s="10">
        <v>129.4328</v>
      </c>
      <c r="M45" s="29">
        <f aca="true" t="shared" si="44" ref="M45:M47">(L45-$L$43)/$D$43</f>
        <v>0.017707991394980208</v>
      </c>
    </row>
    <row r="46" spans="1:13" ht="15">
      <c r="A46" s="2"/>
      <c r="B46" s="3" t="s">
        <v>15</v>
      </c>
      <c r="C46" s="10">
        <v>119.1016</v>
      </c>
      <c r="D46" s="10">
        <v>5.732255198592</v>
      </c>
      <c r="E46" s="9">
        <f t="shared" si="40"/>
        <v>0.14614820994195862</v>
      </c>
      <c r="F46" s="10">
        <v>107.9992</v>
      </c>
      <c r="G46" s="9">
        <f t="shared" si="41"/>
        <v>0.28213314570990183</v>
      </c>
      <c r="H46" s="10">
        <v>109.4295</v>
      </c>
      <c r="I46" s="9">
        <f t="shared" si="42"/>
        <v>0.26267399435256883</v>
      </c>
      <c r="J46" s="10">
        <v>128.314</v>
      </c>
      <c r="K46" s="9">
        <f t="shared" si="43"/>
        <v>0.05649536626199642</v>
      </c>
      <c r="L46" s="10">
        <v>129.6021</v>
      </c>
      <c r="M46" s="29">
        <f t="shared" si="44"/>
        <v>0.04541559715441656</v>
      </c>
    </row>
    <row r="47" spans="1:13" ht="15" thickBot="1">
      <c r="A47" s="6"/>
      <c r="B47" s="7" t="s">
        <v>16</v>
      </c>
      <c r="C47" s="12">
        <v>118.0243</v>
      </c>
      <c r="D47" s="12">
        <v>5.982147803238999</v>
      </c>
      <c r="E47" s="25">
        <f t="shared" si="40"/>
        <v>-0.030162502902916062</v>
      </c>
      <c r="F47" s="12">
        <v>106.5447</v>
      </c>
      <c r="G47" s="25">
        <f t="shared" si="41"/>
        <v>0.04408995269693649</v>
      </c>
      <c r="H47" s="12">
        <v>108.0112</v>
      </c>
      <c r="I47" s="26">
        <f t="shared" si="42"/>
        <v>0.030555286445872257</v>
      </c>
      <c r="J47" s="12">
        <v>127.7073</v>
      </c>
      <c r="K47" s="26">
        <f t="shared" si="43"/>
        <v>-0.04279704020136827</v>
      </c>
      <c r="L47" s="12">
        <v>129.0719</v>
      </c>
      <c r="M47" s="32">
        <f t="shared" si="44"/>
        <v>-0.04135683387719323</v>
      </c>
    </row>
    <row r="48" spans="1:13" ht="15">
      <c r="A48" s="2">
        <v>8</v>
      </c>
      <c r="B48" s="3" t="s">
        <v>17</v>
      </c>
      <c r="C48" s="19">
        <v>123.5622</v>
      </c>
      <c r="D48" s="19">
        <v>6.444024503754</v>
      </c>
      <c r="E48" s="24">
        <v>0</v>
      </c>
      <c r="F48" s="19">
        <v>111.1915</v>
      </c>
      <c r="G48" s="24">
        <v>0</v>
      </c>
      <c r="H48" s="19">
        <v>112.7724</v>
      </c>
      <c r="I48" s="27">
        <v>0</v>
      </c>
      <c r="J48" s="19">
        <v>133.99</v>
      </c>
      <c r="K48" s="27">
        <v>0</v>
      </c>
      <c r="L48" s="19">
        <v>135.4591</v>
      </c>
      <c r="M48" s="33">
        <v>0</v>
      </c>
    </row>
    <row r="49" spans="1:13" ht="15">
      <c r="A49" s="2"/>
      <c r="B49" s="3" t="s">
        <v>13</v>
      </c>
      <c r="C49" s="21">
        <v>122.8722</v>
      </c>
      <c r="D49" s="21">
        <v>6.643912422906</v>
      </c>
      <c r="E49" s="9">
        <f>(C49-$C$48)/$D$48</f>
        <v>-0.10707594292945885</v>
      </c>
      <c r="F49" s="21">
        <v>110.2048</v>
      </c>
      <c r="G49" s="9">
        <f>(F49-$F$48)/$D$48</f>
        <v>-0.1531185983891265</v>
      </c>
      <c r="H49" s="21">
        <v>111.8136</v>
      </c>
      <c r="I49" s="9">
        <f>(H49-$H$48)/$D$48</f>
        <v>-0.14878900591415456</v>
      </c>
      <c r="J49" s="21">
        <v>133.6814</v>
      </c>
      <c r="K49" s="9">
        <f>(J49-$J$48)/$D$48</f>
        <v>-0.04788932751888763</v>
      </c>
      <c r="L49" s="21">
        <v>135.2132</v>
      </c>
      <c r="M49" s="29">
        <f>(L49-$L$48)/$D$48</f>
        <v>-0.03815938313964444</v>
      </c>
    </row>
    <row r="50" spans="1:13" ht="15">
      <c r="A50" s="2"/>
      <c r="B50" s="3" t="s">
        <v>14</v>
      </c>
      <c r="C50" s="10">
        <v>123.3231</v>
      </c>
      <c r="D50" s="10">
        <v>6.629863421541</v>
      </c>
      <c r="E50" s="9">
        <f aca="true" t="shared" si="45" ref="E50:E52">(C50-$C$48)/$D$48</f>
        <v>-0.037104141962948575</v>
      </c>
      <c r="F50" s="10">
        <v>110.6452</v>
      </c>
      <c r="G50" s="9">
        <f aca="true" t="shared" si="46" ref="G50:G52">(F50-$F$48)/$D$48</f>
        <v>-0.08477621394545479</v>
      </c>
      <c r="H50" s="10">
        <v>112.2597</v>
      </c>
      <c r="I50" s="9">
        <f aca="true" t="shared" si="47" ref="I50:I52">(H50-$H$48)/$D$48</f>
        <v>-0.0795620810723692</v>
      </c>
      <c r="J50" s="10">
        <v>134.0845</v>
      </c>
      <c r="K50" s="9">
        <f aca="true" t="shared" si="48" ref="K50:K52">(J50-$J$48)/$D$48</f>
        <v>0.014664748705553617</v>
      </c>
      <c r="L50" s="10">
        <v>135.6058</v>
      </c>
      <c r="M50" s="29">
        <f aca="true" t="shared" si="49" ref="M50:M52">(L50-$L$48)/$D$48</f>
        <v>0.02276527656195605</v>
      </c>
    </row>
    <row r="51" spans="1:13" ht="15">
      <c r="A51" s="2"/>
      <c r="B51" s="3" t="s">
        <v>15</v>
      </c>
      <c r="C51" s="10">
        <v>124.4421</v>
      </c>
      <c r="D51" s="10">
        <v>6.114799821591</v>
      </c>
      <c r="E51" s="9">
        <f t="shared" si="45"/>
        <v>0.13654510461395697</v>
      </c>
      <c r="F51" s="10">
        <v>112.7183</v>
      </c>
      <c r="G51" s="9">
        <f t="shared" si="46"/>
        <v>0.23693268067347495</v>
      </c>
      <c r="H51" s="10">
        <v>114.2148</v>
      </c>
      <c r="I51" s="9">
        <f t="shared" si="47"/>
        <v>0.22383527548036394</v>
      </c>
      <c r="J51" s="10">
        <v>134.3463</v>
      </c>
      <c r="K51" s="9">
        <f t="shared" si="48"/>
        <v>0.05529153400835768</v>
      </c>
      <c r="L51" s="10">
        <v>135.7431</v>
      </c>
      <c r="M51" s="29">
        <f t="shared" si="49"/>
        <v>0.0440718373796602</v>
      </c>
    </row>
    <row r="52" spans="1:13" ht="15" thickBot="1">
      <c r="A52" s="6"/>
      <c r="B52" s="7" t="s">
        <v>16</v>
      </c>
      <c r="C52" s="12">
        <v>123.4389</v>
      </c>
      <c r="D52" s="12">
        <v>6.296807150517</v>
      </c>
      <c r="E52" s="26">
        <f t="shared" si="45"/>
        <v>-0.01913400545391647</v>
      </c>
      <c r="F52" s="12">
        <v>111.4997</v>
      </c>
      <c r="G52" s="25">
        <f t="shared" si="46"/>
        <v>0.04782725450849168</v>
      </c>
      <c r="H52" s="12">
        <v>113.0084</v>
      </c>
      <c r="I52" s="25">
        <f t="shared" si="47"/>
        <v>0.03662307613239319</v>
      </c>
      <c r="J52" s="12">
        <v>133.7283</v>
      </c>
      <c r="K52" s="26">
        <f t="shared" si="48"/>
        <v>-0.040611267050205076</v>
      </c>
      <c r="L52" s="12">
        <v>135.1935</v>
      </c>
      <c r="M52" s="32">
        <f t="shared" si="49"/>
        <v>-0.041216478901543535</v>
      </c>
    </row>
    <row r="53" spans="1:13" ht="15">
      <c r="A53" s="2">
        <v>9</v>
      </c>
      <c r="B53" s="3" t="s">
        <v>17</v>
      </c>
      <c r="C53" s="18">
        <v>128.7238</v>
      </c>
      <c r="D53" s="18">
        <v>6.803553565582001</v>
      </c>
      <c r="E53" s="27">
        <v>0</v>
      </c>
      <c r="F53" s="18">
        <v>115.8887</v>
      </c>
      <c r="G53" s="24">
        <v>0</v>
      </c>
      <c r="H53" s="18">
        <v>117.5033</v>
      </c>
      <c r="I53" s="24">
        <v>0</v>
      </c>
      <c r="J53" s="18">
        <v>139.8868</v>
      </c>
      <c r="K53" s="27">
        <v>0</v>
      </c>
      <c r="L53" s="18">
        <v>141.4837</v>
      </c>
      <c r="M53" s="33">
        <v>0</v>
      </c>
    </row>
    <row r="54" spans="1:13" ht="15">
      <c r="A54" s="2"/>
      <c r="B54" s="3" t="s">
        <v>13</v>
      </c>
      <c r="C54" s="21">
        <v>127.9185</v>
      </c>
      <c r="D54" s="21">
        <v>6.98673961758</v>
      </c>
      <c r="E54" s="9">
        <f>(C54-$C$53)/$D$53</f>
        <v>-0.11836461523194144</v>
      </c>
      <c r="F54" s="21">
        <v>114.894</v>
      </c>
      <c r="G54" s="9">
        <f>(F54-$F$53)/$D$53</f>
        <v>-0.1462030085324836</v>
      </c>
      <c r="H54" s="21">
        <v>116.5149</v>
      </c>
      <c r="I54" s="9">
        <f>(H54-$H$53)/$D$53</f>
        <v>-0.1452770218493087</v>
      </c>
      <c r="J54" s="21">
        <v>139.4958</v>
      </c>
      <c r="K54" s="9">
        <f>(J54-$J$53)/$D$53</f>
        <v>-0.05746996716215955</v>
      </c>
      <c r="L54" s="21">
        <v>141.1701</v>
      </c>
      <c r="M54" s="29">
        <f>(L54-$L$53)/$D$53</f>
        <v>-0.04609355934029184</v>
      </c>
    </row>
    <row r="55" spans="1:13" ht="15">
      <c r="A55" s="2"/>
      <c r="B55" s="3" t="s">
        <v>14</v>
      </c>
      <c r="C55" s="10">
        <v>128.4449</v>
      </c>
      <c r="D55" s="10">
        <v>6.989076197047</v>
      </c>
      <c r="E55" s="9">
        <f aca="true" t="shared" si="50" ref="E55:E57">(C55-$C$53)/$D$53</f>
        <v>-0.04099328348216853</v>
      </c>
      <c r="F55" s="10">
        <v>115.3008</v>
      </c>
      <c r="G55" s="9">
        <f aca="true" t="shared" si="51" ref="G55:G57">(F55-$F$53)/$D$53</f>
        <v>-0.08641072556172542</v>
      </c>
      <c r="H55" s="10">
        <v>116.9495</v>
      </c>
      <c r="I55" s="9">
        <f aca="true" t="shared" si="52" ref="I55:I57">(H55-$H$53)/$D$53</f>
        <v>-0.08139863891152026</v>
      </c>
      <c r="J55" s="10">
        <v>139.9415</v>
      </c>
      <c r="K55" s="9">
        <f aca="true" t="shared" si="53" ref="K55:K57">(J55-$J$53)/$D$53</f>
        <v>0.008039916122173961</v>
      </c>
      <c r="L55" s="10">
        <v>141.5907</v>
      </c>
      <c r="M55" s="29">
        <f aca="true" t="shared" si="54" ref="M55:M57">(L55-$L$53)/$D$53</f>
        <v>0.015727075412662845</v>
      </c>
    </row>
    <row r="56" spans="1:13" ht="15">
      <c r="A56" s="2"/>
      <c r="B56" s="3" t="s">
        <v>15</v>
      </c>
      <c r="C56" s="10">
        <v>129.6038</v>
      </c>
      <c r="D56" s="10">
        <v>6.5150974874920005</v>
      </c>
      <c r="E56" s="9">
        <f t="shared" si="50"/>
        <v>0.12934417161816186</v>
      </c>
      <c r="F56" s="10">
        <v>117.2746</v>
      </c>
      <c r="G56" s="9">
        <f t="shared" si="51"/>
        <v>0.20370237209728673</v>
      </c>
      <c r="H56" s="10">
        <v>118.8298</v>
      </c>
      <c r="I56" s="9">
        <f t="shared" si="52"/>
        <v>0.19497164051306126</v>
      </c>
      <c r="J56" s="10">
        <v>140.2664</v>
      </c>
      <c r="K56" s="9">
        <f t="shared" si="53"/>
        <v>0.0557943722116544</v>
      </c>
      <c r="L56" s="10">
        <v>141.7874</v>
      </c>
      <c r="M56" s="29">
        <f t="shared" si="54"/>
        <v>0.04463843740958516</v>
      </c>
    </row>
    <row r="57" spans="1:13" ht="15" thickBot="1">
      <c r="A57" s="6"/>
      <c r="B57" s="7" t="s">
        <v>16</v>
      </c>
      <c r="C57" s="12">
        <v>128.7299</v>
      </c>
      <c r="D57" s="12">
        <v>6.646571898407999</v>
      </c>
      <c r="E57" s="26">
        <f t="shared" si="50"/>
        <v>0.0008965902805313342</v>
      </c>
      <c r="F57" s="12">
        <v>116.2847</v>
      </c>
      <c r="G57" s="25">
        <f t="shared" si="51"/>
        <v>0.05820487722817326</v>
      </c>
      <c r="H57" s="12">
        <v>117.8397</v>
      </c>
      <c r="I57" s="26">
        <f t="shared" si="52"/>
        <v>0.049444749241306325</v>
      </c>
      <c r="J57" s="12">
        <v>139.703</v>
      </c>
      <c r="K57" s="25">
        <f t="shared" si="53"/>
        <v>-0.027015294026610334</v>
      </c>
      <c r="L57" s="12">
        <v>141.2835</v>
      </c>
      <c r="M57" s="32">
        <f t="shared" si="54"/>
        <v>-0.029425799043131282</v>
      </c>
    </row>
    <row r="58" spans="1:13" ht="15">
      <c r="A58" s="2">
        <v>10</v>
      </c>
      <c r="B58" s="3" t="s">
        <v>17</v>
      </c>
      <c r="C58" s="18">
        <v>133.8134</v>
      </c>
      <c r="D58" s="18">
        <v>7.18873685614</v>
      </c>
      <c r="E58" s="27">
        <v>0</v>
      </c>
      <c r="F58" s="18">
        <v>120.4903</v>
      </c>
      <c r="G58" s="24">
        <v>0</v>
      </c>
      <c r="H58" s="18">
        <v>122.1397</v>
      </c>
      <c r="I58" s="27">
        <v>0</v>
      </c>
      <c r="J58" s="18">
        <v>145.7848</v>
      </c>
      <c r="K58" s="24">
        <v>0</v>
      </c>
      <c r="L58" s="18">
        <v>147.5257</v>
      </c>
      <c r="M58" s="33">
        <v>0</v>
      </c>
    </row>
    <row r="59" spans="1:13" ht="15">
      <c r="A59" s="2"/>
      <c r="B59" s="3" t="s">
        <v>13</v>
      </c>
      <c r="C59" s="21">
        <v>132.8476</v>
      </c>
      <c r="D59" s="21">
        <v>7.343794072383999</v>
      </c>
      <c r="E59" s="9">
        <f>(C59-$C$58)/$D$58</f>
        <v>-0.13434905454566728</v>
      </c>
      <c r="F59" s="21">
        <v>119.4535</v>
      </c>
      <c r="G59" s="9">
        <f>(F59-$F$58)/$D$58</f>
        <v>-0.14422561581377877</v>
      </c>
      <c r="H59" s="21">
        <v>121.0881</v>
      </c>
      <c r="I59" s="9">
        <f>(H59-$H$58)/$D$58</f>
        <v>-0.14628439196544263</v>
      </c>
      <c r="J59" s="21">
        <v>145.2504</v>
      </c>
      <c r="K59" s="9">
        <f>(J59-$J$58)/$D$58</f>
        <v>-0.07433851185462967</v>
      </c>
      <c r="L59" s="21">
        <v>147.0828</v>
      </c>
      <c r="M59" s="29">
        <f>(L59-$L$58)/$D$58</f>
        <v>-0.06161026740347599</v>
      </c>
    </row>
    <row r="60" spans="1:13" ht="15">
      <c r="A60" s="2"/>
      <c r="B60" s="3" t="s">
        <v>14</v>
      </c>
      <c r="C60" s="10">
        <v>133.4414</v>
      </c>
      <c r="D60" s="10">
        <v>7.369263951407999</v>
      </c>
      <c r="E60" s="9">
        <f aca="true" t="shared" si="55" ref="E60:E62">(C60-$C$58)/$D$58</f>
        <v>-0.05174761678503835</v>
      </c>
      <c r="F60" s="10">
        <v>119.8121</v>
      </c>
      <c r="G60" s="9">
        <f aca="true" t="shared" si="56" ref="G60:G62">(F60-$F$58)/$D$58</f>
        <v>-0.09434202608497817</v>
      </c>
      <c r="H60" s="10">
        <v>121.4963</v>
      </c>
      <c r="I60" s="9">
        <f aca="true" t="shared" si="57" ref="I60:I62">(H60-$H$58)/$D$58</f>
        <v>-0.08950111999863548</v>
      </c>
      <c r="J60" s="10">
        <v>145.7351</v>
      </c>
      <c r="K60" s="9">
        <f aca="true" t="shared" si="58" ref="K60:K62">(J60-$J$58)/$D$58</f>
        <v>-0.006913592887678445</v>
      </c>
      <c r="L60" s="10">
        <v>147.5265</v>
      </c>
      <c r="M60" s="29">
        <f aca="true" t="shared" si="59" ref="M60:M61">(L60-$L$58)/$D$58</f>
        <v>0.00011128519738691567</v>
      </c>
    </row>
    <row r="61" spans="1:13" ht="15">
      <c r="A61" s="2"/>
      <c r="B61" s="3" t="s">
        <v>15</v>
      </c>
      <c r="C61" s="10">
        <v>134.7095</v>
      </c>
      <c r="D61" s="10">
        <v>6.934975728215</v>
      </c>
      <c r="E61" s="9">
        <f t="shared" si="55"/>
        <v>0.12465333172330803</v>
      </c>
      <c r="F61" s="10">
        <v>121.7898</v>
      </c>
      <c r="G61" s="9">
        <f t="shared" si="56"/>
        <v>0.1807688925057917</v>
      </c>
      <c r="H61" s="10">
        <v>123.3968</v>
      </c>
      <c r="I61" s="9">
        <f t="shared" si="57"/>
        <v>0.17487077704427134</v>
      </c>
      <c r="J61" s="10">
        <v>146.2076</v>
      </c>
      <c r="K61" s="9">
        <f t="shared" si="58"/>
        <v>0.058814226819125286</v>
      </c>
      <c r="L61" s="10">
        <v>147.8715</v>
      </c>
      <c r="M61" s="29">
        <f t="shared" si="59"/>
        <v>0.048103026570605986</v>
      </c>
    </row>
    <row r="62" spans="1:13" ht="15" thickBot="1">
      <c r="A62" s="6"/>
      <c r="B62" s="7" t="s">
        <v>16</v>
      </c>
      <c r="C62" s="12">
        <v>133.9847</v>
      </c>
      <c r="D62" s="12">
        <v>7.033667510435</v>
      </c>
      <c r="E62" s="26">
        <f t="shared" si="55"/>
        <v>0.023828942890529163</v>
      </c>
      <c r="F62" s="12">
        <v>120.9893</v>
      </c>
      <c r="G62" s="26">
        <f t="shared" si="56"/>
        <v>0.06941414187024976</v>
      </c>
      <c r="H62" s="12">
        <v>122.5937</v>
      </c>
      <c r="I62" s="26">
        <f t="shared" si="57"/>
        <v>0.06315434951722093</v>
      </c>
      <c r="J62" s="12">
        <v>145.7294</v>
      </c>
      <c r="K62" s="26">
        <f t="shared" si="58"/>
        <v>-0.007706499919060713</v>
      </c>
      <c r="L62" s="12">
        <v>147.4426</v>
      </c>
      <c r="M62" s="30">
        <f>(L62-$L$58)/$D$58</f>
        <v>-0.011559749878593047</v>
      </c>
    </row>
    <row r="63" spans="1:13" ht="15">
      <c r="A63" s="2">
        <v>11</v>
      </c>
      <c r="B63" s="3" t="s">
        <v>17</v>
      </c>
      <c r="C63" s="10">
        <v>138.9218</v>
      </c>
      <c r="D63" s="10">
        <v>7.600058816628</v>
      </c>
      <c r="E63" s="27">
        <v>0</v>
      </c>
      <c r="F63" s="17">
        <v>125.0954</v>
      </c>
      <c r="G63" s="27">
        <v>0</v>
      </c>
      <c r="H63" s="17">
        <v>126.779</v>
      </c>
      <c r="I63" s="27">
        <v>0</v>
      </c>
      <c r="J63" s="17">
        <v>151.7872</v>
      </c>
      <c r="K63" s="27">
        <v>0</v>
      </c>
      <c r="L63" s="17">
        <v>153.693</v>
      </c>
      <c r="M63" s="31">
        <v>0</v>
      </c>
    </row>
    <row r="64" spans="1:13" ht="15">
      <c r="A64" s="2"/>
      <c r="B64" s="3" t="s">
        <v>13</v>
      </c>
      <c r="C64" s="21">
        <v>137.7431</v>
      </c>
      <c r="D64" s="21">
        <v>7.714418019704</v>
      </c>
      <c r="E64" s="9">
        <f>(C64-$C$63)/$D$63</f>
        <v>-0.15509090500999026</v>
      </c>
      <c r="F64" s="21">
        <v>123.9746</v>
      </c>
      <c r="G64" s="9">
        <f>(F64-$F$63)/$D$63</f>
        <v>-0.14747254291609288</v>
      </c>
      <c r="H64" s="21">
        <v>125.623</v>
      </c>
      <c r="I64" s="9">
        <f>(H64-$H$63)/$D$63</f>
        <v>-0.15210408601980882</v>
      </c>
      <c r="J64" s="21">
        <v>151.0375</v>
      </c>
      <c r="K64" s="9">
        <f>(J64-$J$63)/$D$63</f>
        <v>-0.09864397343343798</v>
      </c>
      <c r="L64" s="21">
        <v>153.0473</v>
      </c>
      <c r="M64" s="29">
        <f>(L64-$L$63)/$D$63</f>
        <v>-0.08495986880881663</v>
      </c>
    </row>
    <row r="65" spans="1:13" ht="15">
      <c r="A65" s="2"/>
      <c r="B65" s="3" t="s">
        <v>14</v>
      </c>
      <c r="C65" s="10">
        <v>138.4085</v>
      </c>
      <c r="D65" s="10">
        <v>7.772618591265</v>
      </c>
      <c r="E65" s="9">
        <f aca="true" t="shared" si="60" ref="E65:E67">(C65-$C$63)/$D$63</f>
        <v>-0.06753895099824084</v>
      </c>
      <c r="F65" s="10">
        <v>124.2845</v>
      </c>
      <c r="G65" s="9">
        <f aca="true" t="shared" si="61" ref="G65:G67">(F65-$F$63)/$D$63</f>
        <v>-0.10669654269330833</v>
      </c>
      <c r="H65" s="10">
        <v>126.0026</v>
      </c>
      <c r="I65" s="9">
        <f aca="true" t="shared" si="62" ref="I65:I67">(H65-$H$63)/$D$63</f>
        <v>-0.10215710413994784</v>
      </c>
      <c r="J65" s="10">
        <v>151.5791</v>
      </c>
      <c r="K65" s="9">
        <f aca="true" t="shared" si="63" ref="K65:K67">(J65-$J$63)/$D$63</f>
        <v>-0.02738136704214767</v>
      </c>
      <c r="L65" s="10">
        <v>153.5323</v>
      </c>
      <c r="M65" s="29">
        <f aca="true" t="shared" si="64" ref="M65:M67">(L65-$L$63)/$D$63</f>
        <v>-0.021144573203621512</v>
      </c>
    </row>
    <row r="66" spans="1:13" ht="15">
      <c r="A66" s="2"/>
      <c r="B66" s="3" t="s">
        <v>15</v>
      </c>
      <c r="C66" s="10">
        <v>139.8665</v>
      </c>
      <c r="D66" s="10">
        <v>7.377841785805</v>
      </c>
      <c r="E66" s="9">
        <f t="shared" si="60"/>
        <v>0.12430166960459879</v>
      </c>
      <c r="F66" s="10">
        <v>126.3711</v>
      </c>
      <c r="G66" s="9">
        <f t="shared" si="61"/>
        <v>0.1678539641310308</v>
      </c>
      <c r="H66" s="10">
        <v>128.0224</v>
      </c>
      <c r="I66" s="9">
        <f t="shared" si="62"/>
        <v>0.16360399702165476</v>
      </c>
      <c r="J66" s="10">
        <v>152.2952</v>
      </c>
      <c r="K66" s="9">
        <f t="shared" si="63"/>
        <v>0.06684158797410086</v>
      </c>
      <c r="L66" s="10">
        <v>154.1263</v>
      </c>
      <c r="M66" s="29">
        <f t="shared" si="64"/>
        <v>0.05701271667160875</v>
      </c>
    </row>
    <row r="67" spans="1:13" ht="15" thickBot="1">
      <c r="A67" s="6"/>
      <c r="B67" s="7" t="s">
        <v>16</v>
      </c>
      <c r="C67" s="12">
        <v>139.2646</v>
      </c>
      <c r="D67" s="12">
        <v>7.457576157974</v>
      </c>
      <c r="E67" s="26">
        <f t="shared" si="60"/>
        <v>0.04510491408961291</v>
      </c>
      <c r="F67" s="12">
        <v>125.6796</v>
      </c>
      <c r="G67" s="26">
        <f t="shared" si="61"/>
        <v>0.07686782617021824</v>
      </c>
      <c r="H67" s="12">
        <v>127.3358</v>
      </c>
      <c r="I67" s="25">
        <f t="shared" si="62"/>
        <v>0.07326259091334918</v>
      </c>
      <c r="J67" s="12">
        <v>151.8742</v>
      </c>
      <c r="K67" s="26">
        <f t="shared" si="63"/>
        <v>0.011447279830209172</v>
      </c>
      <c r="L67" s="12">
        <v>153.7397</v>
      </c>
      <c r="M67" s="32">
        <f t="shared" si="64"/>
        <v>0.006144689288168822</v>
      </c>
    </row>
    <row r="68" spans="1:13" ht="15">
      <c r="A68" s="2">
        <v>12</v>
      </c>
      <c r="B68" s="3" t="s">
        <v>17</v>
      </c>
      <c r="C68" s="18">
        <v>144.0363</v>
      </c>
      <c r="D68" s="18">
        <v>8.028688508499</v>
      </c>
      <c r="E68" s="27">
        <v>0</v>
      </c>
      <c r="F68" s="18">
        <v>129.7031</v>
      </c>
      <c r="G68" s="27">
        <v>0</v>
      </c>
      <c r="H68" s="18">
        <v>131.4195</v>
      </c>
      <c r="I68" s="24">
        <v>0</v>
      </c>
      <c r="J68" s="18">
        <v>157.869</v>
      </c>
      <c r="K68" s="27">
        <v>0</v>
      </c>
      <c r="L68" s="18">
        <v>159.9596</v>
      </c>
      <c r="M68" s="33">
        <v>0</v>
      </c>
    </row>
    <row r="69" spans="1:13" ht="15">
      <c r="A69" s="2"/>
      <c r="B69" s="3" t="s">
        <v>13</v>
      </c>
      <c r="C69" s="10">
        <v>142.6223</v>
      </c>
      <c r="D69" s="10">
        <v>8.09457142319</v>
      </c>
      <c r="E69" s="9">
        <f>(C69-$C$68)/$D$68</f>
        <v>-0.17611842812225</v>
      </c>
      <c r="F69" s="10">
        <v>128.4799</v>
      </c>
      <c r="G69" s="9">
        <f>(F69-$F$68)/$D$68</f>
        <v>-0.15235365012668833</v>
      </c>
      <c r="H69" s="10">
        <v>130.1418</v>
      </c>
      <c r="I69" s="9">
        <f>(H69-$H$68)/$D$68</f>
        <v>-0.159141807363365</v>
      </c>
      <c r="J69" s="10">
        <v>156.8717</v>
      </c>
      <c r="K69" s="9">
        <f>(J69-$J$68)/$D$68</f>
        <v>-0.124217049764015</v>
      </c>
      <c r="L69" s="11">
        <v>159.0796</v>
      </c>
      <c r="M69" s="29">
        <f>(L69-$L$68)/$D$68</f>
        <v>-0.1096069425371835</v>
      </c>
    </row>
    <row r="70" spans="1:13" ht="15">
      <c r="A70" s="2"/>
      <c r="B70" s="3" t="s">
        <v>14</v>
      </c>
      <c r="C70" s="10">
        <v>143.3598</v>
      </c>
      <c r="D70" s="10">
        <v>8.192579623404</v>
      </c>
      <c r="E70" s="9">
        <f aca="true" t="shared" si="65" ref="E70:E71">(C70-$C$68)/$D$68</f>
        <v>-0.0842603370754608</v>
      </c>
      <c r="F70" s="10">
        <v>128.7411</v>
      </c>
      <c r="G70" s="9">
        <f aca="true" t="shared" si="66" ref="G70:G71">(F70-$F$68)/$D$68</f>
        <v>-0.11982031672815113</v>
      </c>
      <c r="H70" s="10">
        <v>130.4909</v>
      </c>
      <c r="I70" s="9">
        <f aca="true" t="shared" si="67" ref="I70:I71">(H70-$H$68)/$D$68</f>
        <v>-0.11566023504548625</v>
      </c>
      <c r="J70" s="10">
        <v>157.4803</v>
      </c>
      <c r="K70" s="9">
        <f aca="true" t="shared" si="68" ref="K70:K71">(J70-$J$68)/$D$68</f>
        <v>-0.04841388473204938</v>
      </c>
      <c r="L70" s="8">
        <v>159.6154</v>
      </c>
      <c r="M70" s="29">
        <f aca="true" t="shared" si="69" ref="M70:M71">(L70-$L$68)/$D$68</f>
        <v>-0.04287126093329413</v>
      </c>
    </row>
    <row r="71" spans="1:13" ht="15" thickBot="1">
      <c r="A71" s="4"/>
      <c r="B71" s="5" t="s">
        <v>15</v>
      </c>
      <c r="C71" s="20">
        <v>145.0405</v>
      </c>
      <c r="D71" s="20">
        <v>7.837673882115001</v>
      </c>
      <c r="E71" s="25">
        <f t="shared" si="65"/>
        <v>0.12507646783618176</v>
      </c>
      <c r="F71" s="20">
        <v>130.9783</v>
      </c>
      <c r="G71" s="25">
        <f t="shared" si="66"/>
        <v>0.1588304240038811</v>
      </c>
      <c r="H71" s="20">
        <v>132.6698</v>
      </c>
      <c r="I71" s="25">
        <f t="shared" si="67"/>
        <v>0.1557290457434572</v>
      </c>
      <c r="J71" s="20">
        <v>158.4809</v>
      </c>
      <c r="K71" s="25">
        <f t="shared" si="68"/>
        <v>0.07621419106647954</v>
      </c>
      <c r="L71" s="39">
        <v>160.5014</v>
      </c>
      <c r="M71" s="30">
        <f t="shared" si="69"/>
        <v>0.06748300166664292</v>
      </c>
    </row>
  </sheetData>
  <mergeCells count="1">
    <mergeCell ref="A1:M1"/>
  </mergeCells>
  <printOptions/>
  <pageMargins left="0.7" right="0.7" top="0.75" bottom="0.75" header="0.3" footer="0.3"/>
  <pageSetup fitToHeight="0" fitToWidth="1" horizontalDpi="600" verticalDpi="600" orientation="landscape" paperSize="9" scale="77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Moschonis</dc:creator>
  <cp:keywords/>
  <dc:description/>
  <cp:lastModifiedBy>Gillian</cp:lastModifiedBy>
  <cp:lastPrinted>2014-04-16T13:40:58Z</cp:lastPrinted>
  <dcterms:created xsi:type="dcterms:W3CDTF">2013-11-29T18:42:01Z</dcterms:created>
  <dcterms:modified xsi:type="dcterms:W3CDTF">2015-11-03T15:53:41Z</dcterms:modified>
  <cp:category/>
  <cp:version/>
  <cp:contentType/>
  <cp:contentStatus/>
</cp:coreProperties>
</file>