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 A" sheetId="1" r:id="rId1"/>
    <sheet name="Table B" sheetId="2" r:id="rId2"/>
    <sheet name="Table C" sheetId="3" r:id="rId3"/>
    <sheet name="Table D" sheetId="4" r:id="rId4"/>
  </sheets>
  <definedNames>
    <definedName name="OLE_LINK17" localSheetId="1">'Table B'!$F$3</definedName>
  </definedNames>
  <calcPr calcId="145621"/>
</workbook>
</file>

<file path=xl/calcChain.xml><?xml version="1.0" encoding="utf-8"?>
<calcChain xmlns="http://schemas.openxmlformats.org/spreadsheetml/2006/main">
  <c r="Q59" i="3" l="1"/>
  <c r="P59" i="3"/>
  <c r="I56" i="3"/>
  <c r="J57" i="3" s="1"/>
  <c r="E55" i="3"/>
  <c r="D55" i="3"/>
  <c r="Q46" i="3"/>
  <c r="P46" i="3"/>
  <c r="I43" i="3"/>
  <c r="K44" i="3" s="1"/>
  <c r="E42" i="3"/>
  <c r="D42" i="3"/>
  <c r="J44" i="3" l="1"/>
  <c r="K57" i="3"/>
</calcChain>
</file>

<file path=xl/sharedStrings.xml><?xml version="1.0" encoding="utf-8"?>
<sst xmlns="http://schemas.openxmlformats.org/spreadsheetml/2006/main" count="324" uniqueCount="126">
  <si>
    <t>Table A - Stationary tests - Augmented Dickey-Fuller</t>
  </si>
  <si>
    <t>Canada</t>
  </si>
  <si>
    <t>Augmented Dickey-Fuller</t>
  </si>
  <si>
    <t>t-stat</t>
  </si>
  <si>
    <t>Prob.</t>
  </si>
  <si>
    <t>Interest rate</t>
  </si>
  <si>
    <t>Inflation rate</t>
  </si>
  <si>
    <t>Output Gap</t>
  </si>
  <si>
    <t>Sweden</t>
  </si>
  <si>
    <t>United Kingdom</t>
  </si>
  <si>
    <t xml:space="preserve">Tests are performed for individual unit roots on the whole sample with 252 </t>
  </si>
  <si>
    <t xml:space="preserve">observations and an automatic selection of lags based on SIC (with a </t>
  </si>
  <si>
    <t xml:space="preserve">maximum of 15 lags). The null hypothesis is the presence of an individual </t>
  </si>
  <si>
    <t>unit root process.</t>
  </si>
  <si>
    <t>Table B - Benchmark TVP estimation - Estimated Posteriors of Coefficients</t>
  </si>
  <si>
    <t>Parameter</t>
  </si>
  <si>
    <t>Mean</t>
  </si>
  <si>
    <t>Stdev</t>
  </si>
  <si>
    <t>95%U</t>
  </si>
  <si>
    <t>95%L</t>
  </si>
  <si>
    <t>CD</t>
  </si>
  <si>
    <t>Inef.</t>
  </si>
  <si>
    <t>f</t>
  </si>
  <si>
    <t>g</t>
  </si>
  <si>
    <t>3-equation VAR with Output Gap</t>
  </si>
  <si>
    <t>regime1</t>
  </si>
  <si>
    <t>rate</t>
  </si>
  <si>
    <t>inf.</t>
  </si>
  <si>
    <t>gap</t>
  </si>
  <si>
    <t>const</t>
  </si>
  <si>
    <t>0.14*</t>
  </si>
  <si>
    <t>lag1</t>
  </si>
  <si>
    <t>1.20*</t>
  </si>
  <si>
    <t>-0.05*</t>
  </si>
  <si>
    <t>0.17*</t>
  </si>
  <si>
    <t>0.76*</t>
  </si>
  <si>
    <t>0.74*</t>
  </si>
  <si>
    <t>1.31*</t>
  </si>
  <si>
    <t>0.15*</t>
  </si>
  <si>
    <t>1.24*</t>
  </si>
  <si>
    <t>lag2</t>
  </si>
  <si>
    <t>-0.15*</t>
  </si>
  <si>
    <t>0.19*</t>
  </si>
  <si>
    <t>-0.24*</t>
  </si>
  <si>
    <t>0.34*</t>
  </si>
  <si>
    <t>-2.96*</t>
  </si>
  <si>
    <t>lag3</t>
  </si>
  <si>
    <t>0.09*</t>
  </si>
  <si>
    <t>0.97*</t>
  </si>
  <si>
    <t>-4.36*</t>
  </si>
  <si>
    <t>2.85*</t>
  </si>
  <si>
    <t>lag4</t>
  </si>
  <si>
    <t>-0.03*</t>
  </si>
  <si>
    <t>0.26*</t>
  </si>
  <si>
    <t>-0.86*</t>
  </si>
  <si>
    <t>2.76*</t>
  </si>
  <si>
    <t>0.28*</t>
  </si>
  <si>
    <t>-1.05*</t>
  </si>
  <si>
    <t>sigma</t>
  </si>
  <si>
    <t>Σ coefficients</t>
  </si>
  <si>
    <t>Long Run Responses</t>
  </si>
  <si>
    <t>regime2</t>
  </si>
  <si>
    <t>1.25*</t>
  </si>
  <si>
    <t>0.05*</t>
  </si>
  <si>
    <t>1.11*</t>
  </si>
  <si>
    <t>5.53*</t>
  </si>
  <si>
    <t>-0.95*</t>
  </si>
  <si>
    <t>1.47*</t>
  </si>
  <si>
    <t>-0.08*</t>
  </si>
  <si>
    <t>0.99*</t>
  </si>
  <si>
    <t>-0.59*</t>
  </si>
  <si>
    <t>-1.34*</t>
  </si>
  <si>
    <t>-0.44*</t>
  </si>
  <si>
    <t>-1.78*</t>
  </si>
  <si>
    <t>-0.04*</t>
  </si>
  <si>
    <t>0.40*</t>
  </si>
  <si>
    <t>2.12*</t>
  </si>
  <si>
    <t>-3.82*</t>
  </si>
  <si>
    <t>-0.26*</t>
  </si>
  <si>
    <t>3-equation VAR with Unemployment</t>
  </si>
  <si>
    <t>unemp.</t>
  </si>
  <si>
    <t>0.47*</t>
  </si>
  <si>
    <t>1.08*</t>
  </si>
  <si>
    <t>0.39*</t>
  </si>
  <si>
    <t>-0.07*</t>
  </si>
  <si>
    <t>0.86*</t>
  </si>
  <si>
    <t>1.04*</t>
  </si>
  <si>
    <t>-0.67*</t>
  </si>
  <si>
    <t>0.64*</t>
  </si>
  <si>
    <t>-1.13*</t>
  </si>
  <si>
    <t>-0.19*</t>
  </si>
  <si>
    <t>0.25*</t>
  </si>
  <si>
    <t>-0.12*</t>
  </si>
  <si>
    <t>0.57*</t>
  </si>
  <si>
    <t>2.55*</t>
  </si>
  <si>
    <t>0.70*</t>
  </si>
  <si>
    <t>1.50*</t>
  </si>
  <si>
    <t>1.01*</t>
  </si>
  <si>
    <t>-0.51*</t>
  </si>
  <si>
    <t>0.07*</t>
  </si>
  <si>
    <t>0.08*</t>
  </si>
  <si>
    <t>Standard errors are in parentheses. * p &lt; 0.3. The long run response for inf. is annualized to match the annual rate of interest.</t>
  </si>
  <si>
    <t>Table C – Individual Coefficients of the Interest rate Equation</t>
  </si>
  <si>
    <t>UK</t>
  </si>
  <si>
    <t xml:space="preserve">Most frequent regime under IT </t>
  </si>
  <si>
    <t>Kuttner (2004)*</t>
  </si>
  <si>
    <t>na</t>
  </si>
  <si>
    <t xml:space="preserve">Muscatelli et al. (2002)** </t>
  </si>
  <si>
    <t>ns</t>
  </si>
  <si>
    <t>Seyfried and Bremmer (2003)</t>
  </si>
  <si>
    <t>Cukierman and Muscatelli (2008)</t>
  </si>
  <si>
    <t>*: estimations including growth forecast (not reported)</t>
  </si>
  <si>
    <t xml:space="preserve">**: estimations giving the lowest standard error and including </t>
  </si>
  <si>
    <t>other regressors (money growth, exchange rate, etc.: not reported)</t>
  </si>
  <si>
    <t>ns: not significant; na: not available</t>
  </si>
  <si>
    <t>S11</t>
  </si>
  <si>
    <t>S22</t>
  </si>
  <si>
    <t>S33</t>
  </si>
  <si>
    <r>
      <t>s</t>
    </r>
    <r>
      <rPr>
        <i/>
        <vertAlign val="subscript"/>
        <sz val="9"/>
        <color theme="1"/>
        <rFont val="Book Antiqua"/>
        <family val="1"/>
      </rPr>
      <t>h</t>
    </r>
  </si>
  <si>
    <r>
      <t xml:space="preserve"> </t>
    </r>
    <r>
      <rPr>
        <b/>
        <sz val="9"/>
        <color theme="1"/>
        <rFont val="Book Antiqua"/>
        <family val="1"/>
      </rPr>
      <t>Table D - Long Run Policy Responses</t>
    </r>
  </si>
  <si>
    <r>
      <t xml:space="preserve">Responses of </t>
    </r>
    <r>
      <rPr>
        <i/>
        <sz val="9"/>
        <color theme="1"/>
        <rFont val="Book Antiqua"/>
        <family val="1"/>
      </rPr>
      <t>r</t>
    </r>
    <r>
      <rPr>
        <sz val="9"/>
        <color theme="1"/>
        <rFont val="Book Antiqua"/>
        <family val="1"/>
      </rPr>
      <t xml:space="preserve"> to</t>
    </r>
  </si>
  <si>
    <r>
      <t>inflation - β</t>
    </r>
    <r>
      <rPr>
        <vertAlign val="subscript"/>
        <sz val="9"/>
        <color theme="1"/>
        <rFont val="Book Antiqua"/>
        <family val="1"/>
      </rPr>
      <t>π</t>
    </r>
  </si>
  <si>
    <r>
      <t>output gap - β</t>
    </r>
    <r>
      <rPr>
        <vertAlign val="subscript"/>
        <sz val="9"/>
        <color theme="1"/>
        <rFont val="Book Antiqua"/>
        <family val="1"/>
      </rPr>
      <t>y</t>
    </r>
  </si>
  <si>
    <r>
      <t>inflation forecast - β</t>
    </r>
    <r>
      <rPr>
        <vertAlign val="subscript"/>
        <sz val="9"/>
        <color theme="1"/>
        <rFont val="Book Antiqua"/>
        <family val="1"/>
      </rPr>
      <t>π</t>
    </r>
  </si>
  <si>
    <r>
      <t>expected inflation - β</t>
    </r>
    <r>
      <rPr>
        <vertAlign val="subscript"/>
        <sz val="9"/>
        <color theme="1"/>
        <rFont val="Book Antiqua"/>
        <family val="1"/>
      </rPr>
      <t>π</t>
    </r>
  </si>
  <si>
    <t>Valente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</si>
</sst>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\(0.00\)"/>
  </numFmts>
  <fonts count="13" x14ac:knownFonts="1">
    <font>
      <sz val="11"/>
      <color theme="1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b/>
      <i/>
      <sz val="9"/>
      <name val="Book Antiqua"/>
      <family val="1"/>
    </font>
    <font>
      <sz val="11"/>
      <color theme="1"/>
      <name val="Book Antiqua"/>
      <family val="1"/>
    </font>
    <font>
      <sz val="8"/>
      <color theme="1"/>
      <name val="Book Antiqua"/>
      <family val="1"/>
    </font>
    <font>
      <i/>
      <vertAlign val="subscript"/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i/>
      <sz val="9"/>
      <color theme="1"/>
      <name val="Book Antiqua"/>
      <family val="1"/>
    </font>
    <font>
      <vertAlign val="subscript"/>
      <sz val="9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/>
    <xf numFmtId="165" fontId="2" fillId="2" borderId="7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165" fontId="2" fillId="2" borderId="0" xfId="0" applyNumberFormat="1" applyFont="1" applyFill="1" applyBorder="1" applyAlignment="1">
      <alignment horizontal="center"/>
    </xf>
    <xf numFmtId="2" fontId="2" fillId="2" borderId="0" xfId="0" quotePrefix="1" applyNumberFormat="1" applyFont="1" applyFill="1" applyAlignment="1">
      <alignment horizontal="center"/>
    </xf>
    <xf numFmtId="2" fontId="2" fillId="2" borderId="0" xfId="0" quotePrefix="1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2" fontId="2" fillId="2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0" xfId="0" applyFont="1" applyFill="1" applyAlignment="1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2" fillId="2" borderId="3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10" sqref="F10"/>
    </sheetView>
  </sheetViews>
  <sheetFormatPr baseColWidth="10" defaultColWidth="9.140625" defaultRowHeight="13.5" x14ac:dyDescent="0.25"/>
  <cols>
    <col min="1" max="1" width="28" style="32" customWidth="1"/>
    <col min="2" max="3" width="13" style="32" customWidth="1"/>
    <col min="4" max="16384" width="9.140625" style="32"/>
  </cols>
  <sheetData>
    <row r="1" spans="1:3" ht="15" thickBot="1" x14ac:dyDescent="0.35">
      <c r="A1" s="54" t="s">
        <v>0</v>
      </c>
      <c r="B1" s="54"/>
      <c r="C1" s="54"/>
    </row>
    <row r="2" spans="1:3" ht="15.75" thickTop="1" thickBot="1" x14ac:dyDescent="0.35">
      <c r="A2" s="55" t="s">
        <v>1</v>
      </c>
      <c r="B2" s="55"/>
      <c r="C2" s="55"/>
    </row>
    <row r="3" spans="1:3" x14ac:dyDescent="0.25">
      <c r="A3" s="24" t="s">
        <v>2</v>
      </c>
      <c r="B3" s="24" t="s">
        <v>3</v>
      </c>
      <c r="C3" s="24" t="s">
        <v>4</v>
      </c>
    </row>
    <row r="4" spans="1:3" x14ac:dyDescent="0.25">
      <c r="A4" s="25" t="s">
        <v>5</v>
      </c>
      <c r="B4" s="7">
        <v>-0.95640800000000004</v>
      </c>
      <c r="C4" s="7">
        <v>0.30199999999999999</v>
      </c>
    </row>
    <row r="5" spans="1:3" x14ac:dyDescent="0.25">
      <c r="A5" s="25" t="s">
        <v>6</v>
      </c>
      <c r="B5" s="7">
        <v>-1.9874609999999999</v>
      </c>
      <c r="C5" s="7">
        <v>4.5100000000000001E-2</v>
      </c>
    </row>
    <row r="6" spans="1:3" x14ac:dyDescent="0.25">
      <c r="A6" s="25" t="s">
        <v>7</v>
      </c>
      <c r="B6" s="7">
        <v>-2.3671419999999999</v>
      </c>
      <c r="C6" s="7">
        <v>1.7600000000000001E-2</v>
      </c>
    </row>
    <row r="7" spans="1:3" ht="15" thickBot="1" x14ac:dyDescent="0.35">
      <c r="A7" s="56" t="s">
        <v>8</v>
      </c>
      <c r="B7" s="56"/>
      <c r="C7" s="56"/>
    </row>
    <row r="8" spans="1:3" x14ac:dyDescent="0.25">
      <c r="A8" s="24" t="s">
        <v>2</v>
      </c>
      <c r="B8" s="24" t="s">
        <v>3</v>
      </c>
      <c r="C8" s="24" t="s">
        <v>4</v>
      </c>
    </row>
    <row r="9" spans="1:3" x14ac:dyDescent="0.25">
      <c r="A9" s="25" t="s">
        <v>5</v>
      </c>
      <c r="B9" s="7">
        <v>-1.0780430000000001</v>
      </c>
      <c r="C9" s="7">
        <v>0.254</v>
      </c>
    </row>
    <row r="10" spans="1:3" x14ac:dyDescent="0.25">
      <c r="A10" s="25" t="s">
        <v>6</v>
      </c>
      <c r="B10" s="7">
        <v>-1.229735</v>
      </c>
      <c r="C10" s="7">
        <v>0.20069999999999999</v>
      </c>
    </row>
    <row r="11" spans="1:3" x14ac:dyDescent="0.25">
      <c r="A11" s="25" t="s">
        <v>7</v>
      </c>
      <c r="B11" s="7">
        <v>-1.878984</v>
      </c>
      <c r="C11" s="7">
        <v>5.7599999999999998E-2</v>
      </c>
    </row>
    <row r="12" spans="1:3" ht="15" thickBot="1" x14ac:dyDescent="0.35">
      <c r="A12" s="56" t="s">
        <v>9</v>
      </c>
      <c r="B12" s="56"/>
      <c r="C12" s="56"/>
    </row>
    <row r="13" spans="1:3" x14ac:dyDescent="0.25">
      <c r="A13" s="24" t="s">
        <v>2</v>
      </c>
      <c r="B13" s="24" t="s">
        <v>3</v>
      </c>
      <c r="C13" s="24" t="s">
        <v>4</v>
      </c>
    </row>
    <row r="14" spans="1:3" x14ac:dyDescent="0.25">
      <c r="A14" s="25" t="s">
        <v>5</v>
      </c>
      <c r="B14" s="7">
        <v>-0.96931699999999998</v>
      </c>
      <c r="C14" s="7">
        <v>0.29670000000000002</v>
      </c>
    </row>
    <row r="15" spans="1:3" x14ac:dyDescent="0.25">
      <c r="A15" s="25" t="s">
        <v>6</v>
      </c>
      <c r="B15" s="7">
        <v>-0.724074</v>
      </c>
      <c r="C15" s="7">
        <v>0.40210000000000001</v>
      </c>
    </row>
    <row r="16" spans="1:3" ht="14.25" thickBot="1" x14ac:dyDescent="0.3">
      <c r="A16" s="29" t="s">
        <v>7</v>
      </c>
      <c r="B16" s="35">
        <v>-3.4024390000000002</v>
      </c>
      <c r="C16" s="35">
        <v>6.9999999999999999E-4</v>
      </c>
    </row>
    <row r="17" spans="1:3" ht="14.25" thickTop="1" x14ac:dyDescent="0.25">
      <c r="A17" s="40" t="s">
        <v>10</v>
      </c>
      <c r="B17" s="24"/>
      <c r="C17" s="24"/>
    </row>
    <row r="18" spans="1:3" x14ac:dyDescent="0.25">
      <c r="A18" s="40" t="s">
        <v>11</v>
      </c>
      <c r="B18" s="24"/>
      <c r="C18" s="24"/>
    </row>
    <row r="19" spans="1:3" x14ac:dyDescent="0.25">
      <c r="A19" s="41" t="s">
        <v>12</v>
      </c>
      <c r="B19" s="24"/>
      <c r="C19" s="24"/>
    </row>
    <row r="20" spans="1:3" x14ac:dyDescent="0.25">
      <c r="A20" s="40" t="s">
        <v>13</v>
      </c>
      <c r="B20" s="24"/>
      <c r="C20" s="24"/>
    </row>
  </sheetData>
  <mergeCells count="4">
    <mergeCell ref="A1:C1"/>
    <mergeCell ref="A2:C2"/>
    <mergeCell ref="A7:C7"/>
    <mergeCell ref="A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25"/>
    </sheetView>
  </sheetViews>
  <sheetFormatPr baseColWidth="10" defaultColWidth="9.140625" defaultRowHeight="15" x14ac:dyDescent="0.25"/>
  <sheetData>
    <row r="1" spans="1:7" ht="15.75" thickBot="1" x14ac:dyDescent="0.3">
      <c r="A1" s="59" t="s">
        <v>14</v>
      </c>
      <c r="B1" s="59"/>
      <c r="C1" s="59"/>
      <c r="D1" s="59"/>
      <c r="E1" s="59"/>
      <c r="F1" s="59"/>
      <c r="G1" s="59"/>
    </row>
    <row r="2" spans="1:7" ht="16.5" thickTop="1" thickBot="1" x14ac:dyDescent="0.3">
      <c r="A2" s="57" t="s">
        <v>1</v>
      </c>
      <c r="B2" s="57"/>
      <c r="C2" s="57"/>
      <c r="D2" s="57"/>
      <c r="E2" s="57"/>
      <c r="F2" s="57"/>
      <c r="G2" s="57"/>
    </row>
    <row r="3" spans="1:7" x14ac:dyDescent="0.25">
      <c r="A3" s="37" t="s">
        <v>15</v>
      </c>
      <c r="B3" s="37" t="s">
        <v>16</v>
      </c>
      <c r="C3" s="37" t="s">
        <v>17</v>
      </c>
      <c r="D3" s="37" t="s">
        <v>18</v>
      </c>
      <c r="E3" s="37" t="s">
        <v>19</v>
      </c>
      <c r="F3" s="37" t="s">
        <v>20</v>
      </c>
      <c r="G3" s="37" t="s">
        <v>21</v>
      </c>
    </row>
    <row r="4" spans="1:7" x14ac:dyDescent="0.25">
      <c r="A4" s="37" t="s">
        <v>115</v>
      </c>
      <c r="B4" s="37">
        <v>7.0199999999999999E-2</v>
      </c>
      <c r="C4" s="37">
        <v>1.6400000000000001E-2</v>
      </c>
      <c r="D4" s="37">
        <v>4.0399999999999998E-2</v>
      </c>
      <c r="E4" s="37">
        <v>0.1055</v>
      </c>
      <c r="F4" s="37">
        <v>0.748</v>
      </c>
      <c r="G4" s="37">
        <v>41.53</v>
      </c>
    </row>
    <row r="5" spans="1:7" x14ac:dyDescent="0.25">
      <c r="A5" s="37" t="s">
        <v>116</v>
      </c>
      <c r="B5" s="37">
        <v>4.5999999999999999E-3</v>
      </c>
      <c r="C5" s="37">
        <v>1.6999999999999999E-3</v>
      </c>
      <c r="D5" s="37">
        <v>2.2000000000000001E-3</v>
      </c>
      <c r="E5" s="37">
        <v>8.6999999999999994E-3</v>
      </c>
      <c r="F5" s="37">
        <v>0.57299999999999995</v>
      </c>
      <c r="G5" s="37">
        <v>47.5</v>
      </c>
    </row>
    <row r="6" spans="1:7" x14ac:dyDescent="0.25">
      <c r="A6" s="37" t="s">
        <v>117</v>
      </c>
      <c r="B6" s="37">
        <v>1.2999999999999999E-3</v>
      </c>
      <c r="C6" s="37">
        <v>2.9999999999999997E-4</v>
      </c>
      <c r="D6" s="37">
        <v>8.0000000000000004E-4</v>
      </c>
      <c r="E6" s="37">
        <v>2E-3</v>
      </c>
      <c r="F6" s="37">
        <v>0.40799999999999997</v>
      </c>
      <c r="G6" s="37">
        <v>18.84</v>
      </c>
    </row>
    <row r="7" spans="1:7" x14ac:dyDescent="0.25">
      <c r="A7" s="37" t="s">
        <v>22</v>
      </c>
      <c r="B7" s="37">
        <v>0.11409999999999999</v>
      </c>
      <c r="C7" s="37">
        <v>7.5499999999999998E-2</v>
      </c>
      <c r="D7" s="37">
        <v>-3.39E-2</v>
      </c>
      <c r="E7" s="37">
        <v>0.26419999999999999</v>
      </c>
      <c r="F7" s="37">
        <v>0.42499999999999999</v>
      </c>
      <c r="G7" s="37">
        <v>13.95</v>
      </c>
    </row>
    <row r="8" spans="1:7" x14ac:dyDescent="0.25">
      <c r="A8" s="37" t="s">
        <v>118</v>
      </c>
      <c r="B8" s="37">
        <v>0.24429999999999999</v>
      </c>
      <c r="C8" s="37">
        <v>0.14050000000000001</v>
      </c>
      <c r="D8" s="37">
        <v>7.7799999999999994E-2</v>
      </c>
      <c r="E8" s="37">
        <v>0.60760000000000003</v>
      </c>
      <c r="F8" s="37">
        <v>8.9999999999999993E-3</v>
      </c>
      <c r="G8" s="37">
        <v>198.33</v>
      </c>
    </row>
    <row r="9" spans="1:7" ht="15.75" thickBot="1" x14ac:dyDescent="0.3">
      <c r="A9" s="38" t="s">
        <v>23</v>
      </c>
      <c r="B9" s="38">
        <v>4.5100000000000001E-2</v>
      </c>
      <c r="C9" s="38">
        <v>9.9000000000000008E-3</v>
      </c>
      <c r="D9" s="38">
        <v>2.8799999999999999E-2</v>
      </c>
      <c r="E9" s="38">
        <v>6.7299999999999999E-2</v>
      </c>
      <c r="F9" s="38">
        <v>8.1000000000000003E-2</v>
      </c>
      <c r="G9" s="38">
        <v>26.94</v>
      </c>
    </row>
    <row r="10" spans="1:7" ht="15.75" thickBot="1" x14ac:dyDescent="0.3">
      <c r="A10" s="58" t="s">
        <v>8</v>
      </c>
      <c r="B10" s="58"/>
      <c r="C10" s="58"/>
      <c r="D10" s="58"/>
      <c r="E10" s="58"/>
      <c r="F10" s="58"/>
      <c r="G10" s="58"/>
    </row>
    <row r="11" spans="1:7" x14ac:dyDescent="0.25">
      <c r="A11" s="37" t="s">
        <v>15</v>
      </c>
      <c r="B11" s="37" t="s">
        <v>16</v>
      </c>
      <c r="C11" s="37" t="s">
        <v>17</v>
      </c>
      <c r="D11" s="37" t="s">
        <v>18</v>
      </c>
      <c r="E11" s="37" t="s">
        <v>19</v>
      </c>
      <c r="F11" s="37" t="s">
        <v>20</v>
      </c>
      <c r="G11" s="37" t="s">
        <v>21</v>
      </c>
    </row>
    <row r="12" spans="1:7" x14ac:dyDescent="0.25">
      <c r="A12" s="37" t="s">
        <v>115</v>
      </c>
      <c r="B12" s="37">
        <v>2.7099999999999999E-2</v>
      </c>
      <c r="C12" s="37">
        <v>7.3000000000000001E-3</v>
      </c>
      <c r="D12" s="37">
        <v>1.52E-2</v>
      </c>
      <c r="E12" s="37">
        <v>4.3700000000000003E-2</v>
      </c>
      <c r="F12" s="37">
        <v>0</v>
      </c>
      <c r="G12" s="37">
        <v>22.19</v>
      </c>
    </row>
    <row r="13" spans="1:7" x14ac:dyDescent="0.25">
      <c r="A13" s="37" t="s">
        <v>116</v>
      </c>
      <c r="B13" s="37">
        <v>3.8999999999999998E-3</v>
      </c>
      <c r="C13" s="37">
        <v>1E-3</v>
      </c>
      <c r="D13" s="37">
        <v>2.2000000000000001E-3</v>
      </c>
      <c r="E13" s="37">
        <v>6.1999999999999998E-3</v>
      </c>
      <c r="F13" s="37">
        <v>7.0000000000000001E-3</v>
      </c>
      <c r="G13" s="37">
        <v>25.38</v>
      </c>
    </row>
    <row r="14" spans="1:7" x14ac:dyDescent="0.25">
      <c r="A14" s="37" t="s">
        <v>117</v>
      </c>
      <c r="B14" s="37">
        <v>1E-3</v>
      </c>
      <c r="C14" s="37">
        <v>2.0000000000000001E-4</v>
      </c>
      <c r="D14" s="37">
        <v>5.9999999999999995E-4</v>
      </c>
      <c r="E14" s="37">
        <v>1.5E-3</v>
      </c>
      <c r="F14" s="37">
        <v>0</v>
      </c>
      <c r="G14" s="37">
        <v>14.76</v>
      </c>
    </row>
    <row r="15" spans="1:7" x14ac:dyDescent="0.25">
      <c r="A15" s="37" t="s">
        <v>22</v>
      </c>
      <c r="B15" s="37">
        <v>0.20680000000000001</v>
      </c>
      <c r="C15" s="37">
        <v>7.2800000000000004E-2</v>
      </c>
      <c r="D15" s="37">
        <v>6.1699999999999998E-2</v>
      </c>
      <c r="E15" s="37">
        <v>0.34799999999999998</v>
      </c>
      <c r="F15" s="37">
        <v>0.32600000000000001</v>
      </c>
      <c r="G15" s="37">
        <v>9.98</v>
      </c>
    </row>
    <row r="16" spans="1:7" x14ac:dyDescent="0.25">
      <c r="A16" s="37" t="s">
        <v>118</v>
      </c>
      <c r="B16" s="37">
        <v>1.3709</v>
      </c>
      <c r="C16" s="37">
        <v>0.15140000000000001</v>
      </c>
      <c r="D16" s="37">
        <v>1.0932999999999999</v>
      </c>
      <c r="E16" s="37">
        <v>1.6871</v>
      </c>
      <c r="F16" s="37">
        <v>0.94899999999999995</v>
      </c>
      <c r="G16" s="37">
        <v>17.55</v>
      </c>
    </row>
    <row r="17" spans="1:7" ht="15.75" thickBot="1" x14ac:dyDescent="0.3">
      <c r="A17" s="38" t="s">
        <v>23</v>
      </c>
      <c r="B17" s="38">
        <v>0.04</v>
      </c>
      <c r="C17" s="38">
        <v>8.5000000000000006E-3</v>
      </c>
      <c r="D17" s="38">
        <v>2.6100000000000002E-2</v>
      </c>
      <c r="E17" s="38">
        <v>5.9499999999999997E-2</v>
      </c>
      <c r="F17" s="38">
        <v>0.29899999999999999</v>
      </c>
      <c r="G17" s="38">
        <v>9.5399999999999991</v>
      </c>
    </row>
    <row r="18" spans="1:7" ht="15.75" thickBot="1" x14ac:dyDescent="0.3">
      <c r="A18" s="58" t="s">
        <v>9</v>
      </c>
      <c r="B18" s="58"/>
      <c r="C18" s="58"/>
      <c r="D18" s="58"/>
      <c r="E18" s="58"/>
      <c r="F18" s="58"/>
      <c r="G18" s="58"/>
    </row>
    <row r="19" spans="1:7" x14ac:dyDescent="0.25">
      <c r="A19" s="37" t="s">
        <v>15</v>
      </c>
      <c r="B19" s="37" t="s">
        <v>16</v>
      </c>
      <c r="C19" s="37" t="s">
        <v>17</v>
      </c>
      <c r="D19" s="37" t="s">
        <v>18</v>
      </c>
      <c r="E19" s="37" t="s">
        <v>19</v>
      </c>
      <c r="F19" s="37" t="s">
        <v>20</v>
      </c>
      <c r="G19" s="37" t="s">
        <v>21</v>
      </c>
    </row>
    <row r="20" spans="1:7" x14ac:dyDescent="0.25">
      <c r="A20" s="37" t="s">
        <v>115</v>
      </c>
      <c r="B20" s="37">
        <v>1.03E-2</v>
      </c>
      <c r="C20" s="37">
        <v>3.5000000000000001E-3</v>
      </c>
      <c r="D20" s="37">
        <v>4.7999999999999996E-3</v>
      </c>
      <c r="E20" s="37">
        <v>1.8599999999999998E-2</v>
      </c>
      <c r="F20" s="37">
        <v>0.41699999999999998</v>
      </c>
      <c r="G20" s="37">
        <v>28.81</v>
      </c>
    </row>
    <row r="21" spans="1:7" x14ac:dyDescent="0.25">
      <c r="A21" s="37" t="s">
        <v>116</v>
      </c>
      <c r="B21" s="37">
        <v>5.1999999999999998E-3</v>
      </c>
      <c r="C21" s="37">
        <v>1E-3</v>
      </c>
      <c r="D21" s="37">
        <v>3.3999999999999998E-3</v>
      </c>
      <c r="E21" s="37">
        <v>7.3000000000000001E-3</v>
      </c>
      <c r="F21" s="37">
        <v>0.81399999999999995</v>
      </c>
      <c r="G21" s="37">
        <v>20.62</v>
      </c>
    </row>
    <row r="22" spans="1:7" x14ac:dyDescent="0.25">
      <c r="A22" s="37" t="s">
        <v>117</v>
      </c>
      <c r="B22" s="37">
        <v>1.1999999999999999E-3</v>
      </c>
      <c r="C22" s="37">
        <v>2.9999999999999997E-4</v>
      </c>
      <c r="D22" s="37">
        <v>6.9999999999999999E-4</v>
      </c>
      <c r="E22" s="37">
        <v>2E-3</v>
      </c>
      <c r="F22" s="37">
        <v>0.44400000000000001</v>
      </c>
      <c r="G22" s="37">
        <v>19.07</v>
      </c>
    </row>
    <row r="23" spans="1:7" x14ac:dyDescent="0.25">
      <c r="A23" s="37" t="s">
        <v>22</v>
      </c>
      <c r="B23" s="37">
        <v>0.11360000000000001</v>
      </c>
      <c r="C23" s="37">
        <v>7.5499999999999998E-2</v>
      </c>
      <c r="D23" s="37">
        <v>-3.6299999999999999E-2</v>
      </c>
      <c r="E23" s="37">
        <v>0.26040000000000002</v>
      </c>
      <c r="F23" s="37">
        <v>0.95399999999999996</v>
      </c>
      <c r="G23" s="37">
        <v>11.83</v>
      </c>
    </row>
    <row r="24" spans="1:7" x14ac:dyDescent="0.25">
      <c r="A24" s="37" t="s">
        <v>118</v>
      </c>
      <c r="B24" s="37">
        <v>0.2918</v>
      </c>
      <c r="C24" s="37">
        <v>0.15609999999999999</v>
      </c>
      <c r="D24" s="37">
        <v>8.6400000000000005E-2</v>
      </c>
      <c r="E24" s="37">
        <v>0.66590000000000005</v>
      </c>
      <c r="F24" s="37">
        <v>0.41899999999999998</v>
      </c>
      <c r="G24" s="37">
        <v>208.13</v>
      </c>
    </row>
    <row r="25" spans="1:7" ht="15.75" thickBot="1" x14ac:dyDescent="0.3">
      <c r="A25" s="39" t="s">
        <v>23</v>
      </c>
      <c r="B25" s="39">
        <v>2.1100000000000001E-2</v>
      </c>
      <c r="C25" s="39">
        <v>4.7999999999999996E-3</v>
      </c>
      <c r="D25" s="39">
        <v>1.32E-2</v>
      </c>
      <c r="E25" s="39">
        <v>3.2000000000000001E-2</v>
      </c>
      <c r="F25" s="39">
        <v>0.35699999999999998</v>
      </c>
      <c r="G25" s="39">
        <v>34.72</v>
      </c>
    </row>
    <row r="26" spans="1:7" ht="15.75" thickTop="1" x14ac:dyDescent="0.25">
      <c r="A26" s="1"/>
      <c r="B26" s="33"/>
      <c r="C26" s="33"/>
      <c r="D26" s="33"/>
      <c r="E26" s="33"/>
      <c r="F26" s="33"/>
      <c r="G26" s="33"/>
    </row>
  </sheetData>
  <mergeCells count="4">
    <mergeCell ref="A2:G2"/>
    <mergeCell ref="A10:G10"/>
    <mergeCell ref="A18:G18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U52" sqref="U52"/>
    </sheetView>
  </sheetViews>
  <sheetFormatPr baseColWidth="10" defaultColWidth="9.140625" defaultRowHeight="15" x14ac:dyDescent="0.25"/>
  <cols>
    <col min="1" max="1" width="6.7109375" customWidth="1"/>
    <col min="2" max="5" width="5.28515625" customWidth="1"/>
    <col min="6" max="6" width="2.28515625" customWidth="1"/>
    <col min="7" max="7" width="6.7109375" customWidth="1"/>
    <col min="8" max="11" width="5.28515625" customWidth="1"/>
    <col min="12" max="12" width="2.28515625" customWidth="1"/>
    <col min="13" max="13" width="6.7109375" customWidth="1"/>
    <col min="14" max="17" width="5.28515625" customWidth="1"/>
  </cols>
  <sheetData>
    <row r="1" spans="1:17" ht="15.75" thickBot="1" x14ac:dyDescent="0.3">
      <c r="A1" s="60" t="s">
        <v>102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5" thickTop="1" thickBot="1" x14ac:dyDescent="0.3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.75" x14ac:dyDescent="0.3">
      <c r="A3" s="54" t="s">
        <v>1</v>
      </c>
      <c r="B3" s="54"/>
      <c r="C3" s="54"/>
      <c r="D3" s="54"/>
      <c r="E3" s="54"/>
      <c r="F3" s="2"/>
      <c r="G3" s="54" t="s">
        <v>8</v>
      </c>
      <c r="H3" s="54"/>
      <c r="I3" s="54"/>
      <c r="J3" s="54"/>
      <c r="K3" s="54"/>
      <c r="L3" s="2"/>
      <c r="M3" s="54" t="s">
        <v>9</v>
      </c>
      <c r="N3" s="54"/>
      <c r="O3" s="54"/>
      <c r="P3" s="54"/>
      <c r="Q3" s="54"/>
    </row>
    <row r="4" spans="1:17" x14ac:dyDescent="0.25">
      <c r="A4" s="3" t="s">
        <v>25</v>
      </c>
      <c r="B4" s="4"/>
      <c r="C4" s="5" t="s">
        <v>26</v>
      </c>
      <c r="D4" s="4" t="s">
        <v>27</v>
      </c>
      <c r="E4" s="4" t="s">
        <v>28</v>
      </c>
      <c r="F4" s="2"/>
      <c r="G4" s="3" t="s">
        <v>25</v>
      </c>
      <c r="H4" s="4"/>
      <c r="I4" s="5" t="s">
        <v>26</v>
      </c>
      <c r="J4" s="4" t="s">
        <v>27</v>
      </c>
      <c r="K4" s="4" t="s">
        <v>28</v>
      </c>
      <c r="L4" s="2"/>
      <c r="M4" s="3" t="s">
        <v>25</v>
      </c>
      <c r="N4" s="4"/>
      <c r="O4" s="5" t="s">
        <v>26</v>
      </c>
      <c r="P4" s="4" t="s">
        <v>27</v>
      </c>
      <c r="Q4" s="4" t="s">
        <v>28</v>
      </c>
    </row>
    <row r="5" spans="1:17" x14ac:dyDescent="0.25">
      <c r="A5" s="6" t="s">
        <v>29</v>
      </c>
      <c r="B5" s="7">
        <v>-1.0634609999999999E-2</v>
      </c>
      <c r="C5" s="8"/>
      <c r="D5" s="7"/>
      <c r="E5" s="7"/>
      <c r="F5" s="9"/>
      <c r="G5" s="10" t="s">
        <v>29</v>
      </c>
      <c r="H5" s="11">
        <v>-0.20750146</v>
      </c>
      <c r="I5" s="12"/>
      <c r="J5" s="11"/>
      <c r="K5" s="11"/>
      <c r="L5" s="9"/>
      <c r="M5" s="10" t="s">
        <v>29</v>
      </c>
      <c r="N5" s="11" t="s">
        <v>30</v>
      </c>
      <c r="O5" s="12"/>
      <c r="P5" s="11"/>
      <c r="Q5" s="11"/>
    </row>
    <row r="6" spans="1:17" x14ac:dyDescent="0.25">
      <c r="A6" s="13"/>
      <c r="B6" s="14">
        <v>2.5083999999999999E-2</v>
      </c>
      <c r="C6" s="15"/>
      <c r="D6" s="14"/>
      <c r="E6" s="14"/>
      <c r="F6" s="14"/>
      <c r="G6" s="13"/>
      <c r="H6" s="14">
        <v>0.64784200000000003</v>
      </c>
      <c r="I6" s="15"/>
      <c r="J6" s="14"/>
      <c r="K6" s="14"/>
      <c r="L6" s="14"/>
      <c r="M6" s="13"/>
      <c r="N6" s="16">
        <v>0.114702</v>
      </c>
      <c r="O6" s="15"/>
      <c r="P6" s="14"/>
      <c r="Q6" s="14"/>
    </row>
    <row r="7" spans="1:17" x14ac:dyDescent="0.25">
      <c r="A7" s="6" t="s">
        <v>31</v>
      </c>
      <c r="B7" s="7"/>
      <c r="C7" s="7" t="s">
        <v>32</v>
      </c>
      <c r="D7" s="17" t="s">
        <v>33</v>
      </c>
      <c r="E7" s="7" t="s">
        <v>34</v>
      </c>
      <c r="F7" s="9"/>
      <c r="G7" s="10" t="s">
        <v>31</v>
      </c>
      <c r="H7" s="7"/>
      <c r="I7" s="7" t="s">
        <v>35</v>
      </c>
      <c r="J7" s="7" t="s">
        <v>36</v>
      </c>
      <c r="K7" s="7">
        <v>-0.14935332000000001</v>
      </c>
      <c r="L7" s="9"/>
      <c r="M7" s="10" t="s">
        <v>31</v>
      </c>
      <c r="N7" s="7"/>
      <c r="O7" s="11" t="s">
        <v>37</v>
      </c>
      <c r="P7" s="11" t="s">
        <v>38</v>
      </c>
      <c r="Q7" s="11" t="s">
        <v>39</v>
      </c>
    </row>
    <row r="8" spans="1:17" x14ac:dyDescent="0.25">
      <c r="A8" s="13"/>
      <c r="B8" s="14"/>
      <c r="C8" s="14">
        <v>3.2365999999999999E-2</v>
      </c>
      <c r="D8" s="14">
        <v>4.8702000000000002E-2</v>
      </c>
      <c r="E8" s="14">
        <v>0.123367</v>
      </c>
      <c r="F8" s="14"/>
      <c r="G8" s="13"/>
      <c r="H8" s="14"/>
      <c r="I8" s="14">
        <v>0.116673</v>
      </c>
      <c r="J8" s="14">
        <v>0.37327199999999999</v>
      </c>
      <c r="K8" s="14">
        <v>0.61727799999999999</v>
      </c>
      <c r="L8" s="14"/>
      <c r="M8" s="13"/>
      <c r="N8" s="14"/>
      <c r="O8" s="16">
        <v>0.108623</v>
      </c>
      <c r="P8" s="16">
        <v>9.9527000000000004E-2</v>
      </c>
      <c r="Q8" s="16">
        <v>0.34398800000000002</v>
      </c>
    </row>
    <row r="9" spans="1:17" x14ac:dyDescent="0.25">
      <c r="A9" s="6" t="s">
        <v>40</v>
      </c>
      <c r="B9" s="7"/>
      <c r="C9" s="17" t="s">
        <v>41</v>
      </c>
      <c r="D9" s="7" t="s">
        <v>42</v>
      </c>
      <c r="E9" s="7">
        <v>7.1116910000000005E-2</v>
      </c>
      <c r="F9" s="9"/>
      <c r="G9" s="10" t="s">
        <v>40</v>
      </c>
      <c r="H9" s="7"/>
      <c r="I9" s="7">
        <v>-6.2714989999999998E-2</v>
      </c>
      <c r="J9" s="7">
        <v>0.60257366999999995</v>
      </c>
      <c r="K9" s="7">
        <v>1.6901847699999999</v>
      </c>
      <c r="L9" s="9"/>
      <c r="M9" s="10" t="s">
        <v>40</v>
      </c>
      <c r="N9" s="7"/>
      <c r="O9" s="18" t="s">
        <v>43</v>
      </c>
      <c r="P9" s="11" t="s">
        <v>44</v>
      </c>
      <c r="Q9" s="18" t="s">
        <v>45</v>
      </c>
    </row>
    <row r="10" spans="1:17" x14ac:dyDescent="0.25">
      <c r="A10" s="13"/>
      <c r="B10" s="14"/>
      <c r="C10" s="14">
        <v>4.4992999999999998E-2</v>
      </c>
      <c r="D10" s="14">
        <v>4.8215000000000001E-2</v>
      </c>
      <c r="E10" s="14">
        <v>0.26320500000000002</v>
      </c>
      <c r="F10" s="14"/>
      <c r="G10" s="13"/>
      <c r="H10" s="14"/>
      <c r="I10" s="14">
        <v>0.13102900000000001</v>
      </c>
      <c r="J10" s="14">
        <v>0.65278099999999994</v>
      </c>
      <c r="K10" s="14">
        <v>2.2803909999999998</v>
      </c>
      <c r="L10" s="14"/>
      <c r="M10" s="13"/>
      <c r="N10" s="14"/>
      <c r="O10" s="16">
        <v>0.187635</v>
      </c>
      <c r="P10" s="16">
        <v>9.9812999999999999E-2</v>
      </c>
      <c r="Q10" s="16">
        <v>0.69411900000000004</v>
      </c>
    </row>
    <row r="11" spans="1:17" x14ac:dyDescent="0.25">
      <c r="A11" s="6" t="s">
        <v>46</v>
      </c>
      <c r="B11" s="7"/>
      <c r="C11" s="7">
        <v>-3.0367100000000001E-2</v>
      </c>
      <c r="D11" s="7" t="s">
        <v>47</v>
      </c>
      <c r="E11" s="7">
        <v>-0.11973127</v>
      </c>
      <c r="F11" s="9"/>
      <c r="G11" s="10" t="s">
        <v>46</v>
      </c>
      <c r="H11" s="7"/>
      <c r="I11" s="7">
        <v>5.2143600000000003E-3</v>
      </c>
      <c r="J11" s="7" t="s">
        <v>48</v>
      </c>
      <c r="K11" s="17" t="s">
        <v>49</v>
      </c>
      <c r="L11" s="9"/>
      <c r="M11" s="10" t="s">
        <v>46</v>
      </c>
      <c r="N11" s="7"/>
      <c r="O11" s="11">
        <v>1.0338389999999999E-2</v>
      </c>
      <c r="P11" s="11" t="s">
        <v>47</v>
      </c>
      <c r="Q11" s="11" t="s">
        <v>50</v>
      </c>
    </row>
    <row r="12" spans="1:17" x14ac:dyDescent="0.25">
      <c r="A12" s="13"/>
      <c r="B12" s="14"/>
      <c r="C12" s="14">
        <v>4.2706000000000001E-2</v>
      </c>
      <c r="D12" s="14">
        <v>4.8378999999999998E-2</v>
      </c>
      <c r="E12" s="14">
        <v>0.244807</v>
      </c>
      <c r="F12" s="14"/>
      <c r="G12" s="13"/>
      <c r="H12" s="14"/>
      <c r="I12" s="14">
        <v>0.17130999999999999</v>
      </c>
      <c r="J12" s="14">
        <v>0.71281399999999995</v>
      </c>
      <c r="K12" s="14">
        <v>3.5641379999999998</v>
      </c>
      <c r="L12" s="14"/>
      <c r="M12" s="13"/>
      <c r="N12" s="14"/>
      <c r="O12" s="16">
        <v>0.235314</v>
      </c>
      <c r="P12" s="16">
        <v>7.6832999999999999E-2</v>
      </c>
      <c r="Q12" s="16">
        <v>0.67310999999999999</v>
      </c>
    </row>
    <row r="13" spans="1:17" x14ac:dyDescent="0.25">
      <c r="A13" s="6" t="s">
        <v>51</v>
      </c>
      <c r="B13" s="7"/>
      <c r="C13" s="17" t="s">
        <v>52</v>
      </c>
      <c r="D13" s="7">
        <v>1.05149E-3</v>
      </c>
      <c r="E13" s="7">
        <v>-9.2399910000000002E-2</v>
      </c>
      <c r="F13" s="9"/>
      <c r="G13" s="10" t="s">
        <v>51</v>
      </c>
      <c r="H13" s="7"/>
      <c r="I13" s="7" t="s">
        <v>53</v>
      </c>
      <c r="J13" s="17" t="s">
        <v>54</v>
      </c>
      <c r="K13" s="7" t="s">
        <v>55</v>
      </c>
      <c r="L13" s="9"/>
      <c r="M13" s="10" t="s">
        <v>51</v>
      </c>
      <c r="N13" s="7"/>
      <c r="O13" s="7">
        <v>-0.13584192</v>
      </c>
      <c r="P13" s="7" t="s">
        <v>56</v>
      </c>
      <c r="Q13" s="17" t="s">
        <v>57</v>
      </c>
    </row>
    <row r="14" spans="1:17" x14ac:dyDescent="0.25">
      <c r="A14" s="13"/>
      <c r="B14" s="14"/>
      <c r="C14" s="14">
        <v>2.6173999999999999E-2</v>
      </c>
      <c r="D14" s="14">
        <v>5.1255000000000002E-2</v>
      </c>
      <c r="E14" s="14">
        <v>0.10928499999999999</v>
      </c>
      <c r="F14" s="14"/>
      <c r="G14" s="13"/>
      <c r="H14" s="14"/>
      <c r="I14" s="14">
        <v>0.118078</v>
      </c>
      <c r="J14" s="14">
        <v>0.36917299999999997</v>
      </c>
      <c r="K14" s="14">
        <v>1.845226</v>
      </c>
      <c r="L14" s="14"/>
      <c r="M14" s="13"/>
      <c r="N14" s="14"/>
      <c r="O14" s="14">
        <v>0.144623</v>
      </c>
      <c r="P14" s="14">
        <v>8.5390999999999995E-2</v>
      </c>
      <c r="Q14" s="14">
        <v>0.34606700000000001</v>
      </c>
    </row>
    <row r="15" spans="1:17" x14ac:dyDescent="0.25">
      <c r="A15" s="6" t="s">
        <v>58</v>
      </c>
      <c r="B15" s="7"/>
      <c r="C15" s="19">
        <v>2.0527670000000001E-2</v>
      </c>
      <c r="D15" s="19"/>
      <c r="E15" s="19"/>
      <c r="F15" s="9"/>
      <c r="G15" s="10" t="s">
        <v>58</v>
      </c>
      <c r="H15" s="7"/>
      <c r="I15" s="19">
        <v>0.40240648000000001</v>
      </c>
      <c r="J15" s="19"/>
      <c r="K15" s="19"/>
      <c r="L15" s="9"/>
      <c r="M15" s="10" t="s">
        <v>58</v>
      </c>
      <c r="N15" s="7"/>
      <c r="O15" s="19">
        <v>9.7191280000000005E-2</v>
      </c>
      <c r="P15" s="19"/>
      <c r="Q15" s="19"/>
    </row>
    <row r="16" spans="1:17" x14ac:dyDescent="0.25">
      <c r="A16" s="20" t="s">
        <v>59</v>
      </c>
      <c r="B16" s="7"/>
      <c r="C16" s="7">
        <v>0.98</v>
      </c>
      <c r="D16" s="7">
        <v>0.22870087</v>
      </c>
      <c r="E16" s="7">
        <v>2.9142500000000016E-2</v>
      </c>
      <c r="F16" s="9"/>
      <c r="G16" s="20" t="s">
        <v>59</v>
      </c>
      <c r="H16" s="7"/>
      <c r="I16" s="7">
        <v>0.95627142999999992</v>
      </c>
      <c r="J16" s="7">
        <v>1.4613917299999997</v>
      </c>
      <c r="K16" s="7">
        <v>-6.0250010000000742E-2</v>
      </c>
      <c r="L16" s="9"/>
      <c r="M16" s="20" t="s">
        <v>59</v>
      </c>
      <c r="N16" s="7"/>
      <c r="O16" s="7">
        <v>0.94135351999999983</v>
      </c>
      <c r="P16" s="7">
        <v>0.85169702000000003</v>
      </c>
      <c r="Q16" s="7">
        <v>7.5739739999999944E-2</v>
      </c>
    </row>
    <row r="17" spans="1:17" x14ac:dyDescent="0.25">
      <c r="A17" s="21" t="s">
        <v>60</v>
      </c>
      <c r="B17" s="7"/>
      <c r="C17" s="7"/>
      <c r="D17" s="22">
        <v>1.3599715066474838</v>
      </c>
      <c r="E17" s="22">
        <v>2.2423724327268522</v>
      </c>
      <c r="F17" s="9"/>
      <c r="G17" s="21" t="s">
        <v>60</v>
      </c>
      <c r="H17" s="7"/>
      <c r="I17" s="7"/>
      <c r="J17" s="22">
        <v>2.4318395256088587</v>
      </c>
      <c r="K17" s="22">
        <v>-1.3778179803272925</v>
      </c>
      <c r="L17" s="9"/>
      <c r="M17" s="21" t="s">
        <v>60</v>
      </c>
      <c r="N17" s="7"/>
      <c r="O17" s="7"/>
      <c r="P17" s="22">
        <v>1.1364225014147022</v>
      </c>
      <c r="Q17" s="23">
        <v>1.2914626760207899</v>
      </c>
    </row>
    <row r="18" spans="1:17" x14ac:dyDescent="0.25">
      <c r="A18" s="24"/>
      <c r="B18" s="24"/>
      <c r="C18" s="24"/>
      <c r="D18" s="24"/>
      <c r="E18" s="24"/>
      <c r="F18" s="25"/>
      <c r="G18" s="24"/>
      <c r="H18" s="24"/>
      <c r="I18" s="9"/>
      <c r="J18" s="9"/>
      <c r="K18" s="9"/>
      <c r="L18" s="25"/>
      <c r="M18" s="24"/>
      <c r="N18" s="24"/>
      <c r="O18" s="25"/>
      <c r="P18" s="25"/>
      <c r="Q18" s="25"/>
    </row>
    <row r="19" spans="1:17" x14ac:dyDescent="0.25">
      <c r="A19" s="3" t="s">
        <v>61</v>
      </c>
      <c r="B19" s="4"/>
      <c r="C19" s="5" t="s">
        <v>26</v>
      </c>
      <c r="D19" s="4" t="s">
        <v>27</v>
      </c>
      <c r="E19" s="4" t="s">
        <v>28</v>
      </c>
      <c r="F19" s="2"/>
      <c r="G19" s="3" t="s">
        <v>61</v>
      </c>
      <c r="H19" s="4"/>
      <c r="I19" s="5" t="s">
        <v>26</v>
      </c>
      <c r="J19" s="4" t="s">
        <v>27</v>
      </c>
      <c r="K19" s="4" t="s">
        <v>28</v>
      </c>
      <c r="L19" s="2"/>
      <c r="M19" s="3" t="s">
        <v>61</v>
      </c>
      <c r="N19" s="4"/>
      <c r="O19" s="5" t="s">
        <v>26</v>
      </c>
      <c r="P19" s="4" t="s">
        <v>27</v>
      </c>
      <c r="Q19" s="4" t="s">
        <v>28</v>
      </c>
    </row>
    <row r="20" spans="1:17" x14ac:dyDescent="0.25">
      <c r="A20" s="6" t="s">
        <v>29</v>
      </c>
      <c r="B20" s="11" t="s">
        <v>62</v>
      </c>
      <c r="C20" s="12"/>
      <c r="D20" s="11"/>
      <c r="E20" s="11"/>
      <c r="F20" s="26"/>
      <c r="G20" s="10" t="s">
        <v>29</v>
      </c>
      <c r="H20" s="7" t="s">
        <v>63</v>
      </c>
      <c r="I20" s="8"/>
      <c r="J20" s="7"/>
      <c r="K20" s="7"/>
      <c r="L20" s="26"/>
      <c r="M20" s="10" t="s">
        <v>29</v>
      </c>
      <c r="N20" s="11">
        <v>9.1949500000000003E-3</v>
      </c>
      <c r="O20" s="8"/>
      <c r="P20" s="7"/>
      <c r="Q20" s="7"/>
    </row>
    <row r="21" spans="1:17" x14ac:dyDescent="0.25">
      <c r="A21" s="13"/>
      <c r="B21" s="14">
        <v>0.66245299999999996</v>
      </c>
      <c r="C21" s="15"/>
      <c r="D21" s="14"/>
      <c r="E21" s="14"/>
      <c r="F21" s="14"/>
      <c r="G21" s="13"/>
      <c r="H21" s="14">
        <v>2.2776000000000001E-2</v>
      </c>
      <c r="I21" s="15"/>
      <c r="J21" s="14"/>
      <c r="K21" s="14"/>
      <c r="L21" s="14"/>
      <c r="M21" s="13"/>
      <c r="N21" s="16">
        <v>3.2016000000000003E-2</v>
      </c>
      <c r="O21" s="15"/>
      <c r="P21" s="14"/>
      <c r="Q21" s="14"/>
    </row>
    <row r="22" spans="1:17" x14ac:dyDescent="0.25">
      <c r="A22" s="6" t="s">
        <v>31</v>
      </c>
      <c r="B22" s="7"/>
      <c r="C22" s="7" t="s">
        <v>64</v>
      </c>
      <c r="D22" s="7" t="s">
        <v>65</v>
      </c>
      <c r="E22" s="17" t="s">
        <v>66</v>
      </c>
      <c r="F22" s="9"/>
      <c r="G22" s="10" t="s">
        <v>31</v>
      </c>
      <c r="H22" s="7"/>
      <c r="I22" s="7" t="s">
        <v>67</v>
      </c>
      <c r="J22" s="17" t="s">
        <v>68</v>
      </c>
      <c r="K22" s="7">
        <v>9.6577899999999994E-3</v>
      </c>
      <c r="L22" s="9"/>
      <c r="M22" s="10" t="s">
        <v>31</v>
      </c>
      <c r="N22" s="7"/>
      <c r="O22" s="11" t="s">
        <v>69</v>
      </c>
      <c r="P22" s="11">
        <v>-2.397693E-2</v>
      </c>
      <c r="Q22" s="11">
        <v>4.4955380000000003E-2</v>
      </c>
    </row>
    <row r="23" spans="1:17" x14ac:dyDescent="0.25">
      <c r="A23" s="13"/>
      <c r="B23" s="14"/>
      <c r="C23" s="14">
        <v>0.216722</v>
      </c>
      <c r="D23" s="14">
        <v>1.1370469999999999</v>
      </c>
      <c r="E23" s="14">
        <v>0.681118</v>
      </c>
      <c r="F23" s="14"/>
      <c r="G23" s="13"/>
      <c r="H23" s="14"/>
      <c r="I23" s="14">
        <v>7.3422000000000001E-2</v>
      </c>
      <c r="J23" s="14">
        <v>5.3165999999999998E-2</v>
      </c>
      <c r="K23" s="14">
        <v>8.7390999999999996E-2</v>
      </c>
      <c r="L23" s="14"/>
      <c r="M23" s="13"/>
      <c r="N23" s="14"/>
      <c r="O23" s="16">
        <v>4.2431000000000003E-2</v>
      </c>
      <c r="P23" s="16">
        <v>2.6623000000000001E-2</v>
      </c>
      <c r="Q23" s="16">
        <v>0.17391599999999999</v>
      </c>
    </row>
    <row r="24" spans="1:17" x14ac:dyDescent="0.25">
      <c r="A24" s="6" t="s">
        <v>40</v>
      </c>
      <c r="B24" s="7"/>
      <c r="C24" s="17" t="s">
        <v>70</v>
      </c>
      <c r="D24" s="17" t="s">
        <v>71</v>
      </c>
      <c r="E24" s="7">
        <v>0.15426538000000001</v>
      </c>
      <c r="F24" s="9"/>
      <c r="G24" s="10" t="s">
        <v>40</v>
      </c>
      <c r="H24" s="7"/>
      <c r="I24" s="17" t="s">
        <v>72</v>
      </c>
      <c r="J24" s="7" t="s">
        <v>30</v>
      </c>
      <c r="K24" s="7">
        <v>-0.15237795000000001</v>
      </c>
      <c r="L24" s="9"/>
      <c r="M24" s="10" t="s">
        <v>40</v>
      </c>
      <c r="N24" s="7"/>
      <c r="O24" s="11">
        <v>2.1329939999999999E-2</v>
      </c>
      <c r="P24" s="11">
        <v>9.9859200000000006E-3</v>
      </c>
      <c r="Q24" s="11">
        <v>5.9268469999999997E-2</v>
      </c>
    </row>
    <row r="25" spans="1:17" x14ac:dyDescent="0.25">
      <c r="A25" s="13"/>
      <c r="B25" s="14"/>
      <c r="C25" s="14">
        <v>0.515208</v>
      </c>
      <c r="D25" s="14">
        <v>0.81374299999999999</v>
      </c>
      <c r="E25" s="14">
        <v>0.53170799999999996</v>
      </c>
      <c r="F25" s="14"/>
      <c r="G25" s="13"/>
      <c r="H25" s="14"/>
      <c r="I25" s="14">
        <v>7.1790000000000007E-2</v>
      </c>
      <c r="J25" s="14">
        <v>4.1425999999999998E-2</v>
      </c>
      <c r="K25" s="14">
        <v>0.17191000000000001</v>
      </c>
      <c r="L25" s="14"/>
      <c r="M25" s="13"/>
      <c r="N25" s="14"/>
      <c r="O25" s="16">
        <v>5.8058999999999999E-2</v>
      </c>
      <c r="P25" s="16">
        <v>2.4622000000000002E-2</v>
      </c>
      <c r="Q25" s="16">
        <v>0.35884199999999999</v>
      </c>
    </row>
    <row r="26" spans="1:17" x14ac:dyDescent="0.25">
      <c r="A26" s="6" t="s">
        <v>46</v>
      </c>
      <c r="B26" s="7"/>
      <c r="C26" s="17" t="s">
        <v>73</v>
      </c>
      <c r="D26" s="7">
        <v>-0.50335775999999999</v>
      </c>
      <c r="E26" s="7">
        <v>1.62681071</v>
      </c>
      <c r="F26" s="9"/>
      <c r="G26" s="10" t="s">
        <v>46</v>
      </c>
      <c r="H26" s="7"/>
      <c r="I26" s="17" t="s">
        <v>74</v>
      </c>
      <c r="J26" s="7">
        <v>8.32309E-3</v>
      </c>
      <c r="K26" s="7" t="s">
        <v>75</v>
      </c>
      <c r="L26" s="9"/>
      <c r="M26" s="10" t="s">
        <v>46</v>
      </c>
      <c r="N26" s="7"/>
      <c r="O26" s="11">
        <v>1.541676E-2</v>
      </c>
      <c r="P26" s="11">
        <v>1.7084370000000001E-2</v>
      </c>
      <c r="Q26" s="11">
        <v>-0.19925610999999999</v>
      </c>
    </row>
    <row r="27" spans="1:17" x14ac:dyDescent="0.25">
      <c r="A27" s="13"/>
      <c r="B27" s="14"/>
      <c r="C27" s="14">
        <v>0.70349799999999996</v>
      </c>
      <c r="D27" s="14">
        <v>0.78535100000000002</v>
      </c>
      <c r="E27" s="14">
        <v>1.628558</v>
      </c>
      <c r="F27" s="14"/>
      <c r="G27" s="13"/>
      <c r="H27" s="14"/>
      <c r="I27" s="14">
        <v>2.5930000000000002E-2</v>
      </c>
      <c r="J27" s="14">
        <v>4.5837999999999997E-2</v>
      </c>
      <c r="K27" s="14">
        <v>0.264936</v>
      </c>
      <c r="L27" s="14"/>
      <c r="M27" s="13"/>
      <c r="N27" s="14"/>
      <c r="O27" s="16">
        <v>5.9922999999999997E-2</v>
      </c>
      <c r="P27" s="16">
        <v>3.1127999999999999E-2</v>
      </c>
      <c r="Q27" s="16">
        <v>0.32256299999999999</v>
      </c>
    </row>
    <row r="28" spans="1:17" x14ac:dyDescent="0.25">
      <c r="A28" s="6" t="s">
        <v>51</v>
      </c>
      <c r="B28" s="7"/>
      <c r="C28" s="7" t="s">
        <v>76</v>
      </c>
      <c r="D28" s="17" t="s">
        <v>77</v>
      </c>
      <c r="E28" s="7">
        <v>-0.64721865000000001</v>
      </c>
      <c r="F28" s="9"/>
      <c r="G28" s="10" t="s">
        <v>51</v>
      </c>
      <c r="H28" s="7"/>
      <c r="I28" s="7">
        <v>-9.0132200000000006E-3</v>
      </c>
      <c r="J28" s="7">
        <v>-1.412892E-2</v>
      </c>
      <c r="K28" s="17" t="s">
        <v>78</v>
      </c>
      <c r="L28" s="9"/>
      <c r="M28" s="10" t="s">
        <v>51</v>
      </c>
      <c r="N28" s="7"/>
      <c r="O28" s="18" t="s">
        <v>33</v>
      </c>
      <c r="P28" s="18" t="s">
        <v>74</v>
      </c>
      <c r="Q28" s="11">
        <v>9.6754510000000002E-2</v>
      </c>
    </row>
    <row r="29" spans="1:17" x14ac:dyDescent="0.25">
      <c r="A29" s="13"/>
      <c r="B29" s="14"/>
      <c r="C29" s="14">
        <v>0.43678800000000001</v>
      </c>
      <c r="D29" s="14">
        <v>1.37727</v>
      </c>
      <c r="E29" s="14">
        <v>1.0469459999999999</v>
      </c>
      <c r="F29" s="14"/>
      <c r="G29" s="13"/>
      <c r="H29" s="14"/>
      <c r="I29" s="14">
        <v>2.3859000000000002E-2</v>
      </c>
      <c r="J29" s="14">
        <v>6.0788000000000002E-2</v>
      </c>
      <c r="K29" s="14">
        <v>0.13625200000000001</v>
      </c>
      <c r="L29" s="14"/>
      <c r="M29" s="13"/>
      <c r="N29" s="14"/>
      <c r="O29" s="16">
        <v>3.7479999999999999E-2</v>
      </c>
      <c r="P29" s="16">
        <v>3.0131999999999999E-2</v>
      </c>
      <c r="Q29" s="16">
        <v>0.139011</v>
      </c>
    </row>
    <row r="30" spans="1:17" x14ac:dyDescent="0.25">
      <c r="A30" s="6" t="s">
        <v>58</v>
      </c>
      <c r="B30" s="7"/>
      <c r="C30" s="19">
        <v>0.15067317999999999</v>
      </c>
      <c r="D30" s="19"/>
      <c r="E30" s="19"/>
      <c r="F30" s="9"/>
      <c r="G30" s="10" t="s">
        <v>58</v>
      </c>
      <c r="H30" s="7"/>
      <c r="I30" s="19">
        <v>1.6237080000000001E-2</v>
      </c>
      <c r="J30" s="19"/>
      <c r="K30" s="19"/>
      <c r="L30" s="9"/>
      <c r="M30" s="10" t="s">
        <v>58</v>
      </c>
      <c r="N30" s="7"/>
      <c r="O30" s="19">
        <v>1.294554E-2</v>
      </c>
      <c r="P30" s="19"/>
      <c r="Q30" s="19"/>
    </row>
    <row r="31" spans="1:17" x14ac:dyDescent="0.25">
      <c r="A31" s="20" t="s">
        <v>59</v>
      </c>
      <c r="B31" s="7"/>
      <c r="C31" s="7">
        <v>0.85820810999999997</v>
      </c>
      <c r="D31" s="7">
        <v>-0.13840014000000034</v>
      </c>
      <c r="E31" s="7">
        <v>0.18327349999999998</v>
      </c>
      <c r="F31" s="9"/>
      <c r="G31" s="20" t="s">
        <v>59</v>
      </c>
      <c r="H31" s="7"/>
      <c r="I31" s="7">
        <v>0.97975436999999999</v>
      </c>
      <c r="J31" s="7">
        <v>5.2508579999999999E-2</v>
      </c>
      <c r="K31" s="7">
        <v>-6.9359100000000451E-3</v>
      </c>
      <c r="L31" s="9"/>
      <c r="M31" s="20" t="s">
        <v>59</v>
      </c>
      <c r="N31" s="7"/>
      <c r="O31" s="7">
        <v>0.98</v>
      </c>
      <c r="P31" s="7">
        <v>-3.3364239999999996E-2</v>
      </c>
      <c r="Q31" s="7">
        <v>1.7222500000000224E-3</v>
      </c>
    </row>
    <row r="32" spans="1:17" ht="15.75" thickBot="1" x14ac:dyDescent="0.3">
      <c r="A32" s="21" t="s">
        <v>60</v>
      </c>
      <c r="B32" s="7"/>
      <c r="C32" s="7"/>
      <c r="D32" s="22">
        <v>-8.1706124099412136E-2</v>
      </c>
      <c r="E32" s="22">
        <v>1.2925527687091236</v>
      </c>
      <c r="F32" s="9"/>
      <c r="G32" s="21" t="s">
        <v>60</v>
      </c>
      <c r="H32" s="7"/>
      <c r="I32" s="7"/>
      <c r="J32" s="22">
        <v>0.21360391437568182</v>
      </c>
      <c r="K32" s="22">
        <v>-0.34258800541154016</v>
      </c>
      <c r="L32" s="9"/>
      <c r="M32" s="21" t="s">
        <v>60</v>
      </c>
      <c r="N32" s="7"/>
      <c r="O32" s="7"/>
      <c r="P32" s="22">
        <v>-0.14009206011404984</v>
      </c>
      <c r="Q32" s="22">
        <v>8.6112500000001035E-2</v>
      </c>
    </row>
    <row r="33" spans="1:17" ht="15.75" thickBot="1" x14ac:dyDescent="0.3">
      <c r="A33" s="62" t="s">
        <v>79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15.75" x14ac:dyDescent="0.3">
      <c r="A34" s="54" t="s">
        <v>1</v>
      </c>
      <c r="B34" s="54"/>
      <c r="C34" s="54"/>
      <c r="D34" s="54"/>
      <c r="E34" s="54"/>
      <c r="F34" s="2"/>
      <c r="G34" s="54" t="s">
        <v>8</v>
      </c>
      <c r="H34" s="54"/>
      <c r="I34" s="54"/>
      <c r="J34" s="54"/>
      <c r="K34" s="54"/>
      <c r="L34" s="2"/>
      <c r="M34" s="54" t="s">
        <v>9</v>
      </c>
      <c r="N34" s="54"/>
      <c r="O34" s="54"/>
      <c r="P34" s="54"/>
      <c r="Q34" s="54"/>
    </row>
    <row r="35" spans="1:17" x14ac:dyDescent="0.25">
      <c r="A35" s="3" t="s">
        <v>25</v>
      </c>
      <c r="B35" s="4"/>
      <c r="C35" s="5" t="s">
        <v>26</v>
      </c>
      <c r="D35" s="4" t="s">
        <v>27</v>
      </c>
      <c r="E35" s="4" t="s">
        <v>80</v>
      </c>
      <c r="F35" s="27"/>
      <c r="G35" s="3" t="s">
        <v>25</v>
      </c>
      <c r="H35" s="4"/>
      <c r="I35" s="5" t="s">
        <v>26</v>
      </c>
      <c r="J35" s="4" t="s">
        <v>27</v>
      </c>
      <c r="K35" s="4" t="s">
        <v>80</v>
      </c>
      <c r="L35" s="27"/>
      <c r="M35" s="3" t="s">
        <v>25</v>
      </c>
      <c r="N35" s="4"/>
      <c r="O35" s="5" t="s">
        <v>26</v>
      </c>
      <c r="P35" s="4" t="s">
        <v>27</v>
      </c>
      <c r="Q35" s="4" t="s">
        <v>80</v>
      </c>
    </row>
    <row r="36" spans="1:17" x14ac:dyDescent="0.25">
      <c r="A36" s="6" t="s">
        <v>29</v>
      </c>
      <c r="B36" s="11" t="s">
        <v>81</v>
      </c>
      <c r="C36" s="8"/>
      <c r="D36" s="7"/>
      <c r="E36" s="7"/>
      <c r="F36" s="9"/>
      <c r="G36" s="10" t="s">
        <v>29</v>
      </c>
      <c r="H36" s="11" t="s">
        <v>82</v>
      </c>
      <c r="I36" s="12"/>
      <c r="J36" s="11"/>
      <c r="K36" s="11"/>
      <c r="L36" s="9"/>
      <c r="M36" s="10" t="s">
        <v>29</v>
      </c>
      <c r="N36" s="11">
        <v>-0.12033975</v>
      </c>
      <c r="O36" s="12"/>
      <c r="P36" s="11"/>
      <c r="Q36" s="11"/>
    </row>
    <row r="37" spans="1:17" x14ac:dyDescent="0.25">
      <c r="A37" s="13"/>
      <c r="B37" s="16">
        <v>8.5055000000000006E-2</v>
      </c>
      <c r="C37" s="15"/>
      <c r="D37" s="14"/>
      <c r="E37" s="14"/>
      <c r="F37" s="14"/>
      <c r="G37" s="13"/>
      <c r="H37" s="16">
        <v>0.67209099999999999</v>
      </c>
      <c r="I37" s="8"/>
      <c r="J37" s="7"/>
      <c r="K37" s="7"/>
      <c r="L37" s="14"/>
      <c r="M37" s="13"/>
      <c r="N37" s="16">
        <v>0.13092200000000001</v>
      </c>
      <c r="O37" s="8"/>
      <c r="P37" s="7"/>
      <c r="Q37" s="7"/>
    </row>
    <row r="38" spans="1:17" x14ac:dyDescent="0.25">
      <c r="A38" s="6" t="s">
        <v>31</v>
      </c>
      <c r="B38" s="7"/>
      <c r="C38" s="11" t="s">
        <v>48</v>
      </c>
      <c r="D38" s="11" t="s">
        <v>83</v>
      </c>
      <c r="E38" s="18" t="s">
        <v>84</v>
      </c>
      <c r="F38" s="9"/>
      <c r="G38" s="10" t="s">
        <v>31</v>
      </c>
      <c r="H38" s="7"/>
      <c r="I38" s="11" t="s">
        <v>85</v>
      </c>
      <c r="J38" s="11" t="s">
        <v>44</v>
      </c>
      <c r="K38" s="11" t="s">
        <v>86</v>
      </c>
      <c r="L38" s="9"/>
      <c r="M38" s="10" t="s">
        <v>31</v>
      </c>
      <c r="N38" s="7"/>
      <c r="O38" s="11" t="s">
        <v>37</v>
      </c>
      <c r="P38" s="11">
        <v>-5.2667299999999998E-3</v>
      </c>
      <c r="Q38" s="18" t="s">
        <v>87</v>
      </c>
    </row>
    <row r="39" spans="1:17" x14ac:dyDescent="0.25">
      <c r="A39" s="13"/>
      <c r="B39" s="14"/>
      <c r="C39" s="16">
        <v>4.4070000000000003E-3</v>
      </c>
      <c r="D39" s="16">
        <v>9.1248999999999997E-2</v>
      </c>
      <c r="E39" s="16">
        <v>1.0777999999999999E-2</v>
      </c>
      <c r="F39" s="14"/>
      <c r="G39" s="13"/>
      <c r="H39" s="7"/>
      <c r="I39" s="16">
        <v>9.264E-2</v>
      </c>
      <c r="J39" s="16">
        <v>0.25389800000000001</v>
      </c>
      <c r="K39" s="16">
        <v>0.64340799999999998</v>
      </c>
      <c r="L39" s="14"/>
      <c r="M39" s="13"/>
      <c r="N39" s="7"/>
      <c r="O39" s="16">
        <v>9.8003000000000007E-2</v>
      </c>
      <c r="P39" s="16">
        <v>0.10049</v>
      </c>
      <c r="Q39" s="16">
        <v>0.42790800000000001</v>
      </c>
    </row>
    <row r="40" spans="1:17" x14ac:dyDescent="0.25">
      <c r="A40" s="6" t="s">
        <v>58</v>
      </c>
      <c r="B40" s="7"/>
      <c r="C40" s="19">
        <v>3.329725E-2</v>
      </c>
      <c r="D40" s="19"/>
      <c r="E40" s="19"/>
      <c r="F40" s="9"/>
      <c r="G40" s="10" t="s">
        <v>40</v>
      </c>
      <c r="H40" s="7"/>
      <c r="I40" s="11">
        <v>2.2524240000000001E-2</v>
      </c>
      <c r="J40" s="11" t="s">
        <v>88</v>
      </c>
      <c r="K40" s="18" t="s">
        <v>89</v>
      </c>
      <c r="L40" s="9"/>
      <c r="M40" s="10" t="s">
        <v>40</v>
      </c>
      <c r="N40" s="7"/>
      <c r="O40" s="17" t="s">
        <v>90</v>
      </c>
      <c r="P40" s="11" t="s">
        <v>91</v>
      </c>
      <c r="Q40" s="11">
        <v>8.4496550000000004E-2</v>
      </c>
    </row>
    <row r="41" spans="1:17" x14ac:dyDescent="0.25">
      <c r="A41" s="20" t="s">
        <v>59</v>
      </c>
      <c r="B41" s="7"/>
      <c r="C41" s="7">
        <v>0.97</v>
      </c>
      <c r="D41" s="7">
        <v>0.39425980999999999</v>
      </c>
      <c r="E41" s="7">
        <v>-7.1923529999999999E-2</v>
      </c>
      <c r="F41" s="9"/>
      <c r="G41" s="10"/>
      <c r="H41" s="7"/>
      <c r="I41" s="16">
        <v>9.3564999999999995E-2</v>
      </c>
      <c r="J41" s="16">
        <v>0.45796799999999999</v>
      </c>
      <c r="K41" s="16">
        <v>0.67930000000000001</v>
      </c>
      <c r="L41" s="9"/>
      <c r="M41" s="10"/>
      <c r="N41" s="7"/>
      <c r="O41" s="14">
        <v>0.15135199999999999</v>
      </c>
      <c r="P41" s="16">
        <v>9.8137000000000002E-2</v>
      </c>
      <c r="Q41" s="16">
        <v>0.75994899999999999</v>
      </c>
    </row>
    <row r="42" spans="1:17" x14ac:dyDescent="0.25">
      <c r="A42" s="21" t="s">
        <v>60</v>
      </c>
      <c r="B42" s="7"/>
      <c r="C42" s="7"/>
      <c r="D42" s="22">
        <f>100*((1+(D41/(1-C41))/100)^(1/12)-1)</f>
        <v>1.0342570526317374</v>
      </c>
      <c r="E42" s="22">
        <f>E41/(1-C41)</f>
        <v>-2.397450999999998</v>
      </c>
      <c r="F42" s="9"/>
      <c r="G42" s="10" t="s">
        <v>58</v>
      </c>
      <c r="H42" s="7"/>
      <c r="I42" s="19">
        <v>0.57373757000000003</v>
      </c>
      <c r="J42" s="19"/>
      <c r="K42" s="19"/>
      <c r="L42" s="9"/>
      <c r="M42" s="10" t="s">
        <v>46</v>
      </c>
      <c r="N42" s="7"/>
      <c r="O42" s="18" t="s">
        <v>92</v>
      </c>
      <c r="P42" s="11" t="s">
        <v>34</v>
      </c>
      <c r="Q42" s="7" t="s">
        <v>93</v>
      </c>
    </row>
    <row r="43" spans="1:17" x14ac:dyDescent="0.25">
      <c r="A43" s="24"/>
      <c r="B43" s="24"/>
      <c r="C43" s="26"/>
      <c r="D43" s="26"/>
      <c r="E43" s="26"/>
      <c r="F43" s="9"/>
      <c r="G43" s="20" t="s">
        <v>59</v>
      </c>
      <c r="H43" s="7"/>
      <c r="I43" s="7">
        <f>0.8625+0.023</f>
        <v>0.88550000000000006</v>
      </c>
      <c r="J43" s="7">
        <v>0.97423624999999991</v>
      </c>
      <c r="K43" s="7">
        <v>-9.069635999999992E-2</v>
      </c>
      <c r="L43" s="9"/>
      <c r="M43" s="10"/>
      <c r="N43" s="7"/>
      <c r="O43" s="16">
        <v>9.4139E-2</v>
      </c>
      <c r="P43" s="16">
        <v>8.9056999999999997E-2</v>
      </c>
      <c r="Q43" s="14">
        <v>0.40781600000000001</v>
      </c>
    </row>
    <row r="44" spans="1:17" x14ac:dyDescent="0.25">
      <c r="A44" s="24"/>
      <c r="B44" s="24"/>
      <c r="C44" s="24"/>
      <c r="D44" s="24"/>
      <c r="E44" s="24"/>
      <c r="F44" s="9"/>
      <c r="G44" s="21" t="s">
        <v>60</v>
      </c>
      <c r="H44" s="7"/>
      <c r="I44" s="7"/>
      <c r="J44" s="22">
        <f>100*((1+(J43/(1-I43))/100)^(1/12)-1)</f>
        <v>0.68281538719305868</v>
      </c>
      <c r="K44" s="22">
        <f>K43/(1-I43)</f>
        <v>-0.79210794759825298</v>
      </c>
      <c r="L44" s="9"/>
      <c r="M44" s="10" t="s">
        <v>58</v>
      </c>
      <c r="N44" s="7"/>
      <c r="O44" s="19">
        <v>0.11124617000000001</v>
      </c>
      <c r="P44" s="19"/>
      <c r="Q44" s="19"/>
    </row>
    <row r="45" spans="1:17" x14ac:dyDescent="0.25">
      <c r="A45" s="24"/>
      <c r="B45" s="24"/>
      <c r="C45" s="24"/>
      <c r="D45" s="24"/>
      <c r="E45" s="24"/>
      <c r="F45" s="9"/>
      <c r="G45" s="27"/>
      <c r="H45" s="27"/>
      <c r="I45" s="26"/>
      <c r="J45" s="26"/>
      <c r="K45" s="26"/>
      <c r="L45" s="9"/>
      <c r="M45" s="20" t="s">
        <v>59</v>
      </c>
      <c r="N45" s="7"/>
      <c r="O45" s="7">
        <v>0.99559430999999998</v>
      </c>
      <c r="P45" s="7">
        <v>0.41808881999999997</v>
      </c>
      <c r="Q45" s="7">
        <v>-1.3554060000000034E-2</v>
      </c>
    </row>
    <row r="46" spans="1:17" x14ac:dyDescent="0.25">
      <c r="A46" s="24"/>
      <c r="B46" s="24"/>
      <c r="C46" s="24"/>
      <c r="D46" s="24"/>
      <c r="E46" s="24"/>
      <c r="F46" s="24"/>
      <c r="G46" s="25"/>
      <c r="H46" s="25"/>
      <c r="I46" s="25"/>
      <c r="J46" s="25"/>
      <c r="K46" s="25"/>
      <c r="L46" s="9"/>
      <c r="M46" s="21" t="s">
        <v>60</v>
      </c>
      <c r="N46" s="7"/>
      <c r="O46" s="7"/>
      <c r="P46" s="22">
        <f>100*((1+(P45/(1-O45))/100)^(1/12)-1)</f>
        <v>5.7183840596053193</v>
      </c>
      <c r="Q46" s="22">
        <f>Q45/(1-O45)</f>
        <v>-3.0764897212468378</v>
      </c>
    </row>
    <row r="47" spans="1:17" x14ac:dyDescent="0.25">
      <c r="A47" s="24"/>
      <c r="B47" s="24"/>
      <c r="C47" s="24"/>
      <c r="D47" s="24"/>
      <c r="E47" s="24"/>
      <c r="F47" s="24"/>
      <c r="G47" s="25"/>
      <c r="H47" s="25"/>
      <c r="I47" s="25"/>
      <c r="J47" s="25"/>
      <c r="K47" s="25"/>
      <c r="L47" s="24"/>
      <c r="M47" s="25"/>
      <c r="N47" s="25"/>
      <c r="O47" s="25"/>
      <c r="P47" s="25"/>
      <c r="Q47" s="25"/>
    </row>
    <row r="48" spans="1:17" x14ac:dyDescent="0.25">
      <c r="A48" s="3" t="s">
        <v>61</v>
      </c>
      <c r="B48" s="4"/>
      <c r="C48" s="5" t="s">
        <v>26</v>
      </c>
      <c r="D48" s="4" t="s">
        <v>27</v>
      </c>
      <c r="E48" s="4" t="s">
        <v>80</v>
      </c>
      <c r="F48" s="9"/>
      <c r="G48" s="3" t="s">
        <v>61</v>
      </c>
      <c r="H48" s="4"/>
      <c r="I48" s="5" t="s">
        <v>26</v>
      </c>
      <c r="J48" s="4" t="s">
        <v>27</v>
      </c>
      <c r="K48" s="4" t="s">
        <v>80</v>
      </c>
      <c r="L48" s="24"/>
      <c r="M48" s="3" t="s">
        <v>61</v>
      </c>
      <c r="N48" s="4"/>
      <c r="O48" s="5" t="s">
        <v>26</v>
      </c>
      <c r="P48" s="4" t="s">
        <v>27</v>
      </c>
      <c r="Q48" s="4" t="s">
        <v>80</v>
      </c>
    </row>
    <row r="49" spans="1:17" x14ac:dyDescent="0.25">
      <c r="A49" s="6" t="s">
        <v>29</v>
      </c>
      <c r="B49" s="11" t="s">
        <v>94</v>
      </c>
      <c r="C49" s="8"/>
      <c r="D49" s="7"/>
      <c r="E49" s="7"/>
      <c r="F49" s="9"/>
      <c r="G49" s="10" t="s">
        <v>29</v>
      </c>
      <c r="H49" s="11">
        <v>3.1932000000000002E-2</v>
      </c>
      <c r="I49" s="8"/>
      <c r="J49" s="7"/>
      <c r="K49" s="7"/>
      <c r="L49" s="9"/>
      <c r="M49" s="10" t="s">
        <v>29</v>
      </c>
      <c r="N49" s="11" t="s">
        <v>63</v>
      </c>
      <c r="O49" s="8"/>
      <c r="P49" s="7"/>
      <c r="Q49" s="7"/>
    </row>
    <row r="50" spans="1:17" x14ac:dyDescent="0.25">
      <c r="A50" s="6"/>
      <c r="B50" s="16">
        <v>1.5208219999999999</v>
      </c>
      <c r="C50" s="8"/>
      <c r="D50" s="7"/>
      <c r="E50" s="7"/>
      <c r="F50" s="9"/>
      <c r="G50" s="10"/>
      <c r="H50" s="16">
        <v>5.2232000000000001E-2</v>
      </c>
      <c r="I50" s="15"/>
      <c r="J50" s="14"/>
      <c r="K50" s="14"/>
      <c r="L50" s="9"/>
      <c r="M50" s="10"/>
      <c r="N50" s="16">
        <v>2.8826999999999998E-2</v>
      </c>
      <c r="O50" s="15"/>
      <c r="P50" s="14"/>
      <c r="Q50" s="14"/>
    </row>
    <row r="51" spans="1:17" x14ac:dyDescent="0.25">
      <c r="A51" s="6" t="s">
        <v>31</v>
      </c>
      <c r="B51" s="7"/>
      <c r="C51" s="11" t="s">
        <v>95</v>
      </c>
      <c r="D51" s="11">
        <v>0.19446068999999999</v>
      </c>
      <c r="E51" s="11">
        <v>-3.6945119999999998E-2</v>
      </c>
      <c r="F51" s="9"/>
      <c r="G51" s="10" t="s">
        <v>31</v>
      </c>
      <c r="H51" s="7"/>
      <c r="I51" s="11" t="s">
        <v>96</v>
      </c>
      <c r="J51" s="11">
        <v>-4.053296E-2</v>
      </c>
      <c r="K51" s="18" t="s">
        <v>68</v>
      </c>
      <c r="L51" s="9"/>
      <c r="M51" s="10" t="s">
        <v>31</v>
      </c>
      <c r="N51" s="7"/>
      <c r="O51" s="11" t="s">
        <v>97</v>
      </c>
      <c r="P51" s="11">
        <v>6.9642999999999997E-3</v>
      </c>
      <c r="Q51" s="18" t="s">
        <v>78</v>
      </c>
    </row>
    <row r="52" spans="1:17" x14ac:dyDescent="0.25">
      <c r="A52" s="6"/>
      <c r="B52" s="7"/>
      <c r="C52" s="16">
        <v>7.2633000000000003E-2</v>
      </c>
      <c r="D52" s="16">
        <v>0.239036</v>
      </c>
      <c r="E52" s="16">
        <v>0.122671</v>
      </c>
      <c r="F52" s="9"/>
      <c r="G52" s="10"/>
      <c r="H52" s="14"/>
      <c r="I52" s="16">
        <v>6.4990000000000006E-2</v>
      </c>
      <c r="J52" s="16">
        <v>6.5707000000000002E-2</v>
      </c>
      <c r="K52" s="16">
        <v>6.1734999999999998E-2</v>
      </c>
      <c r="L52" s="9"/>
      <c r="M52" s="10"/>
      <c r="N52" s="14"/>
      <c r="O52" s="16">
        <v>4.614E-2</v>
      </c>
      <c r="P52" s="16">
        <v>2.6676999999999999E-2</v>
      </c>
      <c r="Q52" s="16">
        <v>0.164607</v>
      </c>
    </row>
    <row r="53" spans="1:17" x14ac:dyDescent="0.25">
      <c r="A53" s="6" t="s">
        <v>58</v>
      </c>
      <c r="B53" s="7"/>
      <c r="C53" s="19">
        <v>0.25298252999999998</v>
      </c>
      <c r="D53" s="19"/>
      <c r="E53" s="19"/>
      <c r="F53" s="9"/>
      <c r="G53" s="10" t="s">
        <v>40</v>
      </c>
      <c r="H53" s="7"/>
      <c r="I53" s="18" t="s">
        <v>98</v>
      </c>
      <c r="J53" s="11" t="s">
        <v>99</v>
      </c>
      <c r="K53" s="11" t="s">
        <v>100</v>
      </c>
      <c r="L53" s="9"/>
      <c r="M53" s="10" t="s">
        <v>40</v>
      </c>
      <c r="N53" s="7"/>
      <c r="O53" s="11">
        <v>6.6796419999999995E-2</v>
      </c>
      <c r="P53" s="7">
        <v>2.2193029999999999E-2</v>
      </c>
      <c r="Q53" s="11">
        <v>9.4320929999999997E-2</v>
      </c>
    </row>
    <row r="54" spans="1:17" x14ac:dyDescent="0.25">
      <c r="A54" s="20" t="s">
        <v>59</v>
      </c>
      <c r="B54" s="7"/>
      <c r="C54" s="7">
        <v>0.69446087000000001</v>
      </c>
      <c r="D54" s="7">
        <v>0.19446068999999999</v>
      </c>
      <c r="E54" s="7">
        <v>-3.6945119999999998E-2</v>
      </c>
      <c r="F54" s="9"/>
      <c r="G54" s="10"/>
      <c r="H54" s="7"/>
      <c r="I54" s="16">
        <v>6.4408000000000007E-2</v>
      </c>
      <c r="J54" s="16">
        <v>4.8138E-2</v>
      </c>
      <c r="K54" s="16">
        <v>6.0729999999999999E-2</v>
      </c>
      <c r="L54" s="9"/>
      <c r="M54" s="10"/>
      <c r="N54" s="7"/>
      <c r="O54" s="16">
        <v>7.1898000000000004E-2</v>
      </c>
      <c r="P54" s="14">
        <v>2.4965999999999999E-2</v>
      </c>
      <c r="Q54" s="16">
        <v>0.26283099999999998</v>
      </c>
    </row>
    <row r="55" spans="1:17" x14ac:dyDescent="0.25">
      <c r="A55" s="21" t="s">
        <v>60</v>
      </c>
      <c r="B55" s="7"/>
      <c r="C55" s="7"/>
      <c r="D55" s="22">
        <f>100*((1+(D54/(1-C54))/100)^(1/12)-1)</f>
        <v>5.2883496743416636E-2</v>
      </c>
      <c r="E55" s="22">
        <f>E54/(1-C54)</f>
        <v>-0.12091780191951192</v>
      </c>
      <c r="F55" s="9"/>
      <c r="G55" s="10" t="s">
        <v>58</v>
      </c>
      <c r="H55" s="7"/>
      <c r="I55" s="19">
        <v>2.7028380000000001E-2</v>
      </c>
      <c r="J55" s="19"/>
      <c r="K55" s="19"/>
      <c r="L55" s="9"/>
      <c r="M55" s="10" t="s">
        <v>46</v>
      </c>
      <c r="N55" s="7"/>
      <c r="O55" s="18" t="s">
        <v>68</v>
      </c>
      <c r="P55" s="11">
        <v>2.6013419999999999E-2</v>
      </c>
      <c r="Q55" s="11">
        <v>0.16410862000000001</v>
      </c>
    </row>
    <row r="56" spans="1:17" x14ac:dyDescent="0.25">
      <c r="A56" s="24"/>
      <c r="B56" s="24"/>
      <c r="C56" s="26"/>
      <c r="D56" s="26"/>
      <c r="E56" s="26"/>
      <c r="F56" s="9"/>
      <c r="G56" s="20" t="s">
        <v>59</v>
      </c>
      <c r="H56" s="7"/>
      <c r="I56" s="7">
        <f>1.5026-0.5128</f>
        <v>0.9897999999999999</v>
      </c>
      <c r="J56" s="7">
        <v>2.6731250000000005E-2</v>
      </c>
      <c r="K56" s="7">
        <v>-6.2261000000000954E-4</v>
      </c>
      <c r="L56" s="9"/>
      <c r="M56" s="10"/>
      <c r="N56" s="7"/>
      <c r="O56" s="16">
        <v>4.9621999999999999E-2</v>
      </c>
      <c r="P56" s="16">
        <v>2.8056000000000001E-2</v>
      </c>
      <c r="Q56" s="16">
        <v>0.16448499999999999</v>
      </c>
    </row>
    <row r="57" spans="1:17" x14ac:dyDescent="0.25">
      <c r="A57" s="24"/>
      <c r="B57" s="24"/>
      <c r="C57" s="24"/>
      <c r="D57" s="24"/>
      <c r="E57" s="24"/>
      <c r="F57" s="9"/>
      <c r="G57" s="21" t="s">
        <v>60</v>
      </c>
      <c r="H57" s="7"/>
      <c r="I57" s="7"/>
      <c r="J57" s="22">
        <f>100*((1+(J56/(1-I56))/100)^(1/12)-1)</f>
        <v>0.2158124227844338</v>
      </c>
      <c r="K57" s="22">
        <f>K56/(1-I56)</f>
        <v>-6.1040196078431724E-2</v>
      </c>
      <c r="L57" s="9"/>
      <c r="M57" s="10" t="s">
        <v>58</v>
      </c>
      <c r="N57" s="7"/>
      <c r="O57" s="19">
        <v>1.413267E-2</v>
      </c>
      <c r="P57" s="19"/>
      <c r="Q57" s="19"/>
    </row>
    <row r="58" spans="1:17" x14ac:dyDescent="0.25">
      <c r="A58" s="24"/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9"/>
      <c r="M58" s="20" t="s">
        <v>59</v>
      </c>
      <c r="N58" s="7"/>
      <c r="O58" s="7">
        <v>0.99150512000000002</v>
      </c>
      <c r="P58" s="7">
        <v>5.5170749999999998E-2</v>
      </c>
      <c r="Q58" s="7">
        <v>-6.4630399999999755E-3</v>
      </c>
    </row>
    <row r="59" spans="1:17" ht="15.75" thickBot="1" x14ac:dyDescent="0.3">
      <c r="A59" s="28"/>
      <c r="B59" s="28"/>
      <c r="C59" s="28"/>
      <c r="D59" s="28"/>
      <c r="E59" s="28"/>
      <c r="F59" s="29"/>
      <c r="G59" s="29"/>
      <c r="H59" s="29"/>
      <c r="I59" s="29"/>
      <c r="J59" s="29"/>
      <c r="K59" s="29"/>
      <c r="L59" s="29"/>
      <c r="M59" s="34" t="s">
        <v>60</v>
      </c>
      <c r="N59" s="35"/>
      <c r="O59" s="35"/>
      <c r="P59" s="36">
        <f>100*((1+(P58/(1-O58))/100)^(1/12)-1)</f>
        <v>0.5257437551299482</v>
      </c>
      <c r="Q59" s="36">
        <f>Q58/(1-O58)</f>
        <v>-0.76081592677000598</v>
      </c>
    </row>
    <row r="60" spans="1:17" ht="15.75" thickTop="1" x14ac:dyDescent="0.25">
      <c r="A60" s="30" t="s">
        <v>101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9">
    <mergeCell ref="A33:Q33"/>
    <mergeCell ref="A34:E34"/>
    <mergeCell ref="G34:K34"/>
    <mergeCell ref="M34:Q34"/>
    <mergeCell ref="A1:Q1"/>
    <mergeCell ref="A2:Q2"/>
    <mergeCell ref="A3:E3"/>
    <mergeCell ref="G3:K3"/>
    <mergeCell ref="M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17" sqref="A17"/>
    </sheetView>
  </sheetViews>
  <sheetFormatPr baseColWidth="10" defaultRowHeight="15" x14ac:dyDescent="0.25"/>
  <cols>
    <col min="1" max="1" width="29.42578125" customWidth="1"/>
    <col min="2" max="4" width="10.5703125" customWidth="1"/>
  </cols>
  <sheetData>
    <row r="1" spans="1:4" ht="15.75" thickBot="1" x14ac:dyDescent="0.3">
      <c r="A1" s="68" t="s">
        <v>119</v>
      </c>
      <c r="B1" s="68"/>
      <c r="C1" s="68"/>
      <c r="D1" s="68"/>
    </row>
    <row r="2" spans="1:4" ht="16.5" thickTop="1" thickBot="1" x14ac:dyDescent="0.3">
      <c r="A2" s="42"/>
      <c r="B2" s="43" t="s">
        <v>1</v>
      </c>
      <c r="C2" s="44" t="s">
        <v>8</v>
      </c>
      <c r="D2" s="43" t="s">
        <v>103</v>
      </c>
    </row>
    <row r="3" spans="1:4" x14ac:dyDescent="0.25">
      <c r="A3" s="45" t="s">
        <v>104</v>
      </c>
      <c r="B3" s="63"/>
      <c r="C3" s="65"/>
      <c r="D3" s="63"/>
    </row>
    <row r="4" spans="1:4" x14ac:dyDescent="0.25">
      <c r="A4" s="46" t="s">
        <v>120</v>
      </c>
      <c r="B4" s="64"/>
      <c r="C4" s="66"/>
      <c r="D4" s="64"/>
    </row>
    <row r="5" spans="1:4" x14ac:dyDescent="0.25">
      <c r="A5" s="47" t="s">
        <v>121</v>
      </c>
      <c r="B5" s="37">
        <v>1.36</v>
      </c>
      <c r="C5" s="48">
        <v>0.21</v>
      </c>
      <c r="D5" s="37">
        <v>-0.14000000000000001</v>
      </c>
    </row>
    <row r="6" spans="1:4" ht="15.75" thickBot="1" x14ac:dyDescent="0.3">
      <c r="A6" s="49" t="s">
        <v>122</v>
      </c>
      <c r="B6" s="38">
        <v>2.2400000000000002</v>
      </c>
      <c r="C6" s="50">
        <v>-0.34</v>
      </c>
      <c r="D6" s="38">
        <v>0.08</v>
      </c>
    </row>
    <row r="7" spans="1:4" x14ac:dyDescent="0.25">
      <c r="A7" s="45" t="s">
        <v>105</v>
      </c>
      <c r="B7" s="37"/>
      <c r="C7" s="48"/>
      <c r="D7" s="37"/>
    </row>
    <row r="8" spans="1:4" x14ac:dyDescent="0.25">
      <c r="A8" s="47" t="s">
        <v>123</v>
      </c>
      <c r="B8" s="37" t="s">
        <v>106</v>
      </c>
      <c r="C8" s="48">
        <v>1.97</v>
      </c>
      <c r="D8" s="37">
        <v>-0.47</v>
      </c>
    </row>
    <row r="9" spans="1:4" ht="15.75" thickBot="1" x14ac:dyDescent="0.3">
      <c r="A9" s="49" t="s">
        <v>122</v>
      </c>
      <c r="B9" s="38" t="s">
        <v>106</v>
      </c>
      <c r="C9" s="50">
        <v>-0.55000000000000004</v>
      </c>
      <c r="D9" s="38">
        <v>0.32</v>
      </c>
    </row>
    <row r="10" spans="1:4" x14ac:dyDescent="0.25">
      <c r="A10" s="45" t="s">
        <v>107</v>
      </c>
      <c r="B10" s="37"/>
      <c r="C10" s="48"/>
      <c r="D10" s="37"/>
    </row>
    <row r="11" spans="1:4" x14ac:dyDescent="0.25">
      <c r="A11" s="47" t="s">
        <v>124</v>
      </c>
      <c r="B11" s="37">
        <v>1.32</v>
      </c>
      <c r="C11" s="48">
        <v>0.77</v>
      </c>
      <c r="D11" s="51">
        <v>1.4</v>
      </c>
    </row>
    <row r="12" spans="1:4" ht="15.75" thickBot="1" x14ac:dyDescent="0.3">
      <c r="A12" s="49" t="s">
        <v>122</v>
      </c>
      <c r="B12" s="38">
        <v>1.41</v>
      </c>
      <c r="C12" s="50" t="s">
        <v>108</v>
      </c>
      <c r="D12" s="38">
        <v>0.56999999999999995</v>
      </c>
    </row>
    <row r="13" spans="1:4" x14ac:dyDescent="0.25">
      <c r="A13" s="45" t="s">
        <v>109</v>
      </c>
      <c r="B13" s="37"/>
      <c r="C13" s="48"/>
      <c r="D13" s="37"/>
    </row>
    <row r="14" spans="1:4" x14ac:dyDescent="0.25">
      <c r="A14" s="47" t="s">
        <v>121</v>
      </c>
      <c r="B14" s="37">
        <v>-0.12</v>
      </c>
      <c r="C14" s="48" t="s">
        <v>106</v>
      </c>
      <c r="D14" s="37">
        <v>-0.45</v>
      </c>
    </row>
    <row r="15" spans="1:4" ht="15.75" thickBot="1" x14ac:dyDescent="0.3">
      <c r="A15" s="49" t="s">
        <v>122</v>
      </c>
      <c r="B15" s="38">
        <v>1.45</v>
      </c>
      <c r="C15" s="50" t="s">
        <v>106</v>
      </c>
      <c r="D15" s="38">
        <v>0.37</v>
      </c>
    </row>
    <row r="16" spans="1:4" x14ac:dyDescent="0.25">
      <c r="A16" s="45" t="s">
        <v>125</v>
      </c>
      <c r="B16" s="37"/>
      <c r="C16" s="48"/>
      <c r="D16" s="37"/>
    </row>
    <row r="17" spans="1:4" x14ac:dyDescent="0.25">
      <c r="A17" s="47" t="s">
        <v>121</v>
      </c>
      <c r="B17" s="37" t="s">
        <v>106</v>
      </c>
      <c r="C17" s="48" t="s">
        <v>106</v>
      </c>
      <c r="D17" s="37">
        <v>0.69</v>
      </c>
    </row>
    <row r="18" spans="1:4" ht="15.75" thickBot="1" x14ac:dyDescent="0.3">
      <c r="A18" s="49" t="s">
        <v>122</v>
      </c>
      <c r="B18" s="38" t="s">
        <v>106</v>
      </c>
      <c r="C18" s="50" t="s">
        <v>106</v>
      </c>
      <c r="D18" s="38">
        <v>0.13</v>
      </c>
    </row>
    <row r="19" spans="1:4" x14ac:dyDescent="0.25">
      <c r="A19" s="67" t="s">
        <v>110</v>
      </c>
      <c r="B19" s="67"/>
      <c r="C19" s="67"/>
      <c r="D19" s="67"/>
    </row>
    <row r="20" spans="1:4" x14ac:dyDescent="0.25">
      <c r="A20" s="47" t="s">
        <v>121</v>
      </c>
      <c r="B20" s="37" t="s">
        <v>106</v>
      </c>
      <c r="C20" s="48" t="s">
        <v>106</v>
      </c>
      <c r="D20" s="37">
        <v>2.25</v>
      </c>
    </row>
    <row r="21" spans="1:4" ht="15.75" thickBot="1" x14ac:dyDescent="0.3">
      <c r="A21" s="52" t="s">
        <v>122</v>
      </c>
      <c r="B21" s="39" t="s">
        <v>106</v>
      </c>
      <c r="C21" s="53" t="s">
        <v>106</v>
      </c>
      <c r="D21" s="39">
        <v>4.6100000000000003</v>
      </c>
    </row>
    <row r="22" spans="1:4" ht="12.75" customHeight="1" thickTop="1" x14ac:dyDescent="0.25">
      <c r="A22" s="70" t="s">
        <v>111</v>
      </c>
      <c r="B22" s="70"/>
      <c r="C22" s="70"/>
      <c r="D22" s="70"/>
    </row>
    <row r="23" spans="1:4" ht="12.75" customHeight="1" x14ac:dyDescent="0.25">
      <c r="A23" s="69" t="s">
        <v>112</v>
      </c>
      <c r="B23" s="69"/>
      <c r="C23" s="69"/>
      <c r="D23" s="69"/>
    </row>
    <row r="24" spans="1:4" ht="12.75" customHeight="1" x14ac:dyDescent="0.25">
      <c r="A24" s="69" t="s">
        <v>113</v>
      </c>
      <c r="B24" s="69"/>
      <c r="C24" s="69"/>
      <c r="D24" s="69"/>
    </row>
    <row r="25" spans="1:4" ht="12.75" customHeight="1" x14ac:dyDescent="0.25">
      <c r="A25" s="69" t="s">
        <v>114</v>
      </c>
      <c r="B25" s="69"/>
      <c r="C25" s="69"/>
      <c r="D25" s="69"/>
    </row>
    <row r="26" spans="1:4" ht="12.75" customHeight="1" x14ac:dyDescent="0.25">
      <c r="A26" s="31"/>
    </row>
  </sheetData>
  <mergeCells count="9">
    <mergeCell ref="A25:D25"/>
    <mergeCell ref="A24:D24"/>
    <mergeCell ref="A23:D23"/>
    <mergeCell ref="A22:D22"/>
    <mergeCell ref="B3:B4"/>
    <mergeCell ref="C3:C4"/>
    <mergeCell ref="D3:D4"/>
    <mergeCell ref="A19:D19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Table A</vt:lpstr>
      <vt:lpstr>Table B</vt:lpstr>
      <vt:lpstr>Table C</vt:lpstr>
      <vt:lpstr>Table D</vt:lpstr>
      <vt:lpstr>'Table B'!OLE_LINK17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2013-07-01T18:49:16Z</dcterms:modified>
</cp:coreProperties>
</file>