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revisions/userNames.xml" ContentType="application/vnd.openxmlformats-officedocument.spreadsheetml.userNam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revisions/revisionHeaders.xml" ContentType="application/vnd.openxmlformats-officedocument.spreadsheetml.revisionHeader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revisions/revisionLog6.xml" ContentType="application/vnd.openxmlformats-officedocument.spreadsheetml.revisionLo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426"/>
  <workbookPr date1904="1"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christina/Dropbox/Tayasal/Halperin - Tayasal Volume Chapter/Revised Tayassal Shrine Paper/"/>
    </mc:Choice>
  </mc:AlternateContent>
  <bookViews>
    <workbookView xWindow="0" yWindow="460" windowWidth="21620" windowHeight="12660" tabRatio="500"/>
  </bookViews>
  <sheets>
    <sheet name="Suppl Table1" sheetId="1" r:id="rId1"/>
    <sheet name="Suppl  Table2" sheetId="2" r:id="rId2"/>
  </sheets>
  <calcPr calcId="150001" concurrentCalc="0"/>
  <customWorkbookViews>
    <customWorkbookView name="Microsoft Office User - Personal View" guid="{4FA454C1-3FB5-A34D-8384-984BC3D7DDD4}" mergeInterval="0" personalView="1" windowWidth="1081" windowHeight="460" tabRatio="500" activeSheetId="1"/>
    <customWorkbookView name="Luke - Personal View" guid="{67E23AAE-7B82-4DD2-9ADA-569B45ECC307}" mergeInterval="0" personalView="1" maximized="1" xWindow="-8" yWindow="-8" windowWidth="1936" windowHeight="1096" tabRatio="500" activeSheetId="2"/>
  </customWorkbookViews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18" i="2" l="1"/>
  <c r="C11" i="2"/>
  <c r="B24" i="2"/>
  <c r="C8" i="1"/>
  <c r="B8" i="1"/>
  <c r="C3" i="1"/>
  <c r="B3" i="1"/>
</calcChain>
</file>

<file path=xl/sharedStrings.xml><?xml version="1.0" encoding="utf-8"?>
<sst xmlns="http://schemas.openxmlformats.org/spreadsheetml/2006/main" count="33" uniqueCount="32">
  <si>
    <t>Gotas Composite</t>
    <phoneticPr fontId="1" type="noConversion"/>
  </si>
  <si>
    <t>Lajusta Composite</t>
    <phoneticPr fontId="1" type="noConversion"/>
  </si>
  <si>
    <t>Mumul Composite</t>
    <phoneticPr fontId="1" type="noConversion"/>
  </si>
  <si>
    <t>Total</t>
    <phoneticPr fontId="1" type="noConversion"/>
  </si>
  <si>
    <t>Composite censers (non-effigy)</t>
    <phoneticPr fontId="1" type="noConversion"/>
  </si>
  <si>
    <t>Modeled censers (effigy)</t>
    <phoneticPr fontId="1" type="noConversion"/>
  </si>
  <si>
    <t>N</t>
    <phoneticPr fontId="1" type="noConversion"/>
  </si>
  <si>
    <t>%</t>
    <phoneticPr fontId="1" type="noConversion"/>
  </si>
  <si>
    <t>Patojo Modeled Group</t>
    <phoneticPr fontId="1" type="noConversion"/>
  </si>
  <si>
    <t>Patojo Modeled: Patojo Variety</t>
    <phoneticPr fontId="1" type="noConversion"/>
  </si>
  <si>
    <t>N</t>
  </si>
  <si>
    <t>%</t>
  </si>
  <si>
    <t>Shatter</t>
  </si>
  <si>
    <t>TOTAL</t>
  </si>
  <si>
    <t>Subtotal</t>
  </si>
  <si>
    <t>Drills</t>
  </si>
  <si>
    <t>Scrapers</t>
  </si>
  <si>
    <t>Supplementary Table 1. Censer sherds from Tayasal Shrine, T247</t>
  </si>
  <si>
    <t>First Series Artifacts</t>
  </si>
  <si>
    <t>Third Series Blades</t>
  </si>
  <si>
    <t>Second Series Artifacts</t>
  </si>
  <si>
    <t>Third Series Artifacts</t>
  </si>
  <si>
    <t>Exhausted Blade Cores</t>
  </si>
  <si>
    <t>Crested Artifacts</t>
  </si>
  <si>
    <t>Distal Rejuvenation Artifacts</t>
  </si>
  <si>
    <t>Hinge Removal Aartifacts</t>
  </si>
  <si>
    <t>Platform Rejuvenation Artifacts</t>
  </si>
  <si>
    <t>Percussion Flakes</t>
  </si>
  <si>
    <t>Pressure Flakes</t>
  </si>
  <si>
    <t>Atlatl Point</t>
  </si>
  <si>
    <t>Bipolar Artifacts</t>
  </si>
  <si>
    <t>Supplementary Table 2. Obsidian artifacts from T247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</si>
</sst>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0"/>
      <name val="Verdana"/>
    </font>
    <font>
      <sz val="8"/>
      <name val="Verdana"/>
    </font>
    <font>
      <sz val="12"/>
      <color theme="1"/>
      <name val="Calibri"/>
    </font>
    <font>
      <u/>
      <sz val="10"/>
      <color theme="10"/>
      <name val="Verdana"/>
    </font>
    <font>
      <u/>
      <sz val="10"/>
      <color theme="11"/>
      <name val="Verdana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9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6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0" fillId="0" borderId="2" xfId="0" applyBorder="1"/>
    <xf numFmtId="0" fontId="0" fillId="0" borderId="2" xfId="0" applyBorder="1" applyAlignment="1">
      <alignment horizont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2" fontId="0" fillId="0" borderId="1" xfId="0" applyNumberFormat="1" applyBorder="1" applyAlignment="1">
      <alignment horizontal="center"/>
    </xf>
  </cellXfs>
  <cellStyles count="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7" Type="http://schemas.openxmlformats.org/officeDocument/2006/relationships/usernames" Target="revisions/userNames.xml"/><Relationship Id="rId8" Type="http://schemas.openxmlformats.org/officeDocument/2006/relationships/revisionHeaders" Target="revisions/revisionHeader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revisions/_rels/revisionHeaders.xml.rels><?xml version="1.0" encoding="UTF-8" standalone="yes"?>
<Relationships xmlns="http://schemas.openxmlformats.org/package/2006/relationships"><Relationship Id="rId6" Type="http://schemas.openxmlformats.org/officeDocument/2006/relationships/revisionLog" Target="revisionLog6.xml"/></Relationships>
</file>

<file path=xl/revisions/revisionHeaders.xml><?xml version="1.0" encoding="utf-8"?>
<headers xmlns="http://schemas.openxmlformats.org/spreadsheetml/2006/main" xmlns:r="http://schemas.openxmlformats.org/officeDocument/2006/relationships" guid="{94F8D6CB-941C-614C-A621-475AA4D310DA}" diskRevisions="1" revisionId="17" version="2">
  <header guid="{94F8D6CB-941C-614C-A621-475AA4D310DA}" dateTime="2018-11-09T16:47:49" maxSheetId="3" userName="Microsoft Office User" r:id="rId6">
    <sheetIdMap count="2">
      <sheetId val="1"/>
      <sheetId val="2"/>
    </sheetIdMap>
  </header>
</headers>
</file>

<file path=xl/revisions/revisionLog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4FA454C1-3FB5-A34D-8384-984BC3D7DDD4}" action="add"/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Relationship Id="rId2" Type="http://schemas.openxmlformats.org/officeDocument/2006/relationships/printerSettings" Target="../printerSettings/printerSettings2.bin"/><Relationship Id="rId3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tabSelected="1" view="pageLayout" workbookViewId="0"/>
  </sheetViews>
  <sheetFormatPr baseColWidth="10" defaultColWidth="10.83203125" defaultRowHeight="13" x14ac:dyDescent="0.15"/>
  <cols>
    <col min="1" max="1" width="32.5" customWidth="1"/>
    <col min="2" max="2" width="10.83203125" style="1"/>
    <col min="3" max="3" width="10.83203125" style="2"/>
  </cols>
  <sheetData>
    <row r="1" spans="1:3" x14ac:dyDescent="0.15">
      <c r="A1" t="s">
        <v>17</v>
      </c>
    </row>
    <row r="2" spans="1:3" x14ac:dyDescent="0.15">
      <c r="B2" s="1" t="s">
        <v>6</v>
      </c>
      <c r="C2" s="2" t="s">
        <v>7</v>
      </c>
    </row>
    <row r="3" spans="1:3" x14ac:dyDescent="0.15">
      <c r="A3" s="4" t="s">
        <v>4</v>
      </c>
      <c r="B3" s="5">
        <f>B4+B5+B6</f>
        <v>138</v>
      </c>
      <c r="C3" s="6">
        <f>C4+C5+C6</f>
        <v>69.346733668341699</v>
      </c>
    </row>
    <row r="4" spans="1:3" x14ac:dyDescent="0.15">
      <c r="A4" t="s">
        <v>0</v>
      </c>
      <c r="B4" s="3">
        <v>67</v>
      </c>
      <c r="C4" s="2">
        <v>33.668341708542712</v>
      </c>
    </row>
    <row r="5" spans="1:3" x14ac:dyDescent="0.15">
      <c r="A5" t="s">
        <v>1</v>
      </c>
      <c r="B5" s="3">
        <v>24</v>
      </c>
      <c r="C5" s="2">
        <v>12.060301507537687</v>
      </c>
    </row>
    <row r="6" spans="1:3" x14ac:dyDescent="0.15">
      <c r="A6" t="s">
        <v>2</v>
      </c>
      <c r="B6" s="3">
        <v>47</v>
      </c>
      <c r="C6" s="2">
        <v>23.618090452261306</v>
      </c>
    </row>
    <row r="8" spans="1:3" x14ac:dyDescent="0.15">
      <c r="A8" s="4" t="s">
        <v>5</v>
      </c>
      <c r="B8" s="5">
        <f>B9+B10</f>
        <v>61</v>
      </c>
      <c r="C8" s="6">
        <f>C9+C10</f>
        <v>30.653266331658291</v>
      </c>
    </row>
    <row r="9" spans="1:3" x14ac:dyDescent="0.15">
      <c r="A9" t="s">
        <v>8</v>
      </c>
      <c r="B9" s="3">
        <v>59</v>
      </c>
      <c r="C9" s="2">
        <v>29.64824120603015</v>
      </c>
    </row>
    <row r="10" spans="1:3" x14ac:dyDescent="0.15">
      <c r="A10" t="s">
        <v>9</v>
      </c>
      <c r="B10" s="3">
        <v>2</v>
      </c>
      <c r="C10" s="2">
        <v>1.0050251256281406</v>
      </c>
    </row>
    <row r="12" spans="1:3" x14ac:dyDescent="0.15">
      <c r="A12" s="4" t="s">
        <v>3</v>
      </c>
      <c r="B12" s="7">
        <v>199</v>
      </c>
      <c r="C12" s="6">
        <v>100</v>
      </c>
    </row>
  </sheetData>
  <customSheetViews>
    <customSheetView guid="{4FA454C1-3FB5-A34D-8384-984BC3D7DDD4}" showPageBreaks="1" view="pageLayout">
      <pageMargins left="0.75" right="0.75" top="1" bottom="1" header="0.5" footer="0.5"/>
      <pageSetup orientation="portrait" horizontalDpi="4294967292" verticalDpi="4294967292" r:id="rId1"/>
    </customSheetView>
    <customSheetView guid="{67E23AAE-7B82-4DD2-9ADA-569B45ECC307}" showPageBreaks="1" view="pageLayout">
      <pageMargins left="0.75" right="0.75" top="1" bottom="1" header="0.5" footer="0.5"/>
      <pageSetup orientation="portrait" horizontalDpi="4294967292" verticalDpi="4294967292" r:id="rId2"/>
    </customSheetView>
  </customSheetViews>
  <phoneticPr fontId="1" type="noConversion"/>
  <pageMargins left="0.75" right="0.75" top="1" bottom="1" header="0.5" footer="0.5"/>
  <pageSetup orientation="portrait" horizontalDpi="4294967292" verticalDpi="4294967292" r:id="rId3"/>
  <extLst>
    <ext xmlns:mx="http://schemas.microsoft.com/office/mac/excel/2008/main" uri="{64002731-A6B0-56B0-2670-7721B7C09600}">
      <mx:PLV Mode="1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4"/>
  <sheetViews>
    <sheetView workbookViewId="0">
      <selection activeCell="C18" sqref="C18"/>
    </sheetView>
  </sheetViews>
  <sheetFormatPr baseColWidth="10" defaultColWidth="10.83203125" defaultRowHeight="13" x14ac:dyDescent="0.15"/>
  <cols>
    <col min="1" max="1" width="26.5" customWidth="1"/>
    <col min="2" max="3" width="10.83203125" style="1"/>
  </cols>
  <sheetData>
    <row r="1" spans="1:3" x14ac:dyDescent="0.15">
      <c r="A1" s="10" t="s">
        <v>31</v>
      </c>
      <c r="B1" s="11"/>
      <c r="C1" s="11"/>
    </row>
    <row r="2" spans="1:3" ht="16" x14ac:dyDescent="0.15">
      <c r="A2" s="12"/>
      <c r="B2" s="13" t="s">
        <v>10</v>
      </c>
      <c r="C2" s="13" t="s">
        <v>11</v>
      </c>
    </row>
    <row r="3" spans="1:3" ht="16" x14ac:dyDescent="0.15">
      <c r="A3" s="8" t="s">
        <v>19</v>
      </c>
      <c r="B3" s="9">
        <v>130</v>
      </c>
      <c r="C3" s="9">
        <v>65</v>
      </c>
    </row>
    <row r="4" spans="1:3" ht="16" x14ac:dyDescent="0.15">
      <c r="A4" s="8"/>
      <c r="B4" s="9"/>
      <c r="C4" s="9"/>
    </row>
    <row r="5" spans="1:3" ht="16" x14ac:dyDescent="0.15">
      <c r="A5" s="8" t="s">
        <v>18</v>
      </c>
      <c r="B5" s="9">
        <v>13</v>
      </c>
      <c r="C5" s="9">
        <v>6.5</v>
      </c>
    </row>
    <row r="6" spans="1:3" ht="16" x14ac:dyDescent="0.15">
      <c r="A6" s="8" t="s">
        <v>20</v>
      </c>
      <c r="B6" s="9">
        <v>3</v>
      </c>
      <c r="C6" s="9">
        <v>1.5</v>
      </c>
    </row>
    <row r="7" spans="1:3" ht="16" x14ac:dyDescent="0.15">
      <c r="A7" s="8" t="s">
        <v>21</v>
      </c>
      <c r="B7" s="9">
        <v>7</v>
      </c>
      <c r="C7" s="9">
        <v>3.5</v>
      </c>
    </row>
    <row r="8" spans="1:3" ht="16" x14ac:dyDescent="0.15">
      <c r="A8" s="8" t="s">
        <v>22</v>
      </c>
      <c r="B8" s="9">
        <v>2</v>
      </c>
    </row>
    <row r="9" spans="1:3" ht="16" x14ac:dyDescent="0.15">
      <c r="A9" s="8" t="s">
        <v>23</v>
      </c>
      <c r="B9" s="9">
        <v>3</v>
      </c>
      <c r="C9" s="9">
        <v>1.5</v>
      </c>
    </row>
    <row r="10" spans="1:3" ht="16" x14ac:dyDescent="0.15">
      <c r="A10" s="8" t="s">
        <v>24</v>
      </c>
      <c r="B10" s="9">
        <v>5</v>
      </c>
      <c r="C10" s="9">
        <v>2.5</v>
      </c>
    </row>
    <row r="11" spans="1:3" ht="16" x14ac:dyDescent="0.15">
      <c r="A11" s="8" t="s">
        <v>25</v>
      </c>
      <c r="B11" s="9">
        <v>4</v>
      </c>
      <c r="C11" s="9" t="str">
        <f>"2.0"</f>
        <v>2.0</v>
      </c>
    </row>
    <row r="12" spans="1:3" ht="16" x14ac:dyDescent="0.15">
      <c r="A12" s="8" t="s">
        <v>26</v>
      </c>
      <c r="B12" s="9">
        <v>5</v>
      </c>
      <c r="C12" s="9">
        <v>2.5</v>
      </c>
    </row>
    <row r="13" spans="1:3" ht="16" x14ac:dyDescent="0.15">
      <c r="A13" s="8" t="s">
        <v>14</v>
      </c>
      <c r="B13" s="9">
        <v>42</v>
      </c>
      <c r="C13" s="9">
        <v>21</v>
      </c>
    </row>
    <row r="14" spans="1:3" ht="16" x14ac:dyDescent="0.15">
      <c r="A14" s="8"/>
      <c r="B14" s="9"/>
      <c r="C14" s="9"/>
    </row>
    <row r="15" spans="1:3" ht="16" x14ac:dyDescent="0.15">
      <c r="A15" s="8" t="s">
        <v>27</v>
      </c>
      <c r="B15" s="9">
        <v>7</v>
      </c>
      <c r="C15" s="9">
        <v>3.5</v>
      </c>
    </row>
    <row r="16" spans="1:3" ht="16" x14ac:dyDescent="0.15">
      <c r="A16" s="8" t="s">
        <v>28</v>
      </c>
      <c r="B16" s="9">
        <v>5</v>
      </c>
      <c r="C16" s="9">
        <v>2.5</v>
      </c>
    </row>
    <row r="17" spans="1:3" ht="16" x14ac:dyDescent="0.15">
      <c r="A17" s="8" t="s">
        <v>12</v>
      </c>
      <c r="B17" s="9">
        <v>5</v>
      </c>
      <c r="C17" s="9">
        <v>2.5</v>
      </c>
    </row>
    <row r="18" spans="1:3" ht="16" x14ac:dyDescent="0.15">
      <c r="A18" s="8" t="s">
        <v>15</v>
      </c>
      <c r="B18" s="9">
        <v>2</v>
      </c>
      <c r="C18" s="9" t="str">
        <f>"1.0"</f>
        <v>1.0</v>
      </c>
    </row>
    <row r="19" spans="1:3" ht="16" x14ac:dyDescent="0.15">
      <c r="A19" s="8" t="s">
        <v>16</v>
      </c>
      <c r="B19" s="9">
        <v>1</v>
      </c>
      <c r="C19" s="9">
        <v>0.5</v>
      </c>
    </row>
    <row r="20" spans="1:3" ht="16" x14ac:dyDescent="0.15">
      <c r="A20" s="8" t="s">
        <v>29</v>
      </c>
      <c r="B20" s="9">
        <v>1</v>
      </c>
      <c r="C20" s="9">
        <v>0.5</v>
      </c>
    </row>
    <row r="21" spans="1:3" ht="16" x14ac:dyDescent="0.15">
      <c r="A21" s="8" t="s">
        <v>30</v>
      </c>
      <c r="B21" s="9">
        <v>7</v>
      </c>
      <c r="C21" s="9">
        <v>3.5</v>
      </c>
    </row>
    <row r="22" spans="1:3" ht="16" x14ac:dyDescent="0.15">
      <c r="A22" s="8" t="s">
        <v>14</v>
      </c>
      <c r="B22" s="9">
        <v>28</v>
      </c>
      <c r="C22" s="9">
        <v>14</v>
      </c>
    </row>
    <row r="23" spans="1:3" ht="16" x14ac:dyDescent="0.15">
      <c r="A23" s="8"/>
      <c r="B23" s="9"/>
      <c r="C23" s="9"/>
    </row>
    <row r="24" spans="1:3" ht="16" x14ac:dyDescent="0.15">
      <c r="A24" s="14" t="s">
        <v>13</v>
      </c>
      <c r="B24" s="5">
        <f>B22+B13+B3</f>
        <v>200</v>
      </c>
      <c r="C24" s="15">
        <v>100</v>
      </c>
    </row>
  </sheetData>
  <customSheetViews>
    <customSheetView guid="{4FA454C1-3FB5-A34D-8384-984BC3D7DDD4}">
      <selection activeCell="C18" sqref="C18"/>
      <pageMargins left="0.7" right="0.7" top="0.75" bottom="0.75" header="0.3" footer="0.3"/>
    </customSheetView>
    <customSheetView guid="{67E23AAE-7B82-4DD2-9ADA-569B45ECC307}">
      <selection activeCell="C18" sqref="C18"/>
      <pageMargins left="0.7" right="0.7" top="0.75" bottom="0.75" header="0.3" footer="0.3"/>
    </customSheetView>
  </customSheetView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Suppl Table1</vt:lpstr>
      <vt:lpstr>Suppl  Table2</vt:lpstr>
    </vt:vector>
  </TitlesOfParts>
  <Company/>
  <LinksUpToDate>false</LinksUpToDate>
  <SharedDoc>true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Christina Halperin</dc:creator>
  <cp:lastModifiedBy>Microsoft Office User</cp:lastModifiedBy>
  <dcterms:created xsi:type="dcterms:W3CDTF">2013-08-29T01:54:57Z</dcterms:created>
  <dcterms:modified xsi:type="dcterms:W3CDTF">2018-11-09T21:47:49Z</dcterms:modified>
</cp:coreProperties>
</file>