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pcam\Documents\Johnny\Pós Doc\Artigos Pós-Doc\Papers 2021\Bustards and Power Lines\BCI Review\Final Review\"/>
    </mc:Choice>
  </mc:AlternateContent>
  <xr:revisionPtr revIDLastSave="0" documentId="13_ncr:1_{56F1D1BB-BCF1-4959-B026-A6A1B0DC194B}" xr6:coauthVersionLast="47" xr6:coauthVersionMax="47" xr10:uidLastSave="{00000000-0000-0000-0000-000000000000}"/>
  <bookViews>
    <workbookView xWindow="-96" yWindow="-96" windowWidth="23232" windowHeight="13992" activeTab="1" xr2:uid="{00000000-000D-0000-FFFF-FFFF00000000}"/>
  </bookViews>
  <sheets>
    <sheet name="Table S1_power lines" sheetId="1" r:id="rId1"/>
    <sheet name="Table S2_other wires" sheetId="4" r:id="rId2"/>
    <sheet name="References" sheetId="3" r:id="rId3"/>
  </sheets>
  <definedNames>
    <definedName name="_xlnm._FilterDatabase" localSheetId="0" hidden="1">'Table S1_power lines'!$A$1:$M$138</definedName>
    <definedName name="_xlnm._FilterDatabase" localSheetId="1" hidden="1">'Table S2_other wires'!$A$1:$M$11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4" l="1"/>
  <c r="I7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Teresa</author>
  </authors>
  <commentList>
    <comment ref="D1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PL - power lines
TX - transmission lines
DX - distribution lines
</t>
        </r>
      </text>
    </comment>
  </commentList>
</comments>
</file>

<file path=xl/sharedStrings.xml><?xml version="1.0" encoding="utf-8"?>
<sst xmlns="http://schemas.openxmlformats.org/spreadsheetml/2006/main" count="1008" uniqueCount="378">
  <si>
    <t xml:space="preserve">Species </t>
  </si>
  <si>
    <t xml:space="preserve">Country </t>
  </si>
  <si>
    <t>Location</t>
  </si>
  <si>
    <t xml:space="preserve">Line type </t>
  </si>
  <si>
    <t xml:space="preserve">Type of register </t>
  </si>
  <si>
    <t>Survey effort (km)</t>
  </si>
  <si>
    <t>Study duration (months)</t>
  </si>
  <si>
    <t>Visit interval (days)</t>
  </si>
  <si>
    <t>Mortality rate (no. collisions/ km/ year)</t>
  </si>
  <si>
    <t xml:space="preserve">Source </t>
  </si>
  <si>
    <t>Neotis ludwigii</t>
  </si>
  <si>
    <t>South Africa</t>
  </si>
  <si>
    <t>Systematic survey</t>
  </si>
  <si>
    <t>3-14.5</t>
  </si>
  <si>
    <t>3-6mths</t>
  </si>
  <si>
    <t>Ardeotis kori</t>
  </si>
  <si>
    <t>Afrotis afraoides</t>
  </si>
  <si>
    <t>Karoo, multiple sites</t>
  </si>
  <si>
    <t>Calvinia, Karoo</t>
  </si>
  <si>
    <t>De Aar, Karoo</t>
  </si>
  <si>
    <t>Eupodotis caerulescens</t>
  </si>
  <si>
    <t>Notes</t>
  </si>
  <si>
    <t>0.63 ± 12 (SE)</t>
  </si>
  <si>
    <t>Number of collisions given as # new carcasses recovered on repeat surveys of cleared lines/total # carcasses found including clearing (includes historic remains). Rates estimated from new carcasses only</t>
  </si>
  <si>
    <t>1-7mths</t>
  </si>
  <si>
    <t>Afrotis afra</t>
  </si>
  <si>
    <t>Various marking configurations and survey dates for three power line sections. Number of collions includes all carcasses (new and historic)</t>
  </si>
  <si>
    <t>Neotis denhami</t>
  </si>
  <si>
    <t>Overberg</t>
  </si>
  <si>
    <t>Single survey</t>
  </si>
  <si>
    <t>6-12 wks</t>
  </si>
  <si>
    <t>Namibia</t>
  </si>
  <si>
    <t>15mths</t>
  </si>
  <si>
    <t>This row combines the data from the above 4 surveys.  Number of collisions given as # new carcasses recovered on repeat surveys of cleared lines/total # carcasses found including clearing (includes historic remains). Rates estimated from new carcasses only.  No adjustment for survey biases.</t>
  </si>
  <si>
    <t>Southern Namibia</t>
  </si>
  <si>
    <t xml:space="preserve">This row combines the data from the above 3 surveys.  Number of collisions given as # new carcasses recovered on repeat surveys of cleared lines/total # carcasses found including clearing (includes historic remains). Rates estimated from new carcasses only, no adustment for survey biases. </t>
  </si>
  <si>
    <t>Central coast: Arandis</t>
  </si>
  <si>
    <t>2012-2020</t>
  </si>
  <si>
    <t>12 repeat surveys, irregular (1-2 per year)</t>
  </si>
  <si>
    <t>2012-2014</t>
  </si>
  <si>
    <t>4 surveys</t>
  </si>
  <si>
    <t>Central coast: Swakopmund/ Walvis Bay/ Arandis</t>
  </si>
  <si>
    <t>2010-2020</t>
  </si>
  <si>
    <t>33 surveys; irregular (1-3 per year)</t>
  </si>
  <si>
    <t>Central coast: Ganab</t>
  </si>
  <si>
    <t>5 repeat surveys (irregular)</t>
  </si>
  <si>
    <t>2 surveys</t>
  </si>
  <si>
    <t>South: Keetmanshoop</t>
  </si>
  <si>
    <t>2010-2018</t>
  </si>
  <si>
    <t>3 repeat surveys (irregular)</t>
  </si>
  <si>
    <t>2010-2019</t>
  </si>
  <si>
    <t>South: Aroab</t>
  </si>
  <si>
    <t>North-west: Khorixas - Ruacana</t>
  </si>
  <si>
    <t>2014-2019</t>
  </si>
  <si>
    <t>South: Keetmanshoop - Lüderitz</t>
  </si>
  <si>
    <t>Ardeotis nigriceps</t>
  </si>
  <si>
    <t>Khetolai, Rajasthan</t>
  </si>
  <si>
    <t>Ramdeora, Rajasthan</t>
  </si>
  <si>
    <t>Dholiya, Rajasthan</t>
  </si>
  <si>
    <t>Rasla, Rajasthan</t>
  </si>
  <si>
    <t>Lala, Gujarat</t>
  </si>
  <si>
    <t>Nannaj, Maharashtra</t>
  </si>
  <si>
    <t>India</t>
  </si>
  <si>
    <t>Unsystematic registers</t>
  </si>
  <si>
    <t>n.a.</t>
  </si>
  <si>
    <t>Chlamydotis macqueeni</t>
  </si>
  <si>
    <t>Iran</t>
  </si>
  <si>
    <t>EASTERN GREAT BUSTARD</t>
  </si>
  <si>
    <t>Otis tarda dybowskii</t>
  </si>
  <si>
    <t>Russia</t>
  </si>
  <si>
    <t>Zabaikalia</t>
  </si>
  <si>
    <t>Mongolia</t>
  </si>
  <si>
    <t>Dornod and Khentii</t>
  </si>
  <si>
    <t>Omnogovi</t>
  </si>
  <si>
    <t>Mongolia + China</t>
  </si>
  <si>
    <t>Across migratory pathway</t>
  </si>
  <si>
    <t>Longitudinal telemetry</t>
  </si>
  <si>
    <t>China</t>
  </si>
  <si>
    <t>Shaanxi</t>
  </si>
  <si>
    <t>Four of eight Great Bustards injured in the reserve had collided with powerlines</t>
  </si>
  <si>
    <t>WESTERN GREAT BUSTARD</t>
  </si>
  <si>
    <t>Otis tarda tarda</t>
  </si>
  <si>
    <t>Crimea</t>
  </si>
  <si>
    <t>Steppe Crimea, Kerch Peninsula, Tarkhankut Upland</t>
  </si>
  <si>
    <t>Kerch Peninsula</t>
  </si>
  <si>
    <t>Southern Ukraine and Crimea</t>
  </si>
  <si>
    <t>Kherson Oblast, Crimea</t>
  </si>
  <si>
    <t>15 of 18 mortalities observed on the survey were due to powerlines. “Mortality of Great Bustards [in this region] is principally caused by collisions with electric powerlines.”</t>
  </si>
  <si>
    <t>Saratov</t>
  </si>
  <si>
    <t>Six of ten dead adult Great Bustards located were under powerlines, in a population of 50 individuals</t>
  </si>
  <si>
    <t>Kazakhstan</t>
  </si>
  <si>
    <t>East Kazakhstan</t>
  </si>
  <si>
    <t>Six of 13 recorded deaths of adult Great Bustards over the course of one year were due to powerline collision</t>
  </si>
  <si>
    <t>LITTLE BUSTARD</t>
  </si>
  <si>
    <t>Tetrax tetrax</t>
  </si>
  <si>
    <t>Azerbaijan</t>
  </si>
  <si>
    <t>Kura-Arak, Greater Caucasus foothills</t>
  </si>
  <si>
    <t>Kyzyl Agach</t>
  </si>
  <si>
    <t>Karaganda and Kostanai</t>
  </si>
  <si>
    <t>GREAT INDIAN BUSTARD</t>
  </si>
  <si>
    <t>Portugal</t>
  </si>
  <si>
    <t>Spain</t>
  </si>
  <si>
    <t>United Kingdom</t>
  </si>
  <si>
    <t>Mehta &amp; Dutta_2017_Spatio-Temporal analysis of habitat change in and around lala bustard Sanctuary-Gujarat, India. Indian Journal of Ecology, 44(4): 759-764</t>
  </si>
  <si>
    <t>Palacín et al (2016). Assessing the extinction risk of the great bustard Otis tarda in Africa. Endangered Species Research, 30: 73–82</t>
  </si>
  <si>
    <t>Alonso et al (2016). Alarming decline and range reduction of the highly threatened Great Bustard Otis tarda in Morocco. 87(3): 277–280</t>
  </si>
  <si>
    <t>Uzbekistan</t>
  </si>
  <si>
    <t>Bukhara district</t>
  </si>
  <si>
    <t>Burnside et al (2015)</t>
  </si>
  <si>
    <t>the collision was observed in a transmission line</t>
  </si>
  <si>
    <t>Burnside, R. J., Collar, N. J., Koshkin, M. A., &amp; Dolman, P. M. (2015). Avian powerline mortalities, including Asian houbara Chlamydotis macqueenii, on the Central Asian flyway in Uzbekistan. Sandgrouse, 37, 161-168.</t>
  </si>
  <si>
    <t>Lorenzo (2017)</t>
  </si>
  <si>
    <t>Kolnegari et al. (2020)</t>
  </si>
  <si>
    <t>Telephone wires</t>
  </si>
  <si>
    <t>ASIAN HOUBARA</t>
  </si>
  <si>
    <t>AFRICAN HOUBARA</t>
  </si>
  <si>
    <t>Zav’yalov et al. (2005)</t>
  </si>
  <si>
    <t>Infante et al. (2005)</t>
  </si>
  <si>
    <t>Goroshko (2002)</t>
  </si>
  <si>
    <t>Liu et al. (2013)</t>
  </si>
  <si>
    <t>Cheng et al. (2011)</t>
  </si>
  <si>
    <t>Fuerteventura and Lanzarote</t>
  </si>
  <si>
    <t>Lanzarote</t>
  </si>
  <si>
    <t>Ramos &amp; Padrón (2008) in Lorenzo (2017)</t>
  </si>
  <si>
    <t>Spain, islas Canarias</t>
  </si>
  <si>
    <t>Lorenzo (1998)</t>
  </si>
  <si>
    <t>Lorenzo, J. A., &amp; Ginovés, J. (2007). Mortalidad de aves en los tendidos eléctricos de los ambientes esteparios de Lanzarote y Fuerteventura, con especial referencia a la avutarda hubara. SEO/BirdLife, La Laguna, Tenerife</t>
  </si>
  <si>
    <t>Lorenzo &amp; Ginovés (2007)</t>
  </si>
  <si>
    <t>Gómez-Catasús, J., Carrascal, L. M., Moraleda, V., Colsa, J., Garcés, F., &amp; Schuster, C. (2020). Factors Affecting Differential Underestimates of Bird Collision Fatalities at Electric Lines: A Case Study in the Canary Islands. Ardeola, 68(1), 71-94.</t>
  </si>
  <si>
    <t>Gómez-Catasús et al. (2020)</t>
  </si>
  <si>
    <t>ca. 90</t>
  </si>
  <si>
    <t>Fuerteventura</t>
  </si>
  <si>
    <t>Italy</t>
  </si>
  <si>
    <t xml:space="preserve">Compilation of studies </t>
  </si>
  <si>
    <t>27.7</t>
  </si>
  <si>
    <t>30-730</t>
  </si>
  <si>
    <t>Rubolini, D., Gustin, M., Bogliani, G., &amp; Garavaglia, R. (2005). Birds and powerlines in Italy: an assessment. Bird Conservation International, 15(2), 131-145.</t>
  </si>
  <si>
    <t>Hungary</t>
  </si>
  <si>
    <t>Upper-Kiskunság</t>
  </si>
  <si>
    <t>Vadász, C., &amp; Lóránt, M. (2015). Key mortality causes of the Great Bustard (Otis tarda) in Central Hungary: an analysis of known fatalities. Ornis Hungarica, 22(2), 32-41.</t>
  </si>
  <si>
    <t>Vadász &amp; Lóránt (2015)</t>
  </si>
  <si>
    <t>Railway cables</t>
  </si>
  <si>
    <t>France</t>
  </si>
  <si>
    <t>Vienne</t>
  </si>
  <si>
    <t>Maine et Loire</t>
  </si>
  <si>
    <t>Bouches-du-Rhône</t>
  </si>
  <si>
    <t>Gard</t>
  </si>
  <si>
    <t xml:space="preserve">France </t>
  </si>
  <si>
    <t>Indre et Loire</t>
  </si>
  <si>
    <t>Palacín, C., Alonso, J. C., Martín, C. A., &amp; Alonso, J. A. (2017). Changes in bird‐migration patterns associated with human‐induced mortality. Conservation Biology, 31(1), 106-115.</t>
  </si>
  <si>
    <t>Chlamydotis undulata fuertaventurae</t>
  </si>
  <si>
    <t>6 - 8</t>
  </si>
  <si>
    <t>2 surveys (Spring and Autumn)</t>
  </si>
  <si>
    <t>Garcia-del-Rey, E., &amp; Rodriguez-Lorenzo, J. A. (2011). Avian mortality due to power lines in the Canary Islands with special reference to the steppe-land birds. Journal of Natural History, 45(35-36), 2159-2169.</t>
  </si>
  <si>
    <t>Garcia-del-Rey &amp; Rodriguez-Lorenzo (2011)</t>
  </si>
  <si>
    <t>Alonso &amp; Alonso (1999)</t>
  </si>
  <si>
    <t>Puerto Lápice</t>
  </si>
  <si>
    <t>Almaraz</t>
  </si>
  <si>
    <t>Rosalejo</t>
  </si>
  <si>
    <t>Usagre</t>
  </si>
  <si>
    <t>Alonso, J.A. &amp; Alonso, J.C. (1999) Colisíon de aves com líneas de transporte de energía eléctrica en España. In Aves y líneas eléctricas (eds M. Ferrer &amp; G.F.E. Janss), pp.  61-85. Quercus, Madrid, Spain.</t>
  </si>
  <si>
    <t>Caceres</t>
  </si>
  <si>
    <t>Janss and Ferrer (1998)</t>
  </si>
  <si>
    <t>Badajoz</t>
  </si>
  <si>
    <t>Janss, G. F., &amp; Ferrer, M. (1998). Rate of bird collision with power lines: effects of conductor-marking and static wire-marking (Tasa de Choques por Parte de Aves con Líneas del Tendido Eléctrico: Efecto de Marcadores de Conducción y Marcadores de Estática). Journal of Field Ornithology, 8-17.</t>
  </si>
  <si>
    <t>Iberian Peninsula (Spain &amp; Portugal)</t>
  </si>
  <si>
    <t>Marcelino et al. (2018)</t>
  </si>
  <si>
    <t>Ashbrook, K., Taylor, A., Jane, L., Carter, I., &amp; Szekely, T. (2016). Impacts of survival and reproductive success on the long-term population viability of reintroduced great bustards Otis tarda in the UK. Oryx, 50(4), 583-592.</t>
  </si>
  <si>
    <t>Marcelino, J., Moreira, F., Manosa, S., Cusco, F., Morales, M. B., De La Morena, E. L. G., ... &amp; Silva, J. P. (2018). Tracking data of the Little Bustard Tetrax tetrax in Iberia shows high anthropogenic mortality. Bird Conservation International, 28(4), 509-520.</t>
  </si>
  <si>
    <t>Power lines and fences</t>
  </si>
  <si>
    <t>Barrientos, R., Ponce, C., Palacín, C., Martín, C. A., Martín, B., &amp; Alonso, J. C. (2012). Wire marking results in a small but significant reduction in avian mortality at power lines: a BACI designed study. PLoS One, 7(3), e32569.</t>
  </si>
  <si>
    <t>Barrientos et al. (2012)</t>
  </si>
  <si>
    <t>24-48</t>
  </si>
  <si>
    <t xml:space="preserve">Madrid  </t>
  </si>
  <si>
    <t>Raab et al. (2012)</t>
  </si>
  <si>
    <t>West-Pannonian</t>
  </si>
  <si>
    <t>Eastern Austria and Western Hungary</t>
  </si>
  <si>
    <t>Raab, R., Schuetz, C., Spakovszky, P., Julius, E., &amp; Schulze, C. H. (2012). Underground cabling and marking of power lines: conservation measures rapidly reduced mortality of West-Pannonian Great Bustards Otis tarda. Bird Conservation International, 22(3), 299-306.</t>
  </si>
  <si>
    <t>Burnside, R. J., Collar, N. J., &amp; Dolman, P. M. (2018). Dataset on the numbers and proportion of mortality attributable to hunting, trapping, and powerlines in wild and captive-bred migratory Asian houbara Chlamydotis macqueenii. Data in brief, 21, 1848-1852.</t>
  </si>
  <si>
    <t>Burnside et al (2018)</t>
  </si>
  <si>
    <t>Uzbekistan + Central Asia</t>
  </si>
  <si>
    <t>1,92%   (Winter)</t>
  </si>
  <si>
    <t>6,9%  (Summer)</t>
  </si>
  <si>
    <t>Gauger (2007)</t>
  </si>
  <si>
    <t>30 / 90</t>
  </si>
  <si>
    <t>11.2</t>
  </si>
  <si>
    <t>5.7</t>
  </si>
  <si>
    <t>2.7</t>
  </si>
  <si>
    <t>15 / 30</t>
  </si>
  <si>
    <t>26.5</t>
  </si>
  <si>
    <t>61.3</t>
  </si>
  <si>
    <t>Alentejo</t>
  </si>
  <si>
    <t>Neves et al. (2005)</t>
  </si>
  <si>
    <t>Marques et al. (2007)</t>
  </si>
  <si>
    <t>Ecossistema (2007)</t>
  </si>
  <si>
    <t>Procesl (2007, 2010)</t>
  </si>
  <si>
    <t>Ecosativa (2009)</t>
  </si>
  <si>
    <t>Infante et al. (2011)</t>
  </si>
  <si>
    <t>Castro Verde</t>
  </si>
  <si>
    <t>Marques et al. (2008)</t>
  </si>
  <si>
    <t>Estanque et al. (2012)</t>
  </si>
  <si>
    <t>Marques, A. T., Rocha, P., Silva, J.P. (2008). Estudo de consolidação da avaliação da problemática das linhas eléctricas na conservação da Abetarda (Otis tarda) e Sisão (Tetrax tetrax) na ZPE de Castro Verde. Instituto de Conservação da Natureza e Biodiversidade, Lisboa. Relatório não publicado.</t>
  </si>
  <si>
    <t>Estanque, B., Guilherme, J., Alcazar, R., 2012. Relatório de progresso no2 da Ação E4 – Monitorização do
Projeto LIFE Estepárias (conservação da Abetarda, Sisão e Peneireiro-das-torres nas estepes cerealíferas
do Baixo Alentejo (Relatório não publicado). LPN, Castro Verde.</t>
  </si>
  <si>
    <t>CTALEA (2018)</t>
  </si>
  <si>
    <t>Heterotetrax vigorsii</t>
  </si>
  <si>
    <t>Sypheotides indicus</t>
  </si>
  <si>
    <t>KORI BUSTARD</t>
  </si>
  <si>
    <t>DENHAM'S BUSTARD</t>
  </si>
  <si>
    <t>LUDWIG'S BUSTARD</t>
  </si>
  <si>
    <t>Ivanov and Priklonskii (1965)</t>
  </si>
  <si>
    <t>Rubolini et al. (2005)</t>
  </si>
  <si>
    <t>Voronova et al. (2012)</t>
  </si>
  <si>
    <t>Marques pers. data</t>
  </si>
  <si>
    <t>Other</t>
  </si>
  <si>
    <t>3 breeding seasons</t>
  </si>
  <si>
    <t>Watzke (2007)</t>
  </si>
  <si>
    <t>Records from rehabilitation efforts. Ten of twelve Great Bustards injured and taken in for rehabilitation had collided with power lines</t>
  </si>
  <si>
    <t>Andryushchenko (2002)</t>
  </si>
  <si>
    <t>Shaw et al. (2010)</t>
  </si>
  <si>
    <t>Scott &amp; Scott (2020)</t>
  </si>
  <si>
    <t>Prokopenko (2000)</t>
  </si>
  <si>
    <t>Kucherenko and Prokopenko (2017)</t>
  </si>
  <si>
    <t>8 - 31</t>
  </si>
  <si>
    <t>24 - 48</t>
  </si>
  <si>
    <t>30 / 60</t>
  </si>
  <si>
    <t>Andryushchenko and Popenko (2012)</t>
  </si>
  <si>
    <t>Shaw et al. (2018)</t>
  </si>
  <si>
    <t>Anderson (2001)</t>
  </si>
  <si>
    <t>Shaw et al. (2021)</t>
  </si>
  <si>
    <t>Jenkins et al. (2011)</t>
  </si>
  <si>
    <t>Prokopov (2017)</t>
  </si>
  <si>
    <t>No. of collisions (including historical remains)</t>
  </si>
  <si>
    <r>
      <t xml:space="preserve">Favier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Silva et al. (2021)</t>
    </r>
  </si>
  <si>
    <t>Alonso, J. C., Palacin, C., Martin, C. A., Mouati, N., Arhzaf, Z. L., &amp; Azizi, D. (2005). The Great Bustard Otis tarda in Morocco: a re-evaluation of its status based on recent survey results. Ardeola, 52(1), 79-90.</t>
  </si>
  <si>
    <t>Marroco</t>
  </si>
  <si>
    <t>Alonso et al. (2005)</t>
  </si>
  <si>
    <t>Ashbrook et al. (2016)</t>
  </si>
  <si>
    <t>BirdLife (2001)</t>
  </si>
  <si>
    <t>BirdLife International (2001) Threatened birds of Asia: the BirdLife International Red Data Book. Cambridge, UK: BirdLife International.</t>
  </si>
  <si>
    <t>LESSER FLORICAN</t>
  </si>
  <si>
    <t>Hyderabad, Andhra Pradesh</t>
  </si>
  <si>
    <t>0.067 (95% 0.011-0.128)</t>
  </si>
  <si>
    <t>0.010 (95% 0-0.035)</t>
  </si>
  <si>
    <t xml:space="preserve"> 0.005 (95% 0-0.029)</t>
  </si>
  <si>
    <t xml:space="preserve"> 0.07 (95%: 0.02–0.14) or 0.16 (95%: 0.05–0.37) </t>
  </si>
  <si>
    <t xml:space="preserve">0.08 (95%: 0.02–0.13) or 0.10 (95%: 0.05–0.19) </t>
  </si>
  <si>
    <t>0.014 (95% 0-0.055)</t>
  </si>
  <si>
    <t xml:space="preserve">0.48 (95% 0.24–1.01) or 1.12 (95% 0.40–2.58) </t>
  </si>
  <si>
    <t xml:space="preserve">0.37 (95% 0.13–0.72) or 0.86 (0.30–1.96) </t>
  </si>
  <si>
    <t>0.677 (95% CI 0.187-1.196)</t>
  </si>
  <si>
    <t>Shaw, J.M., T.A. Reid, B.K. Gibbons, M. Pretorius, A.R. Jenkins, R. Visagie, M.D. Michael and P.G. Ryan (2021). A large-scale experiment demonstrates line marking reduces power line collision mortality for large terrestrial birds, but not bustards, in the Karoo, South Africa. The Condor, 123(1).</t>
  </si>
  <si>
    <t>Ecossistema (2007) Linhas de alta tensão Alqueva – Ferreira do Alentejo e Ferreira do Alentejo – Sines 2, a 400kV. Monitorização de impactes na avifauna. Unpublished report (prepared for REN – Rede Eléctrica Nacional, S. A.). Lisbon, Portugal.</t>
  </si>
  <si>
    <t>Ecosativa (2009) Monitorização de Vertebrados Voadores – Linha Sines-Portimão 3, a 400 kV. Relatório Final. Unpublished report (prepared for REN – Rede Eléctrica Nacional, S. A.). São Teotónio, Portugal.</t>
  </si>
  <si>
    <t>Infante, S. (Coord) (2011) Estudo de avaliação da eficácia de dispositivos anti colisão. Relatório Final. Unpublished report, Quercus Associação Nacional de Conservação da Natureza. Castelo Branco, Portugal.</t>
  </si>
  <si>
    <t>Marques, A. T., Rocha, P., Silva, J.P.  (2007) Monitorização dos Efeitos da Linha de Muito Alta Tensão Ferreira do Alentejo/Ourique sobre Espécies Prioritárias, Mortalidade e Taxas de Voo. Instituto para a Conservação da Natureza, Lisbon, Portugal.</t>
  </si>
  <si>
    <t>Neves, J., Infante, S., Ministro, J. &amp; Brandão, R. (2005) Estudo sobre o Impacto das Linhas Eléctricas de Muito Alta Tensão na Avifauna em Portugal. Quercus Associação Nacional de Conservação da Natureza e SPEA Sociedade Portuguesa para o Estudo das Aves. Castelo Branco, Portugal.</t>
  </si>
  <si>
    <t xml:space="preserve">Procesl (2007) Linha de transporte de energia Alqueva – Fronteira Espanhola, a 400kV. Relatório bianual de monitorização 2005-2006. Unpublished report (prepared for REN – Rede Eléctrica Nacional, S. A.). Alfragide, Portugal. </t>
  </si>
  <si>
    <t>Procesl (2010) Linha de transporte de energia Alqueva – Fronteira Espanhola, a 400kV. Relatório final de monitorização. Unpublished report (prepared for REN – Rede Eléctrica Nacional, S. A.). Alfragide, Portugal.</t>
  </si>
  <si>
    <t>Percentage of longitudinally tracked individuals that collided</t>
  </si>
  <si>
    <t>Unsystematic surveys</t>
  </si>
  <si>
    <t>Central Iran</t>
  </si>
  <si>
    <t>Mazandaran Province</t>
  </si>
  <si>
    <t>Ervidel</t>
  </si>
  <si>
    <t>Lorenzo, J. A., Linares, R., &amp; Abreu, N. J. (1998). Mortalidad de aves por tendidos eléctricos en la isla de Lanzarote, islas Canarias. Vieraea, 26, 1-10.</t>
  </si>
  <si>
    <t xml:space="preserve">Lorenzo, J. A. (2017). First bird-mortality figures from telephone line collisions in open grassland areas of Lanzarote and Fuerteventura (Canary Islands, Spain). Airo, 24: 17-27. </t>
  </si>
  <si>
    <t>Anderson, M.D. (2001). Karoo large terrestrial bird powerline project: Report No 1. Eskom, Johannesburg, South Africa.</t>
  </si>
  <si>
    <t>Scott, H.A. &amp; Scott, R.M. (2020). Power line surveys conducted personally, and registered under the NamPower/Namibia Nature Foundation Strategic Partnership database, Windhoek, Namibia (unpublished data).</t>
  </si>
  <si>
    <t>Shaw, J.M., Jenkins, A.R., Ryan P.G. &amp; Smallie, J.J. (2010). A preliminary survey of avian mortality on power lines in the Overberg, South Africa. Ostrich 81:109-113.</t>
  </si>
  <si>
    <t>Shaw, J.M., Reid, T.A., Schutgens, M., Jenkins, A.R. &amp; Ryan, P.G. (2018). High power line collision mortality of threatened bustards at a regional scale in the Karoo, South Africa. Ibis, 160: 431-446.</t>
  </si>
  <si>
    <t>CTALEA (2018). Protocolo Avifauna VII (2016-2017). Relatório Final. SPEA, Sociedade Portuguesa para o Estudo das Aves. QUERCUS, Associação Nacional de Conservação da Natureza. LPN, Liga para a Protecção da Natureza. ICNF, Instituto da Conservação da Natureza e das Florestas. EDP Distribuição.</t>
  </si>
  <si>
    <t>Batbayar, N., Sukhbaatar, T. &amp; Davaasuren, B. (2020). A Report on Bird Collisions with Medium and High-Voltage Power Lines in Mongolia. Ulaanbaatar, Mongolia: Wildlife Science and Conservation Center of Mongolia.</t>
  </si>
  <si>
    <t>Kerch Peninsula (south)</t>
  </si>
  <si>
    <t>Coast of the Syvash Bay, coast of Lake Sasyk, Kerch Peninsula (center)</t>
  </si>
  <si>
    <t>1 / 3</t>
  </si>
  <si>
    <t>7 / 14</t>
  </si>
  <si>
    <t>Andryushchenko et. al. (2002)</t>
  </si>
  <si>
    <t>Andryushchenko et. al. (2014)</t>
  </si>
  <si>
    <t>Andryushchenko, Y. A., Beskaravayny, M.M., Stadnichenko, I.S. (2002). О гибели дрофы и других видов птиц от столкновения с линиями электропередачи на местах зимовки [Demise of Great Bustards and other bird species because of their collision with power lines on the wintering grounds] Бранта. 5: .97-112. https://branta.org.ua/en/branta-issues/branta-5/5-07.html</t>
  </si>
  <si>
    <t>Andryushchenko, Y. A., Kucherenko, V.N., Popenko, V.M. (2014). Итоги мониторинга гибели птиц от контактов с воздушными линиями электропередачи в Крыму в 2013-2014 годах [Monitoring results of deaths of wild birds from contacts with overhead power lines in the Crimea in 2012-2014] - Бранта. 17: 104-132. https://branta.org.ua/en/branta-issues/branta-17/17-08.html</t>
  </si>
  <si>
    <t>Turkey</t>
  </si>
  <si>
    <t>Eskişehir Province</t>
  </si>
  <si>
    <t>Karataş, M.M. &amp; Özelmas, Ü., &amp; Erkara, İ. P. (2021). Counting Results of Great Bustard (Otis tarda, Linnaeus, 1758) between 2013-2020 in Eskişehir, Kütahya, and Afyonkarahisar Provinces. Commagene Journal of Biology, 39-50.</t>
  </si>
  <si>
    <t>Karataş et al. (2021)</t>
  </si>
  <si>
    <t>Kasambe, R., &amp; Gahale, P. (2010). Status survey and sighting records of Lesser Florican in Maharashtra. Mistnet, 11(2), 7-9.</t>
  </si>
  <si>
    <t>Maharashtra</t>
  </si>
  <si>
    <t>Kasambe &amp; Gahale (2010)</t>
  </si>
  <si>
    <t>Batbayar et al. (2020)</t>
  </si>
  <si>
    <t>Ethiopia</t>
  </si>
  <si>
    <t>Liben Plain</t>
  </si>
  <si>
    <t>Collar (2019)</t>
  </si>
  <si>
    <t>Colar, N.J. (2019). The Kori Bustard Ardeotis kori on the Liben Plain, Ethiopia. African Bird Club, (26): 186-192</t>
  </si>
  <si>
    <t>Number of collisions given as # new carcasses recovered on repeat surveys of cleared lines/total # carcasses found including clearing (includes historic remains). Rate estimated from new carcasses only. Data from  Droerivier-Hydra and Hydra-Poseidon was not included, as this data is also presented in Shaw et a. (2021)</t>
  </si>
  <si>
    <t>PL</t>
  </si>
  <si>
    <r>
      <t xml:space="preserve">Alonso, J. C., Palacín, C., Martín, C. A., Martín, B. and Magaña, M. (2004). Distribution, size and recent trends of the Great Bustard population in Andalucía, southern Spain. In </t>
    </r>
    <r>
      <rPr>
        <i/>
        <sz val="9"/>
        <color theme="1"/>
        <rFont val="Calibri"/>
        <family val="2"/>
      </rPr>
      <t>International symposium on ecology and conservation of steppe-land birds</t>
    </r>
    <r>
      <rPr>
        <sz val="9"/>
        <color theme="1"/>
        <rFont val="Calibri"/>
        <family val="2"/>
      </rPr>
      <t>, p. 123. Lleida, Spain.</t>
    </r>
  </si>
  <si>
    <r>
      <t xml:space="preserve">Andryushchenko, Y. A. (2002). Current state of the great bustard Otis tarda wintering populations in south Ukraine. </t>
    </r>
    <r>
      <rPr>
        <i/>
        <sz val="9"/>
        <color theme="1"/>
        <rFont val="Calibri"/>
        <family val="2"/>
      </rPr>
      <t>Sandgrouse</t>
    </r>
    <r>
      <rPr>
        <sz val="9"/>
        <color theme="1"/>
        <rFont val="Calibri"/>
        <family val="2"/>
      </rPr>
      <t xml:space="preserve"> 24, 109–116.</t>
    </r>
  </si>
  <si>
    <r>
      <t xml:space="preserve">Andryushchenko, Y. A. and Popenko, V. M. (2012). Birds and power lines in steppe Crimea: positive and negative impacts. </t>
    </r>
    <r>
      <rPr>
        <i/>
        <sz val="9"/>
        <color theme="1"/>
        <rFont val="Calibri"/>
        <family val="2"/>
      </rPr>
      <t>Пернатные хищники и их охрана [Raptors their Conserv.</t>
    </r>
    <r>
      <rPr>
        <sz val="9"/>
        <color theme="1"/>
        <rFont val="Calibri"/>
        <family val="2"/>
      </rPr>
      <t xml:space="preserve"> 24, 34–41.</t>
    </r>
  </si>
  <si>
    <r>
      <t xml:space="preserve">Bash, E. and Vakulenko, A. E. (2005). Дрофа [Great Bustard]. In </t>
    </r>
    <r>
      <rPr>
        <i/>
        <sz val="9"/>
        <color theme="1"/>
        <rFont val="Calibri"/>
        <family val="2"/>
      </rPr>
      <t>Красная Книга Белгородской Области [Red Book of Belgorod Oblast]</t>
    </r>
    <r>
      <rPr>
        <sz val="9"/>
        <color theme="1"/>
        <rFont val="Calibri"/>
        <family val="2"/>
      </rPr>
      <t>, p. Belgorod, Russia: Белгородская областная типография.</t>
    </r>
  </si>
  <si>
    <r>
      <t xml:space="preserve">Cheng, T., He, B., Cheng, X. and Wang, B. (2011). 陕西黄河湿地大鸨受伤原因初探 [Causes of injury to the Great Bustard]. </t>
    </r>
    <r>
      <rPr>
        <i/>
        <sz val="9"/>
        <color theme="1"/>
        <rFont val="Calibri"/>
        <family val="2"/>
      </rPr>
      <t>陕西林业科技 [Shaanxi For. Sci. Technol.</t>
    </r>
    <r>
      <rPr>
        <sz val="9"/>
        <color theme="1"/>
        <rFont val="Calibri"/>
        <family val="2"/>
      </rPr>
      <t xml:space="preserve"> 6, 51–53.</t>
    </r>
  </si>
  <si>
    <r>
      <t xml:space="preserve">Gauger, K. (2007). Occurrence, Ecology and Conservation of wintering Little Bustards Tetrax tetrax in Azerbaijan. </t>
    </r>
    <r>
      <rPr>
        <i/>
        <sz val="9"/>
        <color theme="1"/>
        <rFont val="Calibri"/>
        <family val="2"/>
      </rPr>
      <t>Arch. für Naturschutz und Landschaftsforsch.</t>
    </r>
    <r>
      <rPr>
        <sz val="9"/>
        <color theme="1"/>
        <rFont val="Calibri"/>
        <family val="2"/>
      </rPr>
      <t xml:space="preserve"> 5–27.</t>
    </r>
  </si>
  <si>
    <r>
      <t xml:space="preserve">Goroshko, O. A. (2002). </t>
    </r>
    <r>
      <rPr>
        <i/>
        <sz val="9"/>
        <color theme="1"/>
        <rFont val="Calibri"/>
        <family val="2"/>
      </rPr>
      <t>Состояние и охрана популяций журавлей и дроф в юго-восточном забайкалье и сопредельных районах Монголии [Status and conservation of crane and Great Bustard populations in southeastern Zabaikal’e and adjacent regions of Mongolia]</t>
    </r>
    <r>
      <rPr>
        <sz val="9"/>
        <color theme="1"/>
        <rFont val="Calibri"/>
        <family val="2"/>
      </rPr>
      <t>. Moscow, Russia: PhD Dissertation, Russian National Scientific Research Institute of Nature Protection of the Ministry of Natural Resources.</t>
    </r>
  </si>
  <si>
    <r>
      <t xml:space="preserve">Infante, S., Neves, J., Ministro, J. and Brandao, R. (2005). </t>
    </r>
    <r>
      <rPr>
        <i/>
        <sz val="9"/>
        <color theme="1"/>
        <rFont val="Calibri"/>
        <family val="2"/>
      </rPr>
      <t>Estudo sobre o Impacto das Linhas Eléctricas de Muito Alta Tensão na Avifauna em Portugal</t>
    </r>
    <r>
      <rPr>
        <sz val="9"/>
        <color theme="1"/>
        <rFont val="Calibri"/>
        <family val="2"/>
      </rPr>
      <t>. Castelo Branco, Portugal: Quercus Associação Nacional de Conservação da Natureza e SPEA Sociedade Portuguesa para o Estudo das Aves.</t>
    </r>
  </si>
  <si>
    <r>
      <t xml:space="preserve">Ivanov, F. V and Priklonskii, S. G. (1965). Стрепет в СССР и меры по его охране на зимовке [Little Bustard in the USSR and measures for its conservation on the wintering grounds]. </t>
    </r>
    <r>
      <rPr>
        <i/>
        <sz val="9"/>
        <color theme="1"/>
        <rFont val="Calibri"/>
        <family val="2"/>
      </rPr>
      <t>Орнитология [Ornithology]</t>
    </r>
    <r>
      <rPr>
        <sz val="9"/>
        <color theme="1"/>
        <rFont val="Calibri"/>
        <family val="2"/>
      </rPr>
      <t xml:space="preserve"> 7, 130–133.</t>
    </r>
  </si>
  <si>
    <r>
      <t xml:space="preserve">Jenkins, A.R., J.M. Shaw, J.J. Smallie, B. Gibbons, R. Visagie, and P.G. Ryan (2011). Estimating the impacts of power line collisions on Ludwig’s Bustards </t>
    </r>
    <r>
      <rPr>
        <i/>
        <sz val="9"/>
        <color theme="1"/>
        <rFont val="Calibri"/>
        <family val="2"/>
      </rPr>
      <t>Neotis ludwigii</t>
    </r>
    <r>
      <rPr>
        <sz val="9"/>
        <color theme="1"/>
        <rFont val="Calibri"/>
        <family val="2"/>
      </rPr>
      <t>. Bird Conservation International 21: 303 – 310.</t>
    </r>
  </si>
  <si>
    <r>
      <t xml:space="preserve">Kolnegari, M., Moghimi, E., Allahdad, M., Hazrati, M., Basiri, A. A., Jafari, R., Yektanik, M., Jalalpour, M., Jalali, A. S., Mojaradiafra, M., et al. (2020). First efforts to address bird collisions with power lines in Iran. </t>
    </r>
    <r>
      <rPr>
        <i/>
        <sz val="9"/>
        <color theme="1"/>
        <rFont val="Calibri"/>
        <family val="2"/>
      </rPr>
      <t>Sandgrouse</t>
    </r>
    <r>
      <rPr>
        <sz val="9"/>
        <color theme="1"/>
        <rFont val="Calibri"/>
        <family val="2"/>
      </rPr>
      <t xml:space="preserve"> 42, 276–281.</t>
    </r>
  </si>
  <si>
    <r>
      <t xml:space="preserve">Kucherenko, V. N. and Prokopenko, S. P. (2017). Линии электропередачи остаются угрозой дрофе на Керченском полуострове. </t>
    </r>
    <r>
      <rPr>
        <i/>
        <sz val="9"/>
        <color theme="1"/>
        <rFont val="Calibri"/>
        <family val="2"/>
      </rPr>
      <t>Степной Бюллетень [Steppe Bull.</t>
    </r>
    <r>
      <rPr>
        <sz val="9"/>
        <color theme="1"/>
        <rFont val="Calibri"/>
        <family val="2"/>
      </rPr>
      <t xml:space="preserve"> 49, 59–60.</t>
    </r>
  </si>
  <si>
    <r>
      <t xml:space="preserve">Liu, J., Wu, Y. Q. and Xu, X. (2013). 陕西省大鸨东方亚种越冬分布与救助原因分析 [The assistance and conservation of wintering Great Bustard in Shaanxi Province]. </t>
    </r>
    <r>
      <rPr>
        <i/>
        <sz val="9"/>
        <color theme="1"/>
        <rFont val="Calibri"/>
        <family val="2"/>
      </rPr>
      <t>四川动物 [Sichuan J. Zool.</t>
    </r>
    <r>
      <rPr>
        <sz val="9"/>
        <color theme="1"/>
        <rFont val="Calibri"/>
        <family val="2"/>
      </rPr>
      <t xml:space="preserve"> 32, 306–307.</t>
    </r>
  </si>
  <si>
    <r>
      <t xml:space="preserve">Prokopenko, S. P. (2000). Гибель дроф на Керченском полуострове [Great Bustard mortality on Kerch peninsula]. </t>
    </r>
    <r>
      <rPr>
        <i/>
        <sz val="9"/>
        <color theme="1"/>
        <rFont val="Calibri"/>
        <family val="2"/>
      </rPr>
      <t>Беркут [Golden Eagle]</t>
    </r>
    <r>
      <rPr>
        <sz val="9"/>
        <color theme="1"/>
        <rFont val="Calibri"/>
        <family val="2"/>
      </rPr>
      <t xml:space="preserve"> 9, 123–124.</t>
    </r>
  </si>
  <si>
    <r>
      <t xml:space="preserve">Prokopov, K. P. (2017). Дрофа должна жить [The Great Bustard must survive]. </t>
    </r>
    <r>
      <rPr>
        <i/>
        <sz val="9"/>
        <color theme="1"/>
        <rFont val="Calibri"/>
        <family val="2"/>
      </rPr>
      <t>Ветер Странствий [Wandering Wind.</t>
    </r>
    <r>
      <rPr>
        <sz val="9"/>
        <color theme="1"/>
        <rFont val="Calibri"/>
        <family val="2"/>
      </rPr>
      <t xml:space="preserve"> 65, 72–77.</t>
    </r>
  </si>
  <si>
    <r>
      <t xml:space="preserve">Raab, R., Julius, E., Spakovszky, P. and Nagy, S. (2013). </t>
    </r>
    <r>
      <rPr>
        <i/>
        <sz val="9"/>
        <color theme="1"/>
        <rFont val="Calibri"/>
        <family val="2"/>
      </rPr>
      <t>Guidelines for best practice on mitigating impacts of infrastructure development and afforestation on the Great Bustard</t>
    </r>
    <r>
      <rPr>
        <sz val="9"/>
        <color theme="1"/>
        <rFont val="Calibri"/>
        <family val="2"/>
      </rPr>
      <t>. Brussels, Belgium.</t>
    </r>
  </si>
  <si>
    <r>
      <t xml:space="preserve">Vorona, V. V., Pulikova, G. I., Kim, K. K., Andreeva, E. V., Bekker, V. R. and Aitbaev, T. (2012). The Impact of Power Lines on Bird Mortality in Central Kazakhstan. In </t>
    </r>
    <r>
      <rPr>
        <i/>
        <sz val="9"/>
        <color theme="1"/>
        <rFont val="Calibri"/>
        <family val="2"/>
      </rPr>
      <t>Raptors Conservation 24</t>
    </r>
    <r>
      <rPr>
        <sz val="9"/>
        <color theme="1"/>
        <rFont val="Calibri"/>
        <family val="2"/>
      </rPr>
      <t>, pp. 52–60.</t>
    </r>
  </si>
  <si>
    <r>
      <t xml:space="preserve">Voronova, V., Pulikova, G., Kim, K., Andreeva, E., Bekker, V. and Aitbaev, T. (2012). Гибель птиц на линиях электропередач в степях Центрального Казахстана. </t>
    </r>
    <r>
      <rPr>
        <i/>
        <sz val="9"/>
        <color theme="1"/>
        <rFont val="Calibri"/>
        <family val="2"/>
      </rPr>
      <t>Орнитологический Вестник Казахстана и Средней Азии</t>
    </r>
    <r>
      <rPr>
        <sz val="9"/>
        <color theme="1"/>
        <rFont val="Calibri"/>
        <family val="2"/>
      </rPr>
      <t xml:space="preserve"> 1, 202–206.</t>
    </r>
  </si>
  <si>
    <r>
      <t xml:space="preserve">Watzke, H. (2007). Reproduction and causes of mortality in the breeding area of the Great Bustard in the Saratov region of Russia. </t>
    </r>
    <r>
      <rPr>
        <i/>
        <sz val="9"/>
        <color theme="1"/>
        <rFont val="Calibri"/>
        <family val="2"/>
      </rPr>
      <t>Bustard Stud.</t>
    </r>
    <r>
      <rPr>
        <sz val="9"/>
        <color theme="1"/>
        <rFont val="Calibri"/>
        <family val="2"/>
      </rPr>
      <t xml:space="preserve"> 6, 53–64.</t>
    </r>
  </si>
  <si>
    <r>
      <t xml:space="preserve">Zav’yalov, E. V, Shlyakhtin, G. V, Tabachishin, V. G., Yakushev, N. N., Khrustov, I. A. and Mosolova, E. Y. (2005). </t>
    </r>
    <r>
      <rPr>
        <i/>
        <sz val="9"/>
        <color theme="1"/>
        <rFont val="Calibri"/>
        <family val="2"/>
      </rPr>
      <t>Птицы севера нижнего поволжья. Книга II. [Birds of the north of the lower Volga. Volume 2.]</t>
    </r>
    <r>
      <rPr>
        <sz val="9"/>
        <color theme="1"/>
        <rFont val="Calibri"/>
        <family val="2"/>
      </rPr>
      <t>. Saratov, Russia: Изд-во Саратовского Университета.</t>
    </r>
  </si>
  <si>
    <t>Shaw (2013)</t>
  </si>
  <si>
    <t>Shaw, J. M. (2013). Power line collisions in the Karoo conserving Ludwig's bustard. Thesis presented for the degree of Doctor of Philosophy. Faculty of Science, University of Cape Town.</t>
  </si>
  <si>
    <t>Karoo</t>
  </si>
  <si>
    <t>Palacín et al. (2017)</t>
  </si>
  <si>
    <t>AUSTRALIAN BUSTARD</t>
  </si>
  <si>
    <t>Ardeotis australis</t>
  </si>
  <si>
    <t>DX</t>
  </si>
  <si>
    <t>DX &amp; Telephone wires</t>
  </si>
  <si>
    <t>TX</t>
  </si>
  <si>
    <t>TX; DX</t>
  </si>
  <si>
    <t>Australia</t>
  </si>
  <si>
    <t>White (2012)</t>
  </si>
  <si>
    <t xml:space="preserve">recorded in in 1931 </t>
  </si>
  <si>
    <t>Southwestern Victoria</t>
  </si>
  <si>
    <t>White, D., 2012. The Australian Bustard (Ardeotis Autralis): Breeding and Management in Captivity plus Notes on the Bustards of the ‘Big Desert’ in Northwestern Victoria. Unpublished report.</t>
  </si>
  <si>
    <t>Khentii</t>
  </si>
  <si>
    <t>Number of collisions given as total # of carcasses found, including during clearing (includes historic remains).</t>
  </si>
  <si>
    <t>Line was marked with flappers that have worn and mostly fallen off. Number of collisions given as total # of carcasses found, including during clearing (includes historic remains).</t>
  </si>
  <si>
    <t>Some lines are marked. Number of collisions given as total # of carcasses found, including during clearing (includes historic remains).</t>
  </si>
  <si>
    <t>Uddin et al. (2021)</t>
  </si>
  <si>
    <r>
      <t xml:space="preserve">State Forest Department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Uddin et al. (2021)</t>
    </r>
  </si>
  <si>
    <r>
      <t xml:space="preserve">ERDS Foundation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Uddin et al. (2021)</t>
    </r>
  </si>
  <si>
    <r>
      <t xml:space="preserve">ERDS Foundation &amp; State Forest Department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Uddin et al. (2021)</t>
    </r>
  </si>
  <si>
    <r>
      <t xml:space="preserve">Dutta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Uddin et al. (2021)</t>
    </r>
  </si>
  <si>
    <r>
      <t xml:space="preserve">Habib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Uddin et al. (2021)</t>
    </r>
  </si>
  <si>
    <t>Kanoi and Mokla, Rajasthan</t>
  </si>
  <si>
    <t xml:space="preserve">Uddin, M., Dutta, S., Kolipakam, V., Sharma, H., Usmani, F. and Jhala, Y. (2021) High bird mortality due to power lines invokes urgent environmental mitigation in a tropical desert. Biological Conservation, 261, 109262. </t>
  </si>
  <si>
    <t>BENGAL  FLORICAN</t>
  </si>
  <si>
    <t>Houbaropsis bengalensis</t>
  </si>
  <si>
    <t>Cambodia</t>
  </si>
  <si>
    <t xml:space="preserve">on-going study </t>
  </si>
  <si>
    <t>Telegraph wires</t>
  </si>
  <si>
    <t>Mugan Steppe</t>
  </si>
  <si>
    <t>Radde (1884)</t>
  </si>
  <si>
    <t>"many"</t>
  </si>
  <si>
    <t>Radde, G., 1884. Ornis Caucasica: Die Vogelwelt Des Kaucasus. Tbilisi, Georgia: Kessel.</t>
  </si>
  <si>
    <r>
      <t xml:space="preserve">Devoucoux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Silva et al. (in press)</t>
    </r>
  </si>
  <si>
    <r>
      <t xml:space="preserve">Poyrel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Silva et al. (in press)</t>
    </r>
  </si>
  <si>
    <r>
      <t xml:space="preserve">Guillou </t>
    </r>
    <r>
      <rPr>
        <i/>
        <sz val="9"/>
        <rFont val="Arial"/>
        <family val="2"/>
      </rPr>
      <t xml:space="preserve">in </t>
    </r>
    <r>
      <rPr>
        <sz val="9"/>
        <rFont val="Arial"/>
        <family val="2"/>
      </rPr>
      <t>Silva et al. (in press)</t>
    </r>
  </si>
  <si>
    <r>
      <t xml:space="preserve">Wolff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Silva et al. (in press)</t>
    </r>
  </si>
  <si>
    <t>Pallett pers. data</t>
  </si>
  <si>
    <t>Pallett pers. Data</t>
  </si>
  <si>
    <t>Karmala, Maharashtra</t>
  </si>
  <si>
    <t>Indapur, Maharashtra</t>
  </si>
  <si>
    <t>Patil (2014)</t>
  </si>
  <si>
    <t>Patil, P. (2014) Power Lines: Threat to the Great Indian Bustard. Conservation India. Available at: https://www.conservationindia.org/articles/power-lines-threat-to-the-great-indian-bustard</t>
  </si>
  <si>
    <t xml:space="preserve">Silva, J. P., Arroyo, B., Marques, A. T., Morales, M. B., Devoucoux, P. and Mougeot, F. (2022) Threats affecting little bustards: human impacts. In: Bretagnolle, V., Traba, J. &amp; Morales, M.B. Little Bustard Ecology and Conservation. Springer Wildlife Research Monographs. Springer, Berlin. doi: 10.1007/978-3-030-84902-3_12 </t>
  </si>
  <si>
    <t>N. Batbayar (pers. comm.)</t>
  </si>
  <si>
    <t>D. Batsuuri (pers. comm.)</t>
  </si>
  <si>
    <t>A. Gantulga (pers. comm.)</t>
  </si>
  <si>
    <t>M. Kessler, unpublished data</t>
  </si>
  <si>
    <t>Dundgovi</t>
  </si>
  <si>
    <t>E. Potapov  (pers. comm)</t>
  </si>
  <si>
    <t>AT Marques, unpublished data</t>
  </si>
  <si>
    <t>J. Pallett, unpublished data</t>
  </si>
  <si>
    <t xml:space="preserve">D. Gadhavi (TCF) pers. comm. </t>
  </si>
  <si>
    <t>Stoung-Chikreng</t>
  </si>
  <si>
    <t>S. Mahood pers. comm.</t>
  </si>
  <si>
    <t>Ram et al. 2022</t>
  </si>
  <si>
    <t>One male and one female bird monitored; female collided with line.</t>
  </si>
  <si>
    <t>Ram, M., Vasavada, D., Tikadar, S., Gadhavi, D., Rather, T. A., Jhala, L., &amp; Zala, Y. (2022). Breeding and Non-Breeding Home Range, and Dispersal Patterns of The Critically Endangered Lesser Florican Sypheotides indicus (Miller, 1782). Journal of the Bombay Natural History Society (JBNHS), 119: 3-10.</t>
  </si>
  <si>
    <t>BLUE KORHAAN (BLUE BUSTARD)</t>
  </si>
  <si>
    <t>NORTHERN BLACK KORHAAN (NORTHERN BLACK BUSTARD)</t>
  </si>
  <si>
    <t>SOUTHERN BLACK KORHAAN (SOUTHERN BLACK BUSTARD)</t>
  </si>
  <si>
    <t>KAROO KORHAAN (KAROO BUSTARD)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</si>
</sst>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9"/>
      <color rgb="FF000000"/>
      <name val="Cambria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Cambria"/>
      <family val="1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Arial"/>
      <family val="2"/>
    </font>
    <font>
      <sz val="9"/>
      <color indexed="81"/>
      <name val="Tahoma"/>
      <charset val="1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0" tint="-0.499984740745262"/>
      <name val="Calibri"/>
      <family val="2"/>
    </font>
    <font>
      <sz val="9"/>
      <color theme="0" tint="-0.3499862666707357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14" fillId="0" borderId="0" applyFont="0" applyFill="0" applyBorder="0" applyAlignment="0" applyProtection="0"/>
  </cellStyleXfs>
  <cellXfs count="180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0" borderId="0" xfId="0" applyFont="1" applyAlignment="1"/>
    <xf numFmtId="0" fontId="6" fillId="0" borderId="0" xfId="0" applyFont="1" applyFill="1" applyBorder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/>
    <xf numFmtId="0" fontId="11" fillId="0" borderId="0" xfId="0" applyFont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0" xfId="2" applyFont="1" applyFill="1" applyBorder="1" applyAlignment="1">
      <alignment vertical="top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/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9" fontId="9" fillId="0" borderId="0" xfId="0" applyNumberFormat="1" applyFont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wrapText="1"/>
    </xf>
    <xf numFmtId="0" fontId="12" fillId="0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1" applyFont="1" applyFill="1" applyBorder="1" applyAlignment="1">
      <alignment horizontal="right" vertical="top" wrapText="1"/>
    </xf>
    <xf numFmtId="10" fontId="9" fillId="0" borderId="0" xfId="0" applyNumberFormat="1" applyFont="1" applyAlignment="1">
      <alignment horizontal="right" vertical="center" wrapText="1"/>
    </xf>
    <xf numFmtId="16" fontId="6" fillId="0" borderId="0" xfId="0" quotePrefix="1" applyNumberFormat="1" applyFont="1" applyAlignment="1">
      <alignment horizontal="right"/>
    </xf>
    <xf numFmtId="1" fontId="9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7" fontId="9" fillId="0" borderId="0" xfId="0" quotePrefix="1" applyNumberFormat="1" applyFont="1" applyBorder="1" applyAlignment="1">
      <alignment horizontal="right" vertical="center"/>
    </xf>
    <xf numFmtId="0" fontId="9" fillId="0" borderId="0" xfId="0" quotePrefix="1" applyFont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right" vertical="center" wrapText="1"/>
    </xf>
    <xf numFmtId="1" fontId="6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" fontId="9" fillId="0" borderId="0" xfId="0" quotePrefix="1" applyNumberFormat="1" applyFont="1" applyAlignment="1">
      <alignment horizontal="right" vertical="center"/>
    </xf>
    <xf numFmtId="0" fontId="5" fillId="2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wrapText="1"/>
    </xf>
    <xf numFmtId="1" fontId="9" fillId="0" borderId="0" xfId="0" quotePrefix="1" applyNumberFormat="1" applyFont="1" applyFill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11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" fontId="9" fillId="0" borderId="0" xfId="0" quotePrefix="1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/>
    <xf numFmtId="0" fontId="9" fillId="0" borderId="5" xfId="0" applyFont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/>
    </xf>
    <xf numFmtId="0" fontId="6" fillId="0" borderId="5" xfId="0" applyFont="1" applyBorder="1" applyAlignment="1"/>
    <xf numFmtId="0" fontId="6" fillId="0" borderId="5" xfId="0" applyFont="1" applyBorder="1" applyAlignment="1">
      <alignment horizontal="right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/>
    <xf numFmtId="0" fontId="10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/>
    </xf>
    <xf numFmtId="1" fontId="9" fillId="0" borderId="5" xfId="0" quotePrefix="1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wrapText="1"/>
    </xf>
    <xf numFmtId="0" fontId="9" fillId="0" borderId="5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right" vertical="center"/>
    </xf>
    <xf numFmtId="1" fontId="9" fillId="0" borderId="5" xfId="0" quotePrefix="1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vertical="top"/>
    </xf>
    <xf numFmtId="0" fontId="12" fillId="0" borderId="5" xfId="0" applyFont="1" applyFill="1" applyBorder="1" applyAlignment="1">
      <alignment vertical="top"/>
    </xf>
    <xf numFmtId="0" fontId="12" fillId="0" borderId="5" xfId="1" applyFont="1" applyFill="1" applyBorder="1" applyAlignment="1">
      <alignment vertical="top"/>
    </xf>
    <xf numFmtId="0" fontId="12" fillId="0" borderId="5" xfId="0" applyFont="1" applyFill="1" applyBorder="1" applyAlignment="1">
      <alignment vertical="top" wrapText="1"/>
    </xf>
    <xf numFmtId="0" fontId="12" fillId="0" borderId="5" xfId="1" applyFont="1" applyFill="1" applyBorder="1" applyAlignment="1">
      <alignment horizontal="right" vertical="top"/>
    </xf>
    <xf numFmtId="0" fontId="12" fillId="0" borderId="5" xfId="0" applyFont="1" applyFill="1" applyBorder="1" applyAlignment="1">
      <alignment horizontal="right" vertical="top"/>
    </xf>
    <xf numFmtId="0" fontId="9" fillId="0" borderId="5" xfId="0" applyFont="1" applyBorder="1" applyAlignment="1">
      <alignment horizontal="right" vertical="center" wrapText="1"/>
    </xf>
    <xf numFmtId="10" fontId="9" fillId="0" borderId="5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1" fontId="12" fillId="0" borderId="0" xfId="0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164" fontId="12" fillId="0" borderId="0" xfId="0" applyNumberFormat="1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3" xfId="0" applyFont="1" applyFill="1" applyBorder="1" applyAlignment="1">
      <alignment horizontal="right"/>
    </xf>
    <xf numFmtId="0" fontId="9" fillId="0" borderId="0" xfId="3" applyNumberFormat="1" applyFont="1" applyBorder="1" applyAlignment="1">
      <alignment horizontal="right" vertical="center" wrapText="1"/>
    </xf>
    <xf numFmtId="0" fontId="9" fillId="0" borderId="0" xfId="0" quotePrefix="1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5" fillId="0" borderId="0" xfId="0" applyFont="1" applyFill="1"/>
    <xf numFmtId="16" fontId="9" fillId="0" borderId="0" xfId="0" quotePrefix="1" applyNumberFormat="1" applyFont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top" wrapText="1"/>
    </xf>
    <xf numFmtId="1" fontId="12" fillId="0" borderId="0" xfId="0" applyNumberFormat="1" applyFont="1" applyFill="1" applyBorder="1" applyAlignment="1">
      <alignment horizontal="right" vertical="top" wrapText="1"/>
    </xf>
    <xf numFmtId="0" fontId="16" fillId="2" borderId="2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6" fillId="2" borderId="4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3" xfId="0" applyFont="1" applyBorder="1" applyAlignment="1">
      <alignment horizontal="left" vertical="center"/>
    </xf>
    <xf numFmtId="0" fontId="7" fillId="0" borderId="0" xfId="0" applyFont="1" applyFill="1" applyBorder="1" applyAlignment="1"/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9" fillId="0" borderId="5" xfId="0" quotePrefix="1" applyNumberFormat="1" applyFont="1" applyBorder="1" applyAlignment="1">
      <alignment horizontal="right" vertical="center"/>
    </xf>
    <xf numFmtId="0" fontId="18" fillId="0" borderId="0" xfId="0" applyFont="1" applyAlignment="1"/>
    <xf numFmtId="0" fontId="18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Border="1"/>
    <xf numFmtId="0" fontId="18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9" fontId="6" fillId="0" borderId="0" xfId="3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5" xfId="0" applyFont="1" applyFill="1" applyBorder="1" applyAlignment="1">
      <alignment wrapText="1"/>
    </xf>
    <xf numFmtId="0" fontId="12" fillId="0" borderId="5" xfId="0" applyFont="1" applyFill="1" applyBorder="1"/>
    <xf numFmtId="0" fontId="12" fillId="0" borderId="5" xfId="0" applyFont="1" applyFill="1" applyBorder="1" applyAlignment="1">
      <alignment horizontal="right"/>
    </xf>
    <xf numFmtId="9" fontId="12" fillId="0" borderId="5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0" xfId="0" applyFont="1" applyFill="1"/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5" xfId="0" applyFont="1" applyBorder="1" applyAlignment="1">
      <alignment wrapText="1"/>
    </xf>
  </cellXfs>
  <cellStyles count="4">
    <cellStyle name="Normal" xfId="0" builtinId="0"/>
    <cellStyle name="Normal_Sheet1" xfId="2" xr:uid="{00000000-0005-0000-0000-000001000000}"/>
    <cellStyle name="Normal_Surveys by date_2" xfId="1" xr:uid="{00000000-0005-0000-0000-000002000000}"/>
    <cellStyle name="Percentagem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9"/>
  <sheetViews>
    <sheetView zoomScale="85" zoomScaleNormal="85" workbookViewId="0">
      <pane ySplit="1" topLeftCell="A74" activePane="bottomLeft" state="frozen"/>
      <selection pane="bottomLeft" activeCell="A123" sqref="A123"/>
    </sheetView>
  </sheetViews>
  <sheetFormatPr defaultColWidth="9.15625" defaultRowHeight="11.4" x14ac:dyDescent="0.4"/>
  <cols>
    <col min="1" max="1" width="28.3671875" style="4" bestFit="1" customWidth="1"/>
    <col min="2" max="2" width="24.68359375" style="2" customWidth="1"/>
    <col min="3" max="3" width="25.578125" style="2" customWidth="1"/>
    <col min="4" max="4" width="20.578125" style="2" bestFit="1" customWidth="1"/>
    <col min="5" max="5" width="19.83984375" style="2" customWidth="1"/>
    <col min="6" max="6" width="9.15625" style="24"/>
    <col min="7" max="7" width="10.578125" style="24" customWidth="1"/>
    <col min="8" max="8" width="10.68359375" style="24" customWidth="1"/>
    <col min="9" max="9" width="11.41796875" style="24" customWidth="1"/>
    <col min="10" max="10" width="22.15625" style="24" customWidth="1"/>
    <col min="11" max="11" width="23.83984375" style="24" customWidth="1"/>
    <col min="12" max="12" width="33.578125" style="34" customWidth="1"/>
    <col min="13" max="13" width="118" style="121" bestFit="1" customWidth="1"/>
    <col min="14" max="16384" width="9.15625" style="3"/>
  </cols>
  <sheetData>
    <row r="1" spans="1:16" ht="61.5" customHeight="1" thickBo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1" t="s">
        <v>5</v>
      </c>
      <c r="G1" s="21" t="s">
        <v>6</v>
      </c>
      <c r="H1" s="21" t="s">
        <v>7</v>
      </c>
      <c r="I1" s="21" t="s">
        <v>231</v>
      </c>
      <c r="J1" s="21" t="s">
        <v>8</v>
      </c>
      <c r="K1" s="21" t="s">
        <v>258</v>
      </c>
      <c r="L1" s="21" t="s">
        <v>9</v>
      </c>
      <c r="M1" s="130" t="s">
        <v>21</v>
      </c>
    </row>
    <row r="2" spans="1:16" ht="18" customHeight="1" thickTop="1" x14ac:dyDescent="0.4">
      <c r="A2" s="52" t="s">
        <v>93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20"/>
    </row>
    <row r="3" spans="1:16" ht="18" customHeight="1" x14ac:dyDescent="0.4">
      <c r="A3" s="10" t="s">
        <v>94</v>
      </c>
      <c r="B3" s="9" t="s">
        <v>95</v>
      </c>
      <c r="C3" s="9" t="s">
        <v>96</v>
      </c>
      <c r="D3" s="9" t="s">
        <v>321</v>
      </c>
      <c r="E3" s="18" t="s">
        <v>63</v>
      </c>
      <c r="F3" s="22"/>
      <c r="G3" s="22"/>
      <c r="H3" s="22"/>
      <c r="I3" s="22">
        <v>1</v>
      </c>
      <c r="J3" s="25"/>
      <c r="K3" s="22"/>
      <c r="L3" s="22" t="s">
        <v>183</v>
      </c>
    </row>
    <row r="4" spans="1:16" ht="18" customHeight="1" x14ac:dyDescent="0.4">
      <c r="A4" s="10" t="s">
        <v>94</v>
      </c>
      <c r="B4" s="9" t="s">
        <v>95</v>
      </c>
      <c r="C4" s="9" t="s">
        <v>96</v>
      </c>
      <c r="D4" s="9" t="s">
        <v>319</v>
      </c>
      <c r="E4" s="18" t="s">
        <v>63</v>
      </c>
      <c r="F4" s="22"/>
      <c r="G4" s="22"/>
      <c r="H4" s="22"/>
      <c r="I4" s="22">
        <v>2</v>
      </c>
      <c r="J4" s="25"/>
      <c r="K4" s="22"/>
      <c r="L4" s="22" t="s">
        <v>183</v>
      </c>
    </row>
    <row r="5" spans="1:16" ht="18" customHeight="1" x14ac:dyDescent="0.4">
      <c r="A5" s="10" t="s">
        <v>94</v>
      </c>
      <c r="B5" s="9" t="s">
        <v>142</v>
      </c>
      <c r="C5" s="9" t="s">
        <v>143</v>
      </c>
      <c r="D5" s="9" t="s">
        <v>321</v>
      </c>
      <c r="E5" s="18" t="s">
        <v>63</v>
      </c>
      <c r="F5" s="22"/>
      <c r="G5" s="22"/>
      <c r="H5" s="22"/>
      <c r="I5" s="22">
        <v>3</v>
      </c>
      <c r="J5" s="25"/>
      <c r="K5" s="22"/>
      <c r="L5" s="49" t="s">
        <v>350</v>
      </c>
    </row>
    <row r="6" spans="1:16" ht="18" customHeight="1" x14ac:dyDescent="0.4">
      <c r="A6" s="10" t="s">
        <v>94</v>
      </c>
      <c r="B6" s="9" t="s">
        <v>142</v>
      </c>
      <c r="C6" s="9" t="s">
        <v>144</v>
      </c>
      <c r="D6" s="9" t="s">
        <v>321</v>
      </c>
      <c r="E6" s="18" t="s">
        <v>63</v>
      </c>
      <c r="F6" s="22"/>
      <c r="G6" s="22"/>
      <c r="H6" s="22"/>
      <c r="I6" s="22">
        <v>7</v>
      </c>
      <c r="J6" s="25"/>
      <c r="K6" s="22"/>
      <c r="L6" s="49" t="s">
        <v>351</v>
      </c>
    </row>
    <row r="7" spans="1:16" s="131" customFormat="1" ht="18" customHeight="1" x14ac:dyDescent="0.4">
      <c r="A7" s="10" t="s">
        <v>94</v>
      </c>
      <c r="B7" s="9" t="s">
        <v>142</v>
      </c>
      <c r="C7" s="9" t="s">
        <v>145</v>
      </c>
      <c r="D7" s="9" t="s">
        <v>321</v>
      </c>
      <c r="E7" s="18" t="s">
        <v>63</v>
      </c>
      <c r="F7" s="22"/>
      <c r="G7" s="22"/>
      <c r="H7" s="22"/>
      <c r="I7" s="22">
        <v>1</v>
      </c>
      <c r="J7" s="25"/>
      <c r="K7" s="22"/>
      <c r="L7" s="49" t="s">
        <v>352</v>
      </c>
      <c r="M7" s="121"/>
      <c r="N7" s="3"/>
      <c r="O7" s="3"/>
      <c r="P7" s="3"/>
    </row>
    <row r="8" spans="1:16" s="131" customFormat="1" ht="18" customHeight="1" x14ac:dyDescent="0.4">
      <c r="A8" s="10" t="s">
        <v>94</v>
      </c>
      <c r="B8" s="9" t="s">
        <v>142</v>
      </c>
      <c r="C8" s="9" t="s">
        <v>146</v>
      </c>
      <c r="D8" s="9" t="s">
        <v>321</v>
      </c>
      <c r="E8" s="18" t="s">
        <v>63</v>
      </c>
      <c r="F8" s="22"/>
      <c r="G8" s="22"/>
      <c r="H8" s="22"/>
      <c r="I8" s="22">
        <v>3</v>
      </c>
      <c r="J8" s="25"/>
      <c r="K8" s="22"/>
      <c r="L8" s="49" t="s">
        <v>349</v>
      </c>
      <c r="M8" s="121"/>
      <c r="N8" s="3"/>
      <c r="O8" s="3"/>
      <c r="P8" s="3"/>
    </row>
    <row r="9" spans="1:16" s="131" customFormat="1" ht="18" customHeight="1" x14ac:dyDescent="0.4">
      <c r="A9" s="10" t="s">
        <v>94</v>
      </c>
      <c r="B9" s="9" t="s">
        <v>147</v>
      </c>
      <c r="C9" s="9" t="s">
        <v>148</v>
      </c>
      <c r="D9" s="9" t="s">
        <v>321</v>
      </c>
      <c r="E9" s="18" t="s">
        <v>63</v>
      </c>
      <c r="F9" s="22"/>
      <c r="G9" s="22"/>
      <c r="H9" s="22"/>
      <c r="I9" s="22">
        <v>2</v>
      </c>
      <c r="J9" s="25"/>
      <c r="K9" s="22"/>
      <c r="L9" s="49" t="s">
        <v>232</v>
      </c>
      <c r="M9" s="121"/>
      <c r="N9" s="3"/>
      <c r="O9" s="3"/>
      <c r="P9" s="3"/>
    </row>
    <row r="10" spans="1:16" s="131" customFormat="1" ht="18" customHeight="1" x14ac:dyDescent="0.4">
      <c r="A10" s="10" t="s">
        <v>94</v>
      </c>
      <c r="B10" s="9" t="s">
        <v>132</v>
      </c>
      <c r="C10" s="9" t="s">
        <v>132</v>
      </c>
      <c r="D10" s="9" t="s">
        <v>322</v>
      </c>
      <c r="E10" s="9" t="s">
        <v>133</v>
      </c>
      <c r="F10" s="22" t="s">
        <v>134</v>
      </c>
      <c r="G10" s="22" t="s">
        <v>135</v>
      </c>
      <c r="H10" s="22"/>
      <c r="I10" s="22">
        <v>1</v>
      </c>
      <c r="J10" s="25"/>
      <c r="K10" s="22"/>
      <c r="L10" s="22" t="s">
        <v>210</v>
      </c>
      <c r="M10" s="121"/>
      <c r="N10" s="3"/>
      <c r="O10" s="3"/>
      <c r="P10" s="3"/>
    </row>
    <row r="11" spans="1:16" s="131" customFormat="1" ht="18" customHeight="1" x14ac:dyDescent="0.4">
      <c r="A11" s="10" t="s">
        <v>94</v>
      </c>
      <c r="B11" s="9" t="s">
        <v>90</v>
      </c>
      <c r="C11" s="9" t="s">
        <v>98</v>
      </c>
      <c r="D11" s="9" t="s">
        <v>319</v>
      </c>
      <c r="E11" s="9" t="s">
        <v>29</v>
      </c>
      <c r="F11" s="44"/>
      <c r="G11" s="22"/>
      <c r="H11" s="22"/>
      <c r="I11" s="22">
        <v>5</v>
      </c>
      <c r="J11" s="25"/>
      <c r="K11" s="22"/>
      <c r="L11" s="22" t="s">
        <v>211</v>
      </c>
      <c r="M11" s="121"/>
      <c r="N11" s="3"/>
      <c r="O11" s="3"/>
      <c r="P11" s="3"/>
    </row>
    <row r="12" spans="1:16" s="131" customFormat="1" ht="18" customHeight="1" x14ac:dyDescent="0.4">
      <c r="A12" s="10" t="s">
        <v>94</v>
      </c>
      <c r="B12" s="16" t="s">
        <v>100</v>
      </c>
      <c r="C12" s="16" t="s">
        <v>191</v>
      </c>
      <c r="D12" s="9" t="s">
        <v>321</v>
      </c>
      <c r="E12" s="16" t="s">
        <v>12</v>
      </c>
      <c r="F12" s="26">
        <v>139</v>
      </c>
      <c r="G12" s="26">
        <v>12</v>
      </c>
      <c r="H12" s="26" t="s">
        <v>184</v>
      </c>
      <c r="I12" s="27">
        <v>40</v>
      </c>
      <c r="J12" s="25"/>
      <c r="K12" s="28"/>
      <c r="L12" s="27" t="s">
        <v>192</v>
      </c>
      <c r="M12" s="124"/>
      <c r="N12" s="3"/>
      <c r="O12" s="3"/>
      <c r="P12" s="3"/>
    </row>
    <row r="13" spans="1:16" s="131" customFormat="1" ht="18" customHeight="1" x14ac:dyDescent="0.4">
      <c r="A13" s="10" t="s">
        <v>94</v>
      </c>
      <c r="B13" s="16" t="s">
        <v>100</v>
      </c>
      <c r="C13" s="16" t="s">
        <v>198</v>
      </c>
      <c r="D13" s="9" t="s">
        <v>321</v>
      </c>
      <c r="E13" s="16" t="s">
        <v>12</v>
      </c>
      <c r="F13" s="26" t="s">
        <v>185</v>
      </c>
      <c r="G13" s="29">
        <v>29</v>
      </c>
      <c r="H13" s="26">
        <v>15</v>
      </c>
      <c r="I13" s="27">
        <v>30</v>
      </c>
      <c r="J13" s="25"/>
      <c r="K13" s="28"/>
      <c r="L13" s="27" t="s">
        <v>193</v>
      </c>
      <c r="M13" s="124"/>
      <c r="N13" s="3"/>
      <c r="O13" s="3"/>
      <c r="P13" s="3"/>
    </row>
    <row r="14" spans="1:16" s="131" customFormat="1" ht="18" customHeight="1" x14ac:dyDescent="0.4">
      <c r="A14" s="10" t="s">
        <v>94</v>
      </c>
      <c r="B14" s="16" t="s">
        <v>100</v>
      </c>
      <c r="C14" s="16" t="s">
        <v>262</v>
      </c>
      <c r="D14" s="9" t="s">
        <v>321</v>
      </c>
      <c r="E14" s="16" t="s">
        <v>12</v>
      </c>
      <c r="F14" s="26" t="s">
        <v>186</v>
      </c>
      <c r="G14" s="29">
        <v>29</v>
      </c>
      <c r="H14" s="26">
        <v>30</v>
      </c>
      <c r="I14" s="27">
        <v>1</v>
      </c>
      <c r="J14" s="25"/>
      <c r="K14" s="28"/>
      <c r="L14" s="27" t="s">
        <v>193</v>
      </c>
      <c r="M14" s="124"/>
      <c r="N14" s="3"/>
      <c r="O14" s="3"/>
      <c r="P14" s="3"/>
    </row>
    <row r="15" spans="1:16" s="131" customFormat="1" ht="18" customHeight="1" x14ac:dyDescent="0.4">
      <c r="A15" s="10" t="s">
        <v>94</v>
      </c>
      <c r="B15" s="16" t="s">
        <v>100</v>
      </c>
      <c r="C15" s="16" t="s">
        <v>191</v>
      </c>
      <c r="D15" s="9" t="s">
        <v>321</v>
      </c>
      <c r="E15" s="16" t="s">
        <v>12</v>
      </c>
      <c r="F15" s="26" t="s">
        <v>187</v>
      </c>
      <c r="G15" s="26">
        <v>12</v>
      </c>
      <c r="H15" s="26">
        <v>30</v>
      </c>
      <c r="I15" s="27">
        <v>2</v>
      </c>
      <c r="J15" s="25"/>
      <c r="K15" s="28"/>
      <c r="L15" s="27" t="s">
        <v>212</v>
      </c>
      <c r="M15" s="124"/>
      <c r="N15" s="3"/>
      <c r="O15" s="3"/>
      <c r="P15" s="3"/>
    </row>
    <row r="16" spans="1:16" s="131" customFormat="1" ht="18" customHeight="1" x14ac:dyDescent="0.4">
      <c r="A16" s="10" t="s">
        <v>94</v>
      </c>
      <c r="B16" s="16" t="s">
        <v>100</v>
      </c>
      <c r="C16" s="16" t="s">
        <v>191</v>
      </c>
      <c r="D16" s="9" t="s">
        <v>321</v>
      </c>
      <c r="E16" s="16" t="s">
        <v>12</v>
      </c>
      <c r="F16" s="26">
        <v>41</v>
      </c>
      <c r="G16" s="26">
        <v>12</v>
      </c>
      <c r="H16" s="26">
        <v>30</v>
      </c>
      <c r="I16" s="27">
        <v>11</v>
      </c>
      <c r="J16" s="25"/>
      <c r="K16" s="28"/>
      <c r="L16" s="27" t="s">
        <v>194</v>
      </c>
      <c r="M16" s="124"/>
      <c r="N16" s="3"/>
      <c r="O16" s="3"/>
      <c r="P16" s="3"/>
    </row>
    <row r="17" spans="1:16" s="131" customFormat="1" ht="18" customHeight="1" x14ac:dyDescent="0.4">
      <c r="A17" s="10" t="s">
        <v>94</v>
      </c>
      <c r="B17" s="16" t="s">
        <v>100</v>
      </c>
      <c r="C17" s="16" t="s">
        <v>191</v>
      </c>
      <c r="D17" s="9" t="s">
        <v>321</v>
      </c>
      <c r="E17" s="16" t="s">
        <v>12</v>
      </c>
      <c r="F17" s="29">
        <v>25</v>
      </c>
      <c r="G17" s="29">
        <v>67</v>
      </c>
      <c r="H17" s="29" t="s">
        <v>188</v>
      </c>
      <c r="I17" s="27">
        <v>6</v>
      </c>
      <c r="J17" s="25"/>
      <c r="K17" s="28"/>
      <c r="L17" s="33" t="s">
        <v>195</v>
      </c>
      <c r="M17" s="124"/>
      <c r="N17" s="3"/>
      <c r="O17" s="3"/>
      <c r="P17" s="3"/>
    </row>
    <row r="18" spans="1:16" s="131" customFormat="1" ht="18" customHeight="1" x14ac:dyDescent="0.4">
      <c r="A18" s="10" t="s">
        <v>94</v>
      </c>
      <c r="B18" s="16" t="s">
        <v>100</v>
      </c>
      <c r="C18" s="16" t="s">
        <v>191</v>
      </c>
      <c r="D18" s="9" t="s">
        <v>321</v>
      </c>
      <c r="E18" s="16" t="s">
        <v>12</v>
      </c>
      <c r="F18" s="29" t="s">
        <v>189</v>
      </c>
      <c r="G18" s="29">
        <v>24</v>
      </c>
      <c r="H18" s="29" t="s">
        <v>184</v>
      </c>
      <c r="I18" s="27">
        <v>5</v>
      </c>
      <c r="J18" s="25"/>
      <c r="K18" s="28"/>
      <c r="L18" s="33" t="s">
        <v>196</v>
      </c>
      <c r="M18" s="124"/>
      <c r="N18" s="3"/>
      <c r="O18" s="3"/>
      <c r="P18" s="3"/>
    </row>
    <row r="19" spans="1:16" s="131" customFormat="1" ht="18" customHeight="1" x14ac:dyDescent="0.4">
      <c r="A19" s="10" t="s">
        <v>94</v>
      </c>
      <c r="B19" s="16" t="s">
        <v>100</v>
      </c>
      <c r="C19" s="16" t="s">
        <v>191</v>
      </c>
      <c r="D19" s="9" t="s">
        <v>321</v>
      </c>
      <c r="E19" s="16" t="s">
        <v>12</v>
      </c>
      <c r="F19" s="29" t="s">
        <v>190</v>
      </c>
      <c r="G19" s="29">
        <v>24</v>
      </c>
      <c r="H19" s="29">
        <v>30</v>
      </c>
      <c r="I19" s="27">
        <v>2</v>
      </c>
      <c r="J19" s="25"/>
      <c r="K19" s="28"/>
      <c r="L19" s="27" t="s">
        <v>197</v>
      </c>
      <c r="M19" s="124"/>
      <c r="N19" s="3"/>
      <c r="O19" s="3"/>
      <c r="P19" s="3"/>
    </row>
    <row r="20" spans="1:16" s="131" customFormat="1" ht="18" customHeight="1" x14ac:dyDescent="0.4">
      <c r="A20" s="10" t="s">
        <v>94</v>
      </c>
      <c r="B20" s="16" t="s">
        <v>100</v>
      </c>
      <c r="C20" s="16" t="s">
        <v>191</v>
      </c>
      <c r="D20" s="9" t="s">
        <v>319</v>
      </c>
      <c r="E20" s="16" t="s">
        <v>12</v>
      </c>
      <c r="F20" s="26">
        <v>640</v>
      </c>
      <c r="G20" s="26">
        <v>12</v>
      </c>
      <c r="H20" s="29" t="s">
        <v>184</v>
      </c>
      <c r="I20" s="27">
        <v>32</v>
      </c>
      <c r="J20" s="25"/>
      <c r="K20" s="28"/>
      <c r="L20" s="27" t="s">
        <v>117</v>
      </c>
      <c r="M20" s="124"/>
      <c r="N20" s="3"/>
      <c r="O20" s="3"/>
      <c r="P20" s="3"/>
    </row>
    <row r="21" spans="1:16" ht="18" customHeight="1" x14ac:dyDescent="0.4">
      <c r="A21" s="10" t="s">
        <v>94</v>
      </c>
      <c r="B21" s="16" t="s">
        <v>100</v>
      </c>
      <c r="C21" s="16" t="s">
        <v>198</v>
      </c>
      <c r="D21" s="9" t="s">
        <v>319</v>
      </c>
      <c r="E21" s="16" t="s">
        <v>12</v>
      </c>
      <c r="F21" s="26">
        <v>50</v>
      </c>
      <c r="G21" s="26">
        <v>12</v>
      </c>
      <c r="H21" s="29">
        <v>15</v>
      </c>
      <c r="I21" s="27">
        <v>15</v>
      </c>
      <c r="J21" s="25"/>
      <c r="K21" s="28"/>
      <c r="L21" s="27" t="s">
        <v>199</v>
      </c>
      <c r="M21" s="124"/>
    </row>
    <row r="22" spans="1:16" ht="18" customHeight="1" x14ac:dyDescent="0.4">
      <c r="A22" s="10" t="s">
        <v>94</v>
      </c>
      <c r="B22" s="16" t="s">
        <v>100</v>
      </c>
      <c r="C22" s="16" t="s">
        <v>198</v>
      </c>
      <c r="D22" s="9" t="s">
        <v>319</v>
      </c>
      <c r="E22" s="16" t="s">
        <v>12</v>
      </c>
      <c r="F22" s="26">
        <v>29.7</v>
      </c>
      <c r="G22" s="45" t="s">
        <v>222</v>
      </c>
      <c r="H22" s="29">
        <v>15</v>
      </c>
      <c r="I22" s="27">
        <v>28</v>
      </c>
      <c r="J22" s="25"/>
      <c r="K22" s="28"/>
      <c r="L22" s="27" t="s">
        <v>200</v>
      </c>
      <c r="M22" s="124"/>
    </row>
    <row r="23" spans="1:16" ht="18" customHeight="1" x14ac:dyDescent="0.4">
      <c r="A23" s="10" t="s">
        <v>94</v>
      </c>
      <c r="B23" s="16" t="s">
        <v>100</v>
      </c>
      <c r="C23" s="16" t="s">
        <v>198</v>
      </c>
      <c r="D23" s="9" t="s">
        <v>319</v>
      </c>
      <c r="E23" s="16" t="s">
        <v>12</v>
      </c>
      <c r="F23" s="26">
        <v>80</v>
      </c>
      <c r="G23" s="26">
        <v>12</v>
      </c>
      <c r="H23" s="26">
        <v>60</v>
      </c>
      <c r="I23" s="27">
        <v>2</v>
      </c>
      <c r="J23" s="25"/>
      <c r="K23" s="28"/>
      <c r="L23" s="27" t="s">
        <v>203</v>
      </c>
      <c r="M23" s="124"/>
    </row>
    <row r="24" spans="1:16" ht="18" customHeight="1" x14ac:dyDescent="0.4">
      <c r="A24" s="10" t="s">
        <v>94</v>
      </c>
      <c r="B24" s="16" t="s">
        <v>101</v>
      </c>
      <c r="C24" s="16" t="s">
        <v>161</v>
      </c>
      <c r="D24" s="9" t="s">
        <v>319</v>
      </c>
      <c r="E24" s="16" t="s">
        <v>12</v>
      </c>
      <c r="F24" s="27">
        <v>3.9</v>
      </c>
      <c r="G24" s="27">
        <v>24</v>
      </c>
      <c r="H24" s="27" t="s">
        <v>224</v>
      </c>
      <c r="I24" s="27">
        <v>25</v>
      </c>
      <c r="J24" s="25"/>
      <c r="K24" s="28"/>
      <c r="L24" s="27" t="s">
        <v>162</v>
      </c>
      <c r="M24" s="124"/>
    </row>
    <row r="25" spans="1:16" ht="18" customHeight="1" x14ac:dyDescent="0.4">
      <c r="A25" s="10" t="s">
        <v>94</v>
      </c>
      <c r="B25" s="16" t="s">
        <v>101</v>
      </c>
      <c r="C25" s="16" t="s">
        <v>163</v>
      </c>
      <c r="D25" s="9" t="s">
        <v>321</v>
      </c>
      <c r="E25" s="16" t="s">
        <v>12</v>
      </c>
      <c r="F25" s="27">
        <v>4.5</v>
      </c>
      <c r="G25" s="27">
        <v>24</v>
      </c>
      <c r="H25" s="27" t="s">
        <v>224</v>
      </c>
      <c r="I25" s="27">
        <v>1</v>
      </c>
      <c r="J25" s="25"/>
      <c r="K25" s="28"/>
      <c r="L25" s="27" t="s">
        <v>162</v>
      </c>
      <c r="M25" s="124"/>
    </row>
    <row r="26" spans="1:16" ht="18" customHeight="1" x14ac:dyDescent="0.4">
      <c r="A26" s="10" t="s">
        <v>94</v>
      </c>
      <c r="B26" s="16" t="s">
        <v>101</v>
      </c>
      <c r="C26" s="16" t="s">
        <v>173</v>
      </c>
      <c r="D26" s="9" t="s">
        <v>322</v>
      </c>
      <c r="E26" s="16" t="s">
        <v>12</v>
      </c>
      <c r="F26" s="27">
        <v>43.1</v>
      </c>
      <c r="G26" s="46" t="s">
        <v>223</v>
      </c>
      <c r="H26" s="27">
        <v>30</v>
      </c>
      <c r="I26" s="27">
        <v>57</v>
      </c>
      <c r="J26" s="25"/>
      <c r="K26" s="28"/>
      <c r="L26" s="27" t="s">
        <v>171</v>
      </c>
      <c r="M26" s="124"/>
    </row>
    <row r="27" spans="1:16" ht="18" customHeight="1" x14ac:dyDescent="0.4">
      <c r="A27" s="10" t="s">
        <v>94</v>
      </c>
      <c r="B27" s="16" t="s">
        <v>101</v>
      </c>
      <c r="C27" s="16" t="s">
        <v>158</v>
      </c>
      <c r="D27" s="9" t="s">
        <v>321</v>
      </c>
      <c r="E27" s="16" t="s">
        <v>12</v>
      </c>
      <c r="F27" s="27">
        <v>10</v>
      </c>
      <c r="G27" s="27">
        <v>12</v>
      </c>
      <c r="H27" s="27">
        <v>15</v>
      </c>
      <c r="I27" s="27">
        <v>12</v>
      </c>
      <c r="J27" s="109">
        <v>1.2</v>
      </c>
      <c r="K27" s="28"/>
      <c r="L27" s="27" t="s">
        <v>155</v>
      </c>
    </row>
    <row r="28" spans="1:16" ht="18" customHeight="1" x14ac:dyDescent="0.4">
      <c r="A28" s="10" t="s">
        <v>94</v>
      </c>
      <c r="B28" s="16" t="s">
        <v>101</v>
      </c>
      <c r="C28" s="16" t="s">
        <v>157</v>
      </c>
      <c r="D28" s="9" t="s">
        <v>321</v>
      </c>
      <c r="E28" s="16" t="s">
        <v>12</v>
      </c>
      <c r="F28" s="27">
        <v>10</v>
      </c>
      <c r="G28" s="27">
        <v>12</v>
      </c>
      <c r="H28" s="27">
        <v>15</v>
      </c>
      <c r="I28" s="27">
        <v>2</v>
      </c>
      <c r="J28" s="109">
        <v>0.2</v>
      </c>
      <c r="K28" s="28"/>
      <c r="L28" s="27" t="s">
        <v>155</v>
      </c>
    </row>
    <row r="29" spans="1:16" ht="18" customHeight="1" x14ac:dyDescent="0.4">
      <c r="A29" s="10" t="s">
        <v>94</v>
      </c>
      <c r="B29" s="16" t="s">
        <v>101</v>
      </c>
      <c r="C29" s="16" t="s">
        <v>156</v>
      </c>
      <c r="D29" s="9" t="s">
        <v>321</v>
      </c>
      <c r="E29" s="16" t="s">
        <v>12</v>
      </c>
      <c r="F29" s="27">
        <v>10</v>
      </c>
      <c r="G29" s="27">
        <v>12</v>
      </c>
      <c r="H29" s="27">
        <v>15</v>
      </c>
      <c r="I29" s="27">
        <v>2</v>
      </c>
      <c r="J29" s="109">
        <v>0.2</v>
      </c>
      <c r="K29" s="28"/>
      <c r="L29" s="27" t="s">
        <v>155</v>
      </c>
    </row>
    <row r="30" spans="1:16" s="131" customFormat="1" ht="18" customHeight="1" thickBot="1" x14ac:dyDescent="0.45">
      <c r="A30" s="20" t="s">
        <v>94</v>
      </c>
      <c r="B30" s="19" t="s">
        <v>165</v>
      </c>
      <c r="C30" s="19"/>
      <c r="D30" s="9" t="s">
        <v>322</v>
      </c>
      <c r="E30" s="19" t="s">
        <v>76</v>
      </c>
      <c r="F30" s="30"/>
      <c r="G30" s="30"/>
      <c r="H30" s="30"/>
      <c r="I30" s="30">
        <v>5</v>
      </c>
      <c r="J30" s="110"/>
      <c r="K30" s="106">
        <v>3.3</v>
      </c>
      <c r="L30" s="31" t="s">
        <v>166</v>
      </c>
      <c r="M30" s="123"/>
      <c r="N30" s="3"/>
      <c r="O30" s="3"/>
      <c r="P30" s="3"/>
    </row>
    <row r="31" spans="1:16" ht="18" customHeight="1" thickTop="1" x14ac:dyDescent="0.4">
      <c r="A31" s="100" t="s">
        <v>67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20"/>
    </row>
    <row r="32" spans="1:16" ht="18" customHeight="1" x14ac:dyDescent="0.4">
      <c r="A32" s="15" t="s">
        <v>68</v>
      </c>
      <c r="B32" s="9" t="s">
        <v>69</v>
      </c>
      <c r="C32" s="9" t="s">
        <v>70</v>
      </c>
      <c r="D32" s="16" t="s">
        <v>292</v>
      </c>
      <c r="E32" s="18" t="s">
        <v>63</v>
      </c>
      <c r="F32" s="22"/>
      <c r="G32" s="22"/>
      <c r="H32" s="22"/>
      <c r="I32" s="22">
        <v>2</v>
      </c>
      <c r="J32" s="22"/>
      <c r="K32" s="22"/>
      <c r="L32" s="22" t="s">
        <v>118</v>
      </c>
    </row>
    <row r="33" spans="1:16" ht="18" customHeight="1" x14ac:dyDescent="0.4">
      <c r="A33" s="115" t="s">
        <v>68</v>
      </c>
      <c r="B33" s="117" t="s">
        <v>71</v>
      </c>
      <c r="C33" s="117" t="s">
        <v>72</v>
      </c>
      <c r="D33" s="9" t="s">
        <v>322</v>
      </c>
      <c r="E33" s="9" t="s">
        <v>12</v>
      </c>
      <c r="F33" s="44">
        <v>4481</v>
      </c>
      <c r="G33" s="44">
        <v>4</v>
      </c>
      <c r="H33" s="44" t="s">
        <v>64</v>
      </c>
      <c r="I33" s="44">
        <v>6</v>
      </c>
      <c r="J33" s="44"/>
      <c r="K33" s="44"/>
      <c r="L33" s="44" t="s">
        <v>286</v>
      </c>
      <c r="M33" s="127"/>
    </row>
    <row r="34" spans="1:16" ht="18" customHeight="1" x14ac:dyDescent="0.4">
      <c r="A34" s="10" t="s">
        <v>68</v>
      </c>
      <c r="B34" s="9" t="s">
        <v>71</v>
      </c>
      <c r="C34" s="9" t="s">
        <v>72</v>
      </c>
      <c r="D34" s="9" t="s">
        <v>321</v>
      </c>
      <c r="E34" s="9" t="s">
        <v>12</v>
      </c>
      <c r="F34" s="22"/>
      <c r="G34" s="22"/>
      <c r="H34" s="22"/>
      <c r="I34" s="22">
        <v>4</v>
      </c>
      <c r="J34" s="22"/>
      <c r="K34" s="28"/>
      <c r="L34" s="44" t="s">
        <v>360</v>
      </c>
    </row>
    <row r="35" spans="1:16" ht="18" customHeight="1" x14ac:dyDescent="0.4">
      <c r="A35" s="10" t="s">
        <v>68</v>
      </c>
      <c r="B35" s="9" t="s">
        <v>71</v>
      </c>
      <c r="C35" s="9" t="s">
        <v>73</v>
      </c>
      <c r="D35" s="9" t="s">
        <v>321</v>
      </c>
      <c r="E35" s="9" t="s">
        <v>12</v>
      </c>
      <c r="F35" s="22"/>
      <c r="G35" s="22"/>
      <c r="H35" s="22"/>
      <c r="I35" s="44">
        <v>6</v>
      </c>
      <c r="J35" s="22"/>
      <c r="K35" s="28"/>
      <c r="L35" s="44" t="s">
        <v>361</v>
      </c>
    </row>
    <row r="36" spans="1:16" ht="18" customHeight="1" x14ac:dyDescent="0.4">
      <c r="A36" s="10" t="s">
        <v>68</v>
      </c>
      <c r="B36" s="9" t="s">
        <v>71</v>
      </c>
      <c r="C36" s="9" t="s">
        <v>328</v>
      </c>
      <c r="D36" s="9" t="s">
        <v>321</v>
      </c>
      <c r="E36" s="18" t="s">
        <v>63</v>
      </c>
      <c r="F36" s="22"/>
      <c r="G36" s="22"/>
      <c r="H36" s="22"/>
      <c r="I36" s="22">
        <v>1</v>
      </c>
      <c r="J36" s="22"/>
      <c r="K36" s="28"/>
      <c r="L36" s="44" t="s">
        <v>362</v>
      </c>
    </row>
    <row r="37" spans="1:16" s="172" customFormat="1" ht="18" customHeight="1" x14ac:dyDescent="0.4">
      <c r="A37" s="173" t="s">
        <v>68</v>
      </c>
      <c r="B37" s="174" t="s">
        <v>71</v>
      </c>
      <c r="C37" s="174" t="s">
        <v>364</v>
      </c>
      <c r="D37" s="175" t="s">
        <v>319</v>
      </c>
      <c r="E37" s="174" t="s">
        <v>63</v>
      </c>
      <c r="F37" s="176"/>
      <c r="G37" s="176"/>
      <c r="H37" s="176"/>
      <c r="I37" s="163">
        <v>1</v>
      </c>
      <c r="J37" s="163"/>
      <c r="K37" s="163"/>
      <c r="L37" s="163" t="s">
        <v>365</v>
      </c>
      <c r="M37" s="127"/>
    </row>
    <row r="38" spans="1:16" ht="18" customHeight="1" x14ac:dyDescent="0.4">
      <c r="A38" s="10" t="s">
        <v>68</v>
      </c>
      <c r="B38" s="9" t="s">
        <v>74</v>
      </c>
      <c r="C38" s="9" t="s">
        <v>75</v>
      </c>
      <c r="D38" s="16" t="s">
        <v>292</v>
      </c>
      <c r="E38" s="9" t="s">
        <v>76</v>
      </c>
      <c r="F38" s="22"/>
      <c r="G38" s="22"/>
      <c r="H38" s="22"/>
      <c r="I38" s="22">
        <v>1</v>
      </c>
      <c r="J38" s="23"/>
      <c r="K38" s="32">
        <v>0.08</v>
      </c>
      <c r="L38" s="44" t="s">
        <v>363</v>
      </c>
    </row>
    <row r="39" spans="1:16" ht="18" customHeight="1" x14ac:dyDescent="0.4">
      <c r="A39" s="10" t="s">
        <v>68</v>
      </c>
      <c r="B39" s="9" t="s">
        <v>77</v>
      </c>
      <c r="C39" s="9" t="s">
        <v>78</v>
      </c>
      <c r="D39" s="16" t="s">
        <v>292</v>
      </c>
      <c r="E39" s="9" t="s">
        <v>213</v>
      </c>
      <c r="F39" s="27"/>
      <c r="G39" s="27"/>
      <c r="H39" s="27"/>
      <c r="I39" s="22">
        <v>10</v>
      </c>
      <c r="J39" s="22"/>
      <c r="K39" s="22"/>
      <c r="L39" s="22" t="s">
        <v>119</v>
      </c>
      <c r="M39" s="121" t="s">
        <v>216</v>
      </c>
    </row>
    <row r="40" spans="1:16" ht="18" customHeight="1" thickBot="1" x14ac:dyDescent="0.45">
      <c r="A40" s="10" t="s">
        <v>68</v>
      </c>
      <c r="B40" s="9" t="s">
        <v>77</v>
      </c>
      <c r="C40" s="9" t="s">
        <v>78</v>
      </c>
      <c r="D40" s="16" t="s">
        <v>292</v>
      </c>
      <c r="E40" s="9" t="s">
        <v>213</v>
      </c>
      <c r="F40" s="27"/>
      <c r="G40" s="27"/>
      <c r="H40" s="27"/>
      <c r="I40" s="22">
        <v>4</v>
      </c>
      <c r="J40" s="22"/>
      <c r="K40" s="22"/>
      <c r="L40" s="22" t="s">
        <v>120</v>
      </c>
      <c r="M40" s="121" t="s">
        <v>79</v>
      </c>
    </row>
    <row r="41" spans="1:16" ht="18" customHeight="1" thickTop="1" x14ac:dyDescent="0.4">
      <c r="A41" s="100" t="s">
        <v>80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20"/>
    </row>
    <row r="42" spans="1:16" ht="18" customHeight="1" x14ac:dyDescent="0.4">
      <c r="A42" s="10" t="s">
        <v>81</v>
      </c>
      <c r="B42" s="16" t="s">
        <v>101</v>
      </c>
      <c r="C42" s="16" t="s">
        <v>158</v>
      </c>
      <c r="D42" s="9" t="s">
        <v>321</v>
      </c>
      <c r="E42" s="16" t="s">
        <v>12</v>
      </c>
      <c r="F42" s="27">
        <v>10</v>
      </c>
      <c r="G42" s="27">
        <v>12</v>
      </c>
      <c r="H42" s="27">
        <v>15</v>
      </c>
      <c r="I42" s="27">
        <v>1</v>
      </c>
      <c r="J42" s="109">
        <v>0.1</v>
      </c>
      <c r="K42" s="28"/>
      <c r="L42" s="27" t="s">
        <v>155</v>
      </c>
      <c r="M42" s="128"/>
    </row>
    <row r="43" spans="1:16" ht="18" customHeight="1" x14ac:dyDescent="0.4">
      <c r="A43" s="10" t="s">
        <v>81</v>
      </c>
      <c r="B43" s="16" t="s">
        <v>101</v>
      </c>
      <c r="C43" s="16" t="s">
        <v>159</v>
      </c>
      <c r="D43" s="9" t="s">
        <v>321</v>
      </c>
      <c r="E43" s="16" t="s">
        <v>12</v>
      </c>
      <c r="F43" s="27">
        <v>10</v>
      </c>
      <c r="G43" s="27">
        <v>12</v>
      </c>
      <c r="H43" s="27">
        <v>15</v>
      </c>
      <c r="I43" s="27">
        <v>1</v>
      </c>
      <c r="J43" s="109">
        <v>0.1</v>
      </c>
      <c r="K43" s="28"/>
      <c r="L43" s="27" t="s">
        <v>155</v>
      </c>
      <c r="M43" s="128"/>
    </row>
    <row r="44" spans="1:16" s="131" customFormat="1" ht="18" customHeight="1" x14ac:dyDescent="0.4">
      <c r="A44" s="10" t="s">
        <v>81</v>
      </c>
      <c r="B44" s="16" t="s">
        <v>101</v>
      </c>
      <c r="C44" s="16"/>
      <c r="D44" s="9" t="s">
        <v>322</v>
      </c>
      <c r="E44" s="17" t="s">
        <v>76</v>
      </c>
      <c r="F44" s="27"/>
      <c r="G44" s="27"/>
      <c r="H44" s="27"/>
      <c r="I44" s="27">
        <v>29</v>
      </c>
      <c r="J44" s="96"/>
      <c r="K44" s="28">
        <v>0.161</v>
      </c>
      <c r="L44" s="27" t="s">
        <v>316</v>
      </c>
      <c r="M44" s="124"/>
      <c r="N44" s="3"/>
      <c r="O44" s="3"/>
      <c r="P44" s="3"/>
    </row>
    <row r="45" spans="1:16" s="131" customFormat="1" ht="18" customHeight="1" x14ac:dyDescent="0.4">
      <c r="A45" s="10" t="s">
        <v>81</v>
      </c>
      <c r="B45" s="16" t="s">
        <v>101</v>
      </c>
      <c r="C45" s="16" t="s">
        <v>161</v>
      </c>
      <c r="D45" s="9" t="s">
        <v>319</v>
      </c>
      <c r="E45" s="16" t="s">
        <v>12</v>
      </c>
      <c r="F45" s="27">
        <v>3.9</v>
      </c>
      <c r="G45" s="27">
        <v>24</v>
      </c>
      <c r="H45" s="27" t="s">
        <v>224</v>
      </c>
      <c r="I45" s="27">
        <v>23</v>
      </c>
      <c r="J45" s="25"/>
      <c r="K45" s="28"/>
      <c r="L45" s="27" t="s">
        <v>162</v>
      </c>
      <c r="M45" s="124"/>
      <c r="N45" s="3"/>
      <c r="O45" s="3"/>
      <c r="P45" s="3"/>
    </row>
    <row r="46" spans="1:16" s="131" customFormat="1" ht="18" customHeight="1" x14ac:dyDescent="0.4">
      <c r="A46" s="10" t="s">
        <v>81</v>
      </c>
      <c r="B46" s="16" t="s">
        <v>101</v>
      </c>
      <c r="C46" s="16" t="s">
        <v>173</v>
      </c>
      <c r="D46" s="9" t="s">
        <v>322</v>
      </c>
      <c r="E46" s="16" t="s">
        <v>12</v>
      </c>
      <c r="F46" s="27">
        <v>43.1</v>
      </c>
      <c r="G46" s="27" t="s">
        <v>172</v>
      </c>
      <c r="H46" s="27">
        <v>30</v>
      </c>
      <c r="I46" s="27">
        <v>73</v>
      </c>
      <c r="J46" s="25"/>
      <c r="K46" s="28"/>
      <c r="L46" s="27" t="s">
        <v>171</v>
      </c>
      <c r="M46" s="124"/>
      <c r="N46" s="3"/>
      <c r="O46" s="3"/>
      <c r="P46" s="3"/>
    </row>
    <row r="47" spans="1:16" s="131" customFormat="1" ht="18" customHeight="1" x14ac:dyDescent="0.4">
      <c r="A47" s="10" t="s">
        <v>81</v>
      </c>
      <c r="B47" s="16" t="s">
        <v>234</v>
      </c>
      <c r="C47" s="16"/>
      <c r="D47" s="9" t="s">
        <v>322</v>
      </c>
      <c r="E47" s="16" t="s">
        <v>63</v>
      </c>
      <c r="F47" s="27"/>
      <c r="G47" s="27"/>
      <c r="H47" s="27"/>
      <c r="I47" s="27">
        <v>7</v>
      </c>
      <c r="J47" s="25"/>
      <c r="K47" s="28"/>
      <c r="L47" s="27" t="s">
        <v>235</v>
      </c>
      <c r="M47" s="124"/>
      <c r="N47" s="3"/>
      <c r="O47" s="3"/>
      <c r="P47" s="3"/>
    </row>
    <row r="48" spans="1:16" s="131" customFormat="1" ht="18" customHeight="1" x14ac:dyDescent="0.4">
      <c r="A48" s="10" t="s">
        <v>81</v>
      </c>
      <c r="B48" s="16" t="s">
        <v>100</v>
      </c>
      <c r="C48" s="16" t="s">
        <v>191</v>
      </c>
      <c r="D48" s="9" t="s">
        <v>321</v>
      </c>
      <c r="E48" s="16" t="s">
        <v>12</v>
      </c>
      <c r="F48" s="26">
        <v>139</v>
      </c>
      <c r="G48" s="26">
        <v>12</v>
      </c>
      <c r="H48" s="26" t="s">
        <v>184</v>
      </c>
      <c r="I48" s="27">
        <v>14</v>
      </c>
      <c r="J48" s="25"/>
      <c r="K48" s="28"/>
      <c r="L48" s="27" t="s">
        <v>192</v>
      </c>
      <c r="M48" s="124"/>
      <c r="N48" s="3"/>
      <c r="O48" s="3"/>
      <c r="P48" s="3"/>
    </row>
    <row r="49" spans="1:16" s="131" customFormat="1" ht="18" customHeight="1" x14ac:dyDescent="0.4">
      <c r="A49" s="10" t="s">
        <v>81</v>
      </c>
      <c r="B49" s="16" t="s">
        <v>100</v>
      </c>
      <c r="C49" s="16" t="s">
        <v>198</v>
      </c>
      <c r="D49" s="9" t="s">
        <v>321</v>
      </c>
      <c r="E49" s="16" t="s">
        <v>12</v>
      </c>
      <c r="F49" s="26" t="s">
        <v>185</v>
      </c>
      <c r="G49" s="29">
        <v>29</v>
      </c>
      <c r="H49" s="26">
        <v>15</v>
      </c>
      <c r="I49" s="27">
        <v>32</v>
      </c>
      <c r="J49" s="25"/>
      <c r="K49" s="107">
        <v>17.350000000000001</v>
      </c>
      <c r="L49" s="27" t="s">
        <v>193</v>
      </c>
      <c r="M49" s="124"/>
      <c r="N49" s="3"/>
      <c r="O49" s="3"/>
      <c r="P49" s="3"/>
    </row>
    <row r="50" spans="1:16" s="131" customFormat="1" ht="18" customHeight="1" x14ac:dyDescent="0.4">
      <c r="A50" s="10" t="s">
        <v>81</v>
      </c>
      <c r="B50" s="16" t="s">
        <v>100</v>
      </c>
      <c r="C50" s="16" t="s">
        <v>262</v>
      </c>
      <c r="D50" s="9" t="s">
        <v>321</v>
      </c>
      <c r="E50" s="16" t="s">
        <v>12</v>
      </c>
      <c r="F50" s="26" t="s">
        <v>186</v>
      </c>
      <c r="G50" s="29">
        <v>29</v>
      </c>
      <c r="H50" s="26">
        <v>30</v>
      </c>
      <c r="I50" s="27">
        <v>8</v>
      </c>
      <c r="J50" s="25"/>
      <c r="K50" s="28"/>
      <c r="L50" s="27" t="s">
        <v>193</v>
      </c>
      <c r="M50" s="124"/>
      <c r="N50" s="3"/>
      <c r="O50" s="3"/>
      <c r="P50" s="3"/>
    </row>
    <row r="51" spans="1:16" s="131" customFormat="1" ht="18" customHeight="1" x14ac:dyDescent="0.4">
      <c r="A51" s="10" t="s">
        <v>81</v>
      </c>
      <c r="B51" s="16" t="s">
        <v>100</v>
      </c>
      <c r="C51" s="16" t="s">
        <v>191</v>
      </c>
      <c r="D51" s="9" t="s">
        <v>321</v>
      </c>
      <c r="E51" s="16" t="s">
        <v>12</v>
      </c>
      <c r="F51" s="26" t="s">
        <v>187</v>
      </c>
      <c r="G51" s="26">
        <v>12</v>
      </c>
      <c r="H51" s="26">
        <v>30</v>
      </c>
      <c r="I51" s="27">
        <v>3</v>
      </c>
      <c r="J51" s="25"/>
      <c r="K51" s="28"/>
      <c r="L51" s="27" t="s">
        <v>366</v>
      </c>
      <c r="M51" s="124"/>
      <c r="N51" s="3"/>
      <c r="O51" s="3"/>
      <c r="P51" s="3"/>
    </row>
    <row r="52" spans="1:16" s="131" customFormat="1" ht="18" customHeight="1" x14ac:dyDescent="0.4">
      <c r="A52" s="10" t="s">
        <v>81</v>
      </c>
      <c r="B52" s="16" t="s">
        <v>100</v>
      </c>
      <c r="C52" s="16" t="s">
        <v>191</v>
      </c>
      <c r="D52" s="9" t="s">
        <v>321</v>
      </c>
      <c r="E52" s="16" t="s">
        <v>12</v>
      </c>
      <c r="F52" s="29">
        <v>25</v>
      </c>
      <c r="G52" s="29">
        <v>67</v>
      </c>
      <c r="H52" s="29" t="s">
        <v>188</v>
      </c>
      <c r="I52" s="47">
        <v>2</v>
      </c>
      <c r="J52" s="25"/>
      <c r="K52" s="28"/>
      <c r="L52" s="27" t="s">
        <v>195</v>
      </c>
      <c r="M52" s="124"/>
      <c r="N52" s="3"/>
      <c r="O52" s="3"/>
      <c r="P52" s="3"/>
    </row>
    <row r="53" spans="1:16" s="131" customFormat="1" ht="18" customHeight="1" x14ac:dyDescent="0.4">
      <c r="A53" s="10" t="s">
        <v>81</v>
      </c>
      <c r="B53" s="16" t="s">
        <v>100</v>
      </c>
      <c r="C53" s="16" t="s">
        <v>191</v>
      </c>
      <c r="D53" s="9" t="s">
        <v>319</v>
      </c>
      <c r="E53" s="16" t="s">
        <v>12</v>
      </c>
      <c r="F53" s="26">
        <v>640</v>
      </c>
      <c r="G53" s="26">
        <v>12</v>
      </c>
      <c r="H53" s="29" t="s">
        <v>184</v>
      </c>
      <c r="I53" s="47">
        <v>8</v>
      </c>
      <c r="J53" s="25"/>
      <c r="K53" s="28"/>
      <c r="L53" s="27" t="s">
        <v>117</v>
      </c>
      <c r="M53" s="124"/>
      <c r="N53" s="3"/>
      <c r="O53" s="3"/>
      <c r="P53" s="3"/>
    </row>
    <row r="54" spans="1:16" s="131" customFormat="1" ht="18" customHeight="1" x14ac:dyDescent="0.4">
      <c r="A54" s="10" t="s">
        <v>81</v>
      </c>
      <c r="B54" s="16" t="s">
        <v>100</v>
      </c>
      <c r="C54" s="16" t="s">
        <v>198</v>
      </c>
      <c r="D54" s="9" t="s">
        <v>319</v>
      </c>
      <c r="E54" s="16" t="s">
        <v>12</v>
      </c>
      <c r="F54" s="26">
        <v>50</v>
      </c>
      <c r="G54" s="26">
        <v>12</v>
      </c>
      <c r="H54" s="29">
        <v>15</v>
      </c>
      <c r="I54" s="47">
        <v>5</v>
      </c>
      <c r="J54" s="25"/>
      <c r="K54" s="28"/>
      <c r="L54" s="27" t="s">
        <v>199</v>
      </c>
      <c r="M54" s="124"/>
      <c r="N54" s="3"/>
      <c r="O54" s="3"/>
      <c r="P54" s="3"/>
    </row>
    <row r="55" spans="1:16" s="131" customFormat="1" ht="18" customHeight="1" x14ac:dyDescent="0.4">
      <c r="A55" s="10" t="s">
        <v>81</v>
      </c>
      <c r="B55" s="16" t="s">
        <v>100</v>
      </c>
      <c r="C55" s="16" t="s">
        <v>198</v>
      </c>
      <c r="D55" s="9" t="s">
        <v>319</v>
      </c>
      <c r="E55" s="16" t="s">
        <v>12</v>
      </c>
      <c r="F55" s="26">
        <v>29.7</v>
      </c>
      <c r="G55" s="45" t="s">
        <v>222</v>
      </c>
      <c r="H55" s="29">
        <v>15</v>
      </c>
      <c r="I55" s="47">
        <v>18</v>
      </c>
      <c r="J55" s="25"/>
      <c r="K55" s="28"/>
      <c r="L55" s="27" t="s">
        <v>200</v>
      </c>
      <c r="M55" s="124"/>
      <c r="N55" s="3"/>
      <c r="O55" s="3"/>
      <c r="P55" s="3"/>
    </row>
    <row r="56" spans="1:16" s="131" customFormat="1" ht="18" customHeight="1" x14ac:dyDescent="0.4">
      <c r="A56" s="10" t="s">
        <v>81</v>
      </c>
      <c r="B56" s="16" t="s">
        <v>100</v>
      </c>
      <c r="C56" s="16" t="s">
        <v>198</v>
      </c>
      <c r="D56" s="9" t="s">
        <v>319</v>
      </c>
      <c r="E56" s="16" t="s">
        <v>12</v>
      </c>
      <c r="F56" s="26">
        <v>80</v>
      </c>
      <c r="G56" s="26">
        <v>12</v>
      </c>
      <c r="H56" s="26">
        <v>60</v>
      </c>
      <c r="I56" s="47">
        <v>8</v>
      </c>
      <c r="J56" s="25"/>
      <c r="K56" s="28"/>
      <c r="L56" s="27" t="s">
        <v>203</v>
      </c>
      <c r="M56" s="124"/>
      <c r="N56" s="3"/>
      <c r="O56" s="3"/>
      <c r="P56" s="3"/>
    </row>
    <row r="57" spans="1:16" s="131" customFormat="1" ht="18" customHeight="1" x14ac:dyDescent="0.4">
      <c r="A57" s="10" t="s">
        <v>81</v>
      </c>
      <c r="B57" s="16" t="s">
        <v>102</v>
      </c>
      <c r="C57" s="16"/>
      <c r="D57" s="17" t="s">
        <v>169</v>
      </c>
      <c r="E57" s="17" t="s">
        <v>76</v>
      </c>
      <c r="F57" s="27"/>
      <c r="G57" s="27"/>
      <c r="H57" s="27"/>
      <c r="I57" s="33">
        <v>31</v>
      </c>
      <c r="J57" s="96"/>
      <c r="K57" s="28">
        <v>0.186</v>
      </c>
      <c r="L57" s="27" t="s">
        <v>236</v>
      </c>
      <c r="M57" s="124"/>
      <c r="N57" s="3"/>
      <c r="O57" s="3"/>
      <c r="P57" s="3"/>
    </row>
    <row r="58" spans="1:16" s="131" customFormat="1" ht="18" customHeight="1" x14ac:dyDescent="0.4">
      <c r="A58" s="10" t="s">
        <v>81</v>
      </c>
      <c r="B58" s="16" t="s">
        <v>137</v>
      </c>
      <c r="C58" s="16" t="s">
        <v>138</v>
      </c>
      <c r="D58" s="9" t="s">
        <v>319</v>
      </c>
      <c r="E58" s="18" t="s">
        <v>63</v>
      </c>
      <c r="F58" s="27"/>
      <c r="G58" s="27"/>
      <c r="H58" s="27"/>
      <c r="I58" s="27">
        <v>14</v>
      </c>
      <c r="J58" s="25"/>
      <c r="K58" s="22"/>
      <c r="L58" s="27" t="s">
        <v>140</v>
      </c>
      <c r="M58" s="124"/>
      <c r="N58" s="3"/>
      <c r="O58" s="3"/>
      <c r="P58" s="3"/>
    </row>
    <row r="59" spans="1:16" s="131" customFormat="1" ht="18" customHeight="1" x14ac:dyDescent="0.4">
      <c r="A59" s="59" t="s">
        <v>81</v>
      </c>
      <c r="B59" s="16" t="s">
        <v>176</v>
      </c>
      <c r="C59" s="16" t="s">
        <v>175</v>
      </c>
      <c r="D59" s="9" t="s">
        <v>322</v>
      </c>
      <c r="E59" s="18" t="s">
        <v>213</v>
      </c>
      <c r="F59" s="27"/>
      <c r="G59" s="27"/>
      <c r="H59" s="27"/>
      <c r="I59" s="27">
        <v>32</v>
      </c>
      <c r="J59" s="25"/>
      <c r="K59" s="22"/>
      <c r="L59" s="27" t="s">
        <v>174</v>
      </c>
      <c r="M59" s="124"/>
      <c r="N59" s="3"/>
      <c r="O59" s="3"/>
      <c r="P59" s="3"/>
    </row>
    <row r="60" spans="1:16" s="131" customFormat="1" ht="18" customHeight="1" x14ac:dyDescent="0.4">
      <c r="A60" s="59" t="s">
        <v>81</v>
      </c>
      <c r="B60" s="16" t="s">
        <v>279</v>
      </c>
      <c r="C60" s="16" t="s">
        <v>280</v>
      </c>
      <c r="D60" s="9" t="s">
        <v>321</v>
      </c>
      <c r="E60" s="18" t="s">
        <v>63</v>
      </c>
      <c r="F60" s="27"/>
      <c r="G60" s="27"/>
      <c r="H60" s="27"/>
      <c r="I60" s="27">
        <v>2</v>
      </c>
      <c r="J60" s="25"/>
      <c r="K60" s="22"/>
      <c r="L60" s="27" t="s">
        <v>282</v>
      </c>
      <c r="M60" s="124"/>
      <c r="N60" s="3"/>
      <c r="O60" s="3"/>
      <c r="P60" s="3"/>
    </row>
    <row r="61" spans="1:16" ht="18" customHeight="1" x14ac:dyDescent="0.4">
      <c r="A61" s="59" t="s">
        <v>81</v>
      </c>
      <c r="B61" s="9" t="s">
        <v>82</v>
      </c>
      <c r="C61" s="9" t="s">
        <v>83</v>
      </c>
      <c r="D61" s="9" t="s">
        <v>292</v>
      </c>
      <c r="E61" s="9" t="s">
        <v>12</v>
      </c>
      <c r="F61" s="22">
        <v>10</v>
      </c>
      <c r="G61" s="22"/>
      <c r="H61" s="22">
        <v>7</v>
      </c>
      <c r="I61" s="43">
        <v>11</v>
      </c>
      <c r="J61" s="25"/>
      <c r="K61" s="28"/>
      <c r="L61" s="22" t="s">
        <v>225</v>
      </c>
    </row>
    <row r="62" spans="1:16" ht="18" customHeight="1" x14ac:dyDescent="0.4">
      <c r="A62" s="59" t="s">
        <v>81</v>
      </c>
      <c r="B62" s="9" t="s">
        <v>82</v>
      </c>
      <c r="C62" s="9" t="s">
        <v>84</v>
      </c>
      <c r="D62" s="9" t="s">
        <v>321</v>
      </c>
      <c r="E62" s="9" t="s">
        <v>29</v>
      </c>
      <c r="F62" s="22">
        <v>10</v>
      </c>
      <c r="G62" s="22"/>
      <c r="H62" s="22"/>
      <c r="I62" s="22">
        <v>8</v>
      </c>
      <c r="J62" s="25"/>
      <c r="K62" s="22"/>
      <c r="L62" s="22" t="s">
        <v>220</v>
      </c>
    </row>
    <row r="63" spans="1:16" ht="18" customHeight="1" x14ac:dyDescent="0.4">
      <c r="A63" s="59" t="s">
        <v>81</v>
      </c>
      <c r="B63" s="9" t="s">
        <v>82</v>
      </c>
      <c r="C63" s="9" t="s">
        <v>84</v>
      </c>
      <c r="D63" s="9" t="s">
        <v>321</v>
      </c>
      <c r="E63" s="9" t="s">
        <v>29</v>
      </c>
      <c r="F63" s="22">
        <v>30</v>
      </c>
      <c r="G63" s="22"/>
      <c r="H63" s="22"/>
      <c r="I63" s="22">
        <v>17</v>
      </c>
      <c r="J63" s="25"/>
      <c r="K63" s="22"/>
      <c r="L63" s="22" t="s">
        <v>221</v>
      </c>
    </row>
    <row r="64" spans="1:16" ht="18" customHeight="1" x14ac:dyDescent="0.4">
      <c r="A64" s="59" t="s">
        <v>81</v>
      </c>
      <c r="B64" s="9" t="s">
        <v>82</v>
      </c>
      <c r="C64" s="9" t="s">
        <v>271</v>
      </c>
      <c r="D64" s="16" t="s">
        <v>292</v>
      </c>
      <c r="E64" s="9" t="s">
        <v>12</v>
      </c>
      <c r="F64" s="22">
        <v>20</v>
      </c>
      <c r="G64" s="22">
        <v>3</v>
      </c>
      <c r="H64" s="112" t="s">
        <v>273</v>
      </c>
      <c r="I64" s="22">
        <v>11</v>
      </c>
      <c r="J64" s="25"/>
      <c r="K64" s="22"/>
      <c r="L64" s="22" t="s">
        <v>275</v>
      </c>
    </row>
    <row r="65" spans="1:13" ht="18" customHeight="1" x14ac:dyDescent="0.4">
      <c r="A65" s="59" t="s">
        <v>81</v>
      </c>
      <c r="B65" s="9" t="s">
        <v>82</v>
      </c>
      <c r="C65" s="9" t="s">
        <v>272</v>
      </c>
      <c r="D65" s="9" t="s">
        <v>319</v>
      </c>
      <c r="E65" s="9" t="s">
        <v>12</v>
      </c>
      <c r="F65" s="22">
        <v>20</v>
      </c>
      <c r="G65" s="22">
        <v>9</v>
      </c>
      <c r="H65" s="108" t="s">
        <v>274</v>
      </c>
      <c r="I65" s="22">
        <v>6</v>
      </c>
      <c r="J65" s="25"/>
      <c r="K65" s="22"/>
      <c r="L65" s="22" t="s">
        <v>276</v>
      </c>
    </row>
    <row r="66" spans="1:13" ht="18" customHeight="1" x14ac:dyDescent="0.4">
      <c r="A66" s="59" t="s">
        <v>81</v>
      </c>
      <c r="B66" s="9" t="s">
        <v>85</v>
      </c>
      <c r="C66" s="9" t="s">
        <v>86</v>
      </c>
      <c r="D66" s="16" t="s">
        <v>292</v>
      </c>
      <c r="E66" s="9" t="s">
        <v>213</v>
      </c>
      <c r="F66" s="27"/>
      <c r="G66" s="22"/>
      <c r="H66" s="22"/>
      <c r="I66" s="22">
        <v>15</v>
      </c>
      <c r="J66" s="25"/>
      <c r="K66" s="22"/>
      <c r="L66" s="22" t="s">
        <v>217</v>
      </c>
      <c r="M66" s="154" t="s">
        <v>87</v>
      </c>
    </row>
    <row r="67" spans="1:13" ht="18" customHeight="1" x14ac:dyDescent="0.4">
      <c r="A67" s="10" t="s">
        <v>81</v>
      </c>
      <c r="B67" s="9" t="s">
        <v>69</v>
      </c>
      <c r="C67" s="9" t="s">
        <v>88</v>
      </c>
      <c r="D67" s="16" t="s">
        <v>292</v>
      </c>
      <c r="E67" s="18" t="s">
        <v>63</v>
      </c>
      <c r="F67" s="22"/>
      <c r="G67" s="22" t="s">
        <v>214</v>
      </c>
      <c r="H67" s="22"/>
      <c r="I67" s="43">
        <v>6</v>
      </c>
      <c r="J67" s="25"/>
      <c r="K67" s="28"/>
      <c r="L67" s="22" t="s">
        <v>215</v>
      </c>
      <c r="M67" s="154" t="s">
        <v>89</v>
      </c>
    </row>
    <row r="68" spans="1:13" ht="18" customHeight="1" x14ac:dyDescent="0.4">
      <c r="A68" s="10" t="s">
        <v>81</v>
      </c>
      <c r="B68" s="9" t="s">
        <v>90</v>
      </c>
      <c r="C68" s="9" t="s">
        <v>91</v>
      </c>
      <c r="D68" s="16" t="s">
        <v>292</v>
      </c>
      <c r="E68" s="18" t="s">
        <v>63</v>
      </c>
      <c r="F68" s="22"/>
      <c r="G68" s="22"/>
      <c r="H68" s="22"/>
      <c r="I68" s="22">
        <v>1</v>
      </c>
      <c r="J68" s="25"/>
      <c r="K68" s="22"/>
      <c r="L68" s="22" t="s">
        <v>230</v>
      </c>
      <c r="M68" s="154"/>
    </row>
    <row r="69" spans="1:13" ht="18" customHeight="1" thickBot="1" x14ac:dyDescent="0.45">
      <c r="A69" s="78" t="s">
        <v>81</v>
      </c>
      <c r="B69" s="17" t="s">
        <v>69</v>
      </c>
      <c r="C69" s="17" t="s">
        <v>88</v>
      </c>
      <c r="D69" s="16" t="s">
        <v>292</v>
      </c>
      <c r="E69" s="79" t="s">
        <v>213</v>
      </c>
      <c r="F69" s="26"/>
      <c r="G69" s="26"/>
      <c r="H69" s="26"/>
      <c r="I69" s="26">
        <v>6</v>
      </c>
      <c r="J69" s="97"/>
      <c r="K69" s="26"/>
      <c r="L69" s="26" t="s">
        <v>116</v>
      </c>
      <c r="M69" s="156" t="s">
        <v>92</v>
      </c>
    </row>
    <row r="70" spans="1:13" ht="18" customHeight="1" thickTop="1" x14ac:dyDescent="0.4">
      <c r="A70" s="100" t="s">
        <v>115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20"/>
    </row>
    <row r="71" spans="1:13" ht="18" customHeight="1" x14ac:dyDescent="0.4">
      <c r="A71" s="15" t="s">
        <v>150</v>
      </c>
      <c r="B71" s="9" t="s">
        <v>124</v>
      </c>
      <c r="C71" s="9" t="s">
        <v>122</v>
      </c>
      <c r="D71" s="9" t="s">
        <v>319</v>
      </c>
      <c r="E71" s="2" t="s">
        <v>29</v>
      </c>
      <c r="F71" s="24">
        <v>104.7</v>
      </c>
      <c r="G71" s="22"/>
      <c r="H71" s="22"/>
      <c r="I71" s="24">
        <v>12</v>
      </c>
      <c r="J71" s="22"/>
      <c r="K71" s="22"/>
      <c r="L71" s="22" t="s">
        <v>125</v>
      </c>
    </row>
    <row r="72" spans="1:13" ht="18" customHeight="1" x14ac:dyDescent="0.4">
      <c r="A72" s="15" t="s">
        <v>150</v>
      </c>
      <c r="B72" s="9" t="s">
        <v>124</v>
      </c>
      <c r="C72" s="9" t="s">
        <v>121</v>
      </c>
      <c r="D72" s="9" t="s">
        <v>319</v>
      </c>
      <c r="E72" s="2" t="s">
        <v>29</v>
      </c>
      <c r="F72" s="24">
        <v>482</v>
      </c>
      <c r="G72" s="22"/>
      <c r="H72" s="22"/>
      <c r="I72" s="24">
        <v>82</v>
      </c>
      <c r="J72" s="22"/>
      <c r="K72" s="22"/>
      <c r="L72" s="34" t="s">
        <v>127</v>
      </c>
    </row>
    <row r="73" spans="1:13" ht="18" customHeight="1" x14ac:dyDescent="0.4">
      <c r="A73" s="15" t="s">
        <v>150</v>
      </c>
      <c r="B73" s="9" t="s">
        <v>124</v>
      </c>
      <c r="C73" s="9" t="s">
        <v>131</v>
      </c>
      <c r="D73" s="50" t="s">
        <v>320</v>
      </c>
      <c r="E73" s="9" t="s">
        <v>12</v>
      </c>
      <c r="F73" s="24">
        <v>159.36000000000001</v>
      </c>
      <c r="G73" s="24">
        <v>9</v>
      </c>
      <c r="H73" s="24" t="s">
        <v>130</v>
      </c>
      <c r="I73" s="24">
        <v>12</v>
      </c>
      <c r="J73" s="22"/>
      <c r="L73" s="34" t="s">
        <v>129</v>
      </c>
    </row>
    <row r="74" spans="1:13" ht="18" customHeight="1" x14ac:dyDescent="0.4">
      <c r="A74" s="15" t="s">
        <v>150</v>
      </c>
      <c r="B74" s="9" t="s">
        <v>124</v>
      </c>
      <c r="C74" s="9" t="s">
        <v>122</v>
      </c>
      <c r="D74" s="50" t="s">
        <v>320</v>
      </c>
      <c r="E74" s="9" t="s">
        <v>12</v>
      </c>
      <c r="F74" s="24">
        <v>70.72</v>
      </c>
      <c r="G74" s="24">
        <v>9</v>
      </c>
      <c r="H74" s="24" t="s">
        <v>130</v>
      </c>
      <c r="I74" s="24">
        <v>25</v>
      </c>
      <c r="J74" s="22"/>
      <c r="L74" s="34" t="s">
        <v>129</v>
      </c>
    </row>
    <row r="75" spans="1:13" ht="18" customHeight="1" thickBot="1" x14ac:dyDescent="0.45">
      <c r="A75" s="15" t="s">
        <v>150</v>
      </c>
      <c r="B75" s="9" t="s">
        <v>124</v>
      </c>
      <c r="C75" s="9" t="s">
        <v>121</v>
      </c>
      <c r="D75" s="9" t="s">
        <v>319</v>
      </c>
      <c r="E75" s="9" t="s">
        <v>12</v>
      </c>
      <c r="F75" s="24">
        <v>366</v>
      </c>
      <c r="G75" s="42" t="s">
        <v>151</v>
      </c>
      <c r="H75" s="105" t="s">
        <v>152</v>
      </c>
      <c r="I75" s="24">
        <v>66</v>
      </c>
      <c r="L75" s="34" t="s">
        <v>154</v>
      </c>
    </row>
    <row r="76" spans="1:13" ht="18" customHeight="1" thickTop="1" x14ac:dyDescent="0.4">
      <c r="A76" s="100" t="s">
        <v>114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20"/>
    </row>
    <row r="77" spans="1:13" ht="18" customHeight="1" x14ac:dyDescent="0.4">
      <c r="A77" s="10" t="s">
        <v>65</v>
      </c>
      <c r="B77" s="9" t="s">
        <v>66</v>
      </c>
      <c r="C77" s="9" t="s">
        <v>261</v>
      </c>
      <c r="D77" s="9" t="s">
        <v>319</v>
      </c>
      <c r="E77" s="9" t="s">
        <v>12</v>
      </c>
      <c r="F77" s="22">
        <v>0.46</v>
      </c>
      <c r="G77" s="22">
        <v>5</v>
      </c>
      <c r="H77" s="22">
        <v>3.5</v>
      </c>
      <c r="I77" s="22">
        <v>3</v>
      </c>
      <c r="J77" s="22"/>
      <c r="K77" s="23"/>
      <c r="L77" s="22" t="s">
        <v>112</v>
      </c>
    </row>
    <row r="78" spans="1:13" ht="18" customHeight="1" x14ac:dyDescent="0.4">
      <c r="A78" s="10" t="s">
        <v>65</v>
      </c>
      <c r="B78" s="9" t="s">
        <v>66</v>
      </c>
      <c r="C78" s="9" t="s">
        <v>260</v>
      </c>
      <c r="D78" s="9" t="s">
        <v>319</v>
      </c>
      <c r="E78" s="18" t="s">
        <v>63</v>
      </c>
      <c r="F78" s="22"/>
      <c r="G78" s="22"/>
      <c r="H78" s="22"/>
      <c r="I78" s="22">
        <v>11</v>
      </c>
      <c r="J78" s="22"/>
      <c r="K78" s="22"/>
      <c r="L78" s="22" t="s">
        <v>112</v>
      </c>
    </row>
    <row r="79" spans="1:13" ht="18" customHeight="1" x14ac:dyDescent="0.4">
      <c r="A79" s="10" t="s">
        <v>65</v>
      </c>
      <c r="B79" s="9" t="s">
        <v>106</v>
      </c>
      <c r="C79" s="9" t="s">
        <v>107</v>
      </c>
      <c r="D79" s="9" t="s">
        <v>322</v>
      </c>
      <c r="E79" s="9" t="s">
        <v>29</v>
      </c>
      <c r="F79" s="22">
        <v>240</v>
      </c>
      <c r="G79" s="22"/>
      <c r="H79" s="22"/>
      <c r="I79" s="43">
        <f>1+1</f>
        <v>2</v>
      </c>
      <c r="J79" s="23"/>
      <c r="K79" s="23"/>
      <c r="L79" s="22" t="s">
        <v>108</v>
      </c>
      <c r="M79" s="121" t="s">
        <v>109</v>
      </c>
    </row>
    <row r="80" spans="1:13" ht="18" customHeight="1" x14ac:dyDescent="0.4">
      <c r="A80" s="10" t="s">
        <v>65</v>
      </c>
      <c r="B80" s="9" t="s">
        <v>180</v>
      </c>
      <c r="C80" s="9"/>
      <c r="D80" s="9" t="s">
        <v>292</v>
      </c>
      <c r="E80" s="9" t="s">
        <v>76</v>
      </c>
      <c r="F80" s="22"/>
      <c r="G80" s="22"/>
      <c r="H80" s="22"/>
      <c r="I80" s="22">
        <v>1</v>
      </c>
      <c r="J80" s="27"/>
      <c r="K80" s="41" t="s">
        <v>181</v>
      </c>
      <c r="L80" s="22" t="s">
        <v>179</v>
      </c>
    </row>
    <row r="81" spans="1:13" ht="18" customHeight="1" thickBot="1" x14ac:dyDescent="0.45">
      <c r="A81" s="67" t="s">
        <v>65</v>
      </c>
      <c r="B81" s="68" t="s">
        <v>180</v>
      </c>
      <c r="C81" s="68"/>
      <c r="D81" s="68" t="s">
        <v>292</v>
      </c>
      <c r="E81" s="68" t="s">
        <v>76</v>
      </c>
      <c r="F81" s="70"/>
      <c r="G81" s="70"/>
      <c r="H81" s="70"/>
      <c r="I81" s="70">
        <v>4</v>
      </c>
      <c r="J81" s="94"/>
      <c r="K81" s="95" t="s">
        <v>182</v>
      </c>
      <c r="L81" s="70" t="s">
        <v>179</v>
      </c>
      <c r="M81" s="94"/>
    </row>
    <row r="82" spans="1:13" ht="18" customHeight="1" thickTop="1" x14ac:dyDescent="0.4">
      <c r="A82" s="99" t="s">
        <v>208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122"/>
    </row>
    <row r="83" spans="1:13" ht="18" customHeight="1" x14ac:dyDescent="0.4">
      <c r="A83" s="10" t="s">
        <v>10</v>
      </c>
      <c r="B83" s="9" t="s">
        <v>11</v>
      </c>
      <c r="C83" s="9" t="s">
        <v>19</v>
      </c>
      <c r="D83" s="9" t="s">
        <v>321</v>
      </c>
      <c r="E83" s="9" t="s">
        <v>12</v>
      </c>
      <c r="F83" s="22">
        <v>30</v>
      </c>
      <c r="G83" s="22">
        <v>52</v>
      </c>
      <c r="H83" s="22" t="s">
        <v>24</v>
      </c>
      <c r="I83" s="98">
        <v>151</v>
      </c>
      <c r="L83" s="56" t="s">
        <v>227</v>
      </c>
      <c r="M83" s="121" t="s">
        <v>26</v>
      </c>
    </row>
    <row r="84" spans="1:13" ht="18" customHeight="1" x14ac:dyDescent="0.4">
      <c r="A84" s="10" t="s">
        <v>10</v>
      </c>
      <c r="B84" s="9" t="s">
        <v>11</v>
      </c>
      <c r="C84" s="9" t="s">
        <v>17</v>
      </c>
      <c r="D84" s="9" t="s">
        <v>321</v>
      </c>
      <c r="E84" s="9" t="s">
        <v>12</v>
      </c>
      <c r="F84" s="44">
        <v>226</v>
      </c>
      <c r="G84" s="22" t="s">
        <v>13</v>
      </c>
      <c r="H84" s="22" t="s">
        <v>14</v>
      </c>
      <c r="I84" s="134">
        <v>128</v>
      </c>
      <c r="J84" s="23" t="s">
        <v>22</v>
      </c>
      <c r="L84" s="44" t="s">
        <v>229</v>
      </c>
      <c r="M84" s="121" t="s">
        <v>291</v>
      </c>
    </row>
    <row r="85" spans="1:13" ht="18" customHeight="1" x14ac:dyDescent="0.4">
      <c r="A85" s="10" t="s">
        <v>10</v>
      </c>
      <c r="B85" s="9" t="s">
        <v>11</v>
      </c>
      <c r="C85" s="9" t="s">
        <v>17</v>
      </c>
      <c r="D85" s="9" t="s">
        <v>321</v>
      </c>
      <c r="E85" s="9" t="s">
        <v>12</v>
      </c>
      <c r="F85" s="22">
        <v>252</v>
      </c>
      <c r="G85" s="22">
        <v>24</v>
      </c>
      <c r="H85" s="22">
        <v>90</v>
      </c>
      <c r="I85" s="134">
        <v>415</v>
      </c>
      <c r="J85" s="35" t="s">
        <v>247</v>
      </c>
      <c r="L85" s="44" t="s">
        <v>226</v>
      </c>
      <c r="M85" s="121" t="s">
        <v>23</v>
      </c>
    </row>
    <row r="86" spans="1:13" ht="18" customHeight="1" x14ac:dyDescent="0.4">
      <c r="A86" s="10" t="s">
        <v>10</v>
      </c>
      <c r="B86" s="9" t="s">
        <v>11</v>
      </c>
      <c r="C86" s="9" t="s">
        <v>18</v>
      </c>
      <c r="D86" s="9" t="s">
        <v>319</v>
      </c>
      <c r="E86" s="9" t="s">
        <v>12</v>
      </c>
      <c r="F86" s="22">
        <v>95</v>
      </c>
      <c r="G86" s="22">
        <v>12</v>
      </c>
      <c r="H86" s="22">
        <v>90</v>
      </c>
      <c r="I86" s="136">
        <v>53</v>
      </c>
      <c r="J86" s="35" t="s">
        <v>248</v>
      </c>
      <c r="L86" s="44" t="s">
        <v>226</v>
      </c>
      <c r="M86" s="121" t="s">
        <v>23</v>
      </c>
    </row>
    <row r="87" spans="1:13" ht="18" customHeight="1" x14ac:dyDescent="0.4">
      <c r="A87" s="10" t="s">
        <v>10</v>
      </c>
      <c r="B87" s="9" t="s">
        <v>11</v>
      </c>
      <c r="C87" s="9" t="s">
        <v>19</v>
      </c>
      <c r="D87" s="9" t="s">
        <v>321</v>
      </c>
      <c r="E87" s="9" t="s">
        <v>12</v>
      </c>
      <c r="F87" s="22">
        <v>117</v>
      </c>
      <c r="G87" s="22">
        <v>101</v>
      </c>
      <c r="H87" s="34" t="s">
        <v>30</v>
      </c>
      <c r="I87" s="134">
        <v>512</v>
      </c>
      <c r="J87" s="35" t="s">
        <v>249</v>
      </c>
      <c r="L87" s="56" t="s">
        <v>228</v>
      </c>
      <c r="M87" s="121" t="s">
        <v>23</v>
      </c>
    </row>
    <row r="88" spans="1:13" ht="18" customHeight="1" x14ac:dyDescent="0.4">
      <c r="A88" s="59" t="s">
        <v>10</v>
      </c>
      <c r="B88" s="54" t="s">
        <v>31</v>
      </c>
      <c r="C88" s="54" t="s">
        <v>34</v>
      </c>
      <c r="D88" s="9" t="s">
        <v>321</v>
      </c>
      <c r="E88" s="54" t="s">
        <v>12</v>
      </c>
      <c r="F88" s="55">
        <v>348</v>
      </c>
      <c r="G88" s="55" t="s">
        <v>32</v>
      </c>
      <c r="H88" s="55">
        <v>90</v>
      </c>
      <c r="I88" s="134">
        <v>155</v>
      </c>
      <c r="J88" s="55">
        <v>0.32200000000000001</v>
      </c>
      <c r="K88" s="60"/>
      <c r="L88" s="55" t="s">
        <v>367</v>
      </c>
      <c r="M88" s="127" t="s">
        <v>33</v>
      </c>
    </row>
    <row r="89" spans="1:13" ht="18" customHeight="1" x14ac:dyDescent="0.4">
      <c r="A89" s="12" t="s">
        <v>10</v>
      </c>
      <c r="B89" s="13" t="s">
        <v>31</v>
      </c>
      <c r="C89" s="13" t="s">
        <v>36</v>
      </c>
      <c r="D89" s="9" t="s">
        <v>321</v>
      </c>
      <c r="E89" s="13" t="s">
        <v>259</v>
      </c>
      <c r="F89" s="36">
        <v>245</v>
      </c>
      <c r="G89" s="36" t="s">
        <v>37</v>
      </c>
      <c r="H89" s="101" t="s">
        <v>38</v>
      </c>
      <c r="I89" s="36">
        <v>32</v>
      </c>
      <c r="J89" s="36"/>
      <c r="K89" s="37"/>
      <c r="L89" s="160" t="s">
        <v>219</v>
      </c>
      <c r="M89" s="101" t="s">
        <v>329</v>
      </c>
    </row>
    <row r="90" spans="1:13" ht="18" customHeight="1" x14ac:dyDescent="0.4">
      <c r="A90" s="6" t="s">
        <v>10</v>
      </c>
      <c r="B90" s="7" t="s">
        <v>31</v>
      </c>
      <c r="C90" s="7" t="s">
        <v>36</v>
      </c>
      <c r="D90" s="9" t="s">
        <v>321</v>
      </c>
      <c r="E90" s="13" t="s">
        <v>259</v>
      </c>
      <c r="F90" s="38">
        <v>90</v>
      </c>
      <c r="G90" s="38" t="s">
        <v>39</v>
      </c>
      <c r="H90" s="102" t="s">
        <v>40</v>
      </c>
      <c r="I90" s="38">
        <v>16</v>
      </c>
      <c r="J90" s="38"/>
      <c r="K90" s="37"/>
      <c r="L90" s="161" t="s">
        <v>219</v>
      </c>
      <c r="M90" s="101" t="s">
        <v>329</v>
      </c>
    </row>
    <row r="91" spans="1:13" ht="18" customHeight="1" x14ac:dyDescent="0.4">
      <c r="A91" s="6" t="s">
        <v>10</v>
      </c>
      <c r="B91" s="7" t="s">
        <v>31</v>
      </c>
      <c r="C91" s="7" t="s">
        <v>41</v>
      </c>
      <c r="D91" s="9" t="s">
        <v>321</v>
      </c>
      <c r="E91" s="13" t="s">
        <v>259</v>
      </c>
      <c r="F91" s="38">
        <v>403</v>
      </c>
      <c r="G91" s="38" t="s">
        <v>42</v>
      </c>
      <c r="H91" s="102" t="s">
        <v>43</v>
      </c>
      <c r="I91" s="38">
        <v>17</v>
      </c>
      <c r="J91" s="38"/>
      <c r="K91" s="37"/>
      <c r="L91" s="160" t="s">
        <v>219</v>
      </c>
      <c r="M91" s="102" t="s">
        <v>331</v>
      </c>
    </row>
    <row r="92" spans="1:13" ht="18" customHeight="1" x14ac:dyDescent="0.4">
      <c r="A92" s="6" t="s">
        <v>10</v>
      </c>
      <c r="B92" s="7" t="s">
        <v>31</v>
      </c>
      <c r="C92" s="14" t="s">
        <v>44</v>
      </c>
      <c r="D92" s="9" t="s">
        <v>321</v>
      </c>
      <c r="E92" s="13" t="s">
        <v>259</v>
      </c>
      <c r="F92" s="38">
        <v>105</v>
      </c>
      <c r="G92" s="38" t="s">
        <v>42</v>
      </c>
      <c r="H92" s="102" t="s">
        <v>45</v>
      </c>
      <c r="I92" s="38">
        <v>12</v>
      </c>
      <c r="J92" s="38"/>
      <c r="K92" s="37"/>
      <c r="L92" s="160" t="s">
        <v>219</v>
      </c>
      <c r="M92" s="101" t="s">
        <v>330</v>
      </c>
    </row>
    <row r="93" spans="1:13" ht="18" customHeight="1" x14ac:dyDescent="0.4">
      <c r="A93" s="6" t="s">
        <v>10</v>
      </c>
      <c r="B93" s="7" t="s">
        <v>31</v>
      </c>
      <c r="C93" s="7" t="s">
        <v>47</v>
      </c>
      <c r="D93" s="9" t="s">
        <v>321</v>
      </c>
      <c r="E93" s="13" t="s">
        <v>259</v>
      </c>
      <c r="F93" s="38">
        <v>53</v>
      </c>
      <c r="G93" s="38" t="s">
        <v>48</v>
      </c>
      <c r="H93" s="102" t="s">
        <v>49</v>
      </c>
      <c r="I93" s="39">
        <v>18</v>
      </c>
      <c r="J93" s="39"/>
      <c r="K93" s="37"/>
      <c r="L93" s="160" t="s">
        <v>219</v>
      </c>
      <c r="M93" s="101" t="s">
        <v>329</v>
      </c>
    </row>
    <row r="94" spans="1:13" ht="18" customHeight="1" x14ac:dyDescent="0.4">
      <c r="A94" s="6" t="s">
        <v>10</v>
      </c>
      <c r="B94" s="7" t="s">
        <v>31</v>
      </c>
      <c r="C94" s="7" t="s">
        <v>54</v>
      </c>
      <c r="D94" s="9" t="s">
        <v>321</v>
      </c>
      <c r="E94" s="13" t="s">
        <v>259</v>
      </c>
      <c r="F94" s="38">
        <v>85</v>
      </c>
      <c r="G94" s="38" t="s">
        <v>50</v>
      </c>
      <c r="H94" s="102" t="s">
        <v>40</v>
      </c>
      <c r="I94" s="38">
        <v>23</v>
      </c>
      <c r="J94" s="38"/>
      <c r="K94" s="37"/>
      <c r="L94" s="161" t="s">
        <v>219</v>
      </c>
      <c r="M94" s="101" t="s">
        <v>329</v>
      </c>
    </row>
    <row r="95" spans="1:13" ht="18" customHeight="1" x14ac:dyDescent="0.4">
      <c r="A95" s="6" t="s">
        <v>10</v>
      </c>
      <c r="B95" s="7" t="s">
        <v>31</v>
      </c>
      <c r="C95" s="7" t="s">
        <v>51</v>
      </c>
      <c r="D95" s="9" t="s">
        <v>319</v>
      </c>
      <c r="E95" s="13" t="s">
        <v>259</v>
      </c>
      <c r="F95" s="40">
        <v>136</v>
      </c>
      <c r="G95" s="40">
        <v>2013</v>
      </c>
      <c r="H95" s="103" t="s">
        <v>46</v>
      </c>
      <c r="I95" s="38">
        <v>5</v>
      </c>
      <c r="J95" s="38"/>
      <c r="K95" s="37"/>
      <c r="L95" s="161" t="s">
        <v>219</v>
      </c>
      <c r="M95" s="101" t="s">
        <v>329</v>
      </c>
    </row>
    <row r="96" spans="1:13" ht="18" customHeight="1" thickBot="1" x14ac:dyDescent="0.45">
      <c r="A96" s="88" t="s">
        <v>10</v>
      </c>
      <c r="B96" s="89" t="s">
        <v>31</v>
      </c>
      <c r="C96" s="90" t="s">
        <v>52</v>
      </c>
      <c r="D96" s="90" t="s">
        <v>321</v>
      </c>
      <c r="E96" s="91" t="s">
        <v>259</v>
      </c>
      <c r="F96" s="92">
        <v>125</v>
      </c>
      <c r="G96" s="92" t="s">
        <v>53</v>
      </c>
      <c r="H96" s="104" t="s">
        <v>40</v>
      </c>
      <c r="I96" s="93">
        <v>1</v>
      </c>
      <c r="J96" s="93"/>
      <c r="K96" s="77"/>
      <c r="L96" s="162" t="s">
        <v>219</v>
      </c>
      <c r="M96" s="77" t="s">
        <v>329</v>
      </c>
    </row>
    <row r="97" spans="1:13" ht="18" customHeight="1" thickTop="1" x14ac:dyDescent="0.4">
      <c r="A97" s="99" t="s">
        <v>207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122"/>
    </row>
    <row r="98" spans="1:13" ht="18" customHeight="1" thickBot="1" x14ac:dyDescent="0.45">
      <c r="A98" s="80" t="s">
        <v>27</v>
      </c>
      <c r="B98" s="68" t="s">
        <v>11</v>
      </c>
      <c r="C98" s="68" t="s">
        <v>28</v>
      </c>
      <c r="D98" s="68" t="s">
        <v>322</v>
      </c>
      <c r="E98" s="68" t="s">
        <v>29</v>
      </c>
      <c r="F98" s="70">
        <v>199</v>
      </c>
      <c r="G98" s="70"/>
      <c r="H98" s="70"/>
      <c r="I98" s="81">
        <v>18</v>
      </c>
      <c r="J98" s="77"/>
      <c r="K98" s="77"/>
      <c r="L98" s="84" t="s">
        <v>218</v>
      </c>
      <c r="M98" s="77"/>
    </row>
    <row r="99" spans="1:13" ht="18" customHeight="1" thickTop="1" x14ac:dyDescent="0.4">
      <c r="A99" s="53" t="s">
        <v>206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122"/>
    </row>
    <row r="100" spans="1:13" ht="18" customHeight="1" x14ac:dyDescent="0.4">
      <c r="A100" s="10" t="s">
        <v>15</v>
      </c>
      <c r="B100" s="9" t="s">
        <v>11</v>
      </c>
      <c r="C100" s="9" t="s">
        <v>19</v>
      </c>
      <c r="D100" s="9" t="s">
        <v>321</v>
      </c>
      <c r="E100" s="9" t="s">
        <v>12</v>
      </c>
      <c r="F100" s="22">
        <v>30</v>
      </c>
      <c r="G100" s="22">
        <v>52</v>
      </c>
      <c r="H100" s="22" t="s">
        <v>24</v>
      </c>
      <c r="I100" s="48">
        <v>2</v>
      </c>
      <c r="L100" s="56" t="s">
        <v>227</v>
      </c>
      <c r="M100" s="121" t="s">
        <v>26</v>
      </c>
    </row>
    <row r="101" spans="1:13" ht="18" customHeight="1" x14ac:dyDescent="0.4">
      <c r="A101" s="10" t="s">
        <v>15</v>
      </c>
      <c r="B101" s="9" t="s">
        <v>11</v>
      </c>
      <c r="C101" s="9" t="s">
        <v>17</v>
      </c>
      <c r="D101" s="9" t="s">
        <v>321</v>
      </c>
      <c r="E101" s="9" t="s">
        <v>12</v>
      </c>
      <c r="F101" s="22">
        <v>252</v>
      </c>
      <c r="G101" s="22">
        <v>24</v>
      </c>
      <c r="H101" s="22">
        <v>90</v>
      </c>
      <c r="I101" s="51">
        <v>63</v>
      </c>
      <c r="J101" s="35" t="s">
        <v>245</v>
      </c>
      <c r="L101" s="44" t="s">
        <v>226</v>
      </c>
      <c r="M101" s="121" t="s">
        <v>23</v>
      </c>
    </row>
    <row r="102" spans="1:13" ht="18" customHeight="1" x14ac:dyDescent="0.4">
      <c r="A102" s="10" t="s">
        <v>15</v>
      </c>
      <c r="B102" s="9" t="s">
        <v>11</v>
      </c>
      <c r="C102" s="9" t="s">
        <v>19</v>
      </c>
      <c r="D102" s="9" t="s">
        <v>321</v>
      </c>
      <c r="E102" s="9" t="s">
        <v>12</v>
      </c>
      <c r="F102" s="22">
        <v>117</v>
      </c>
      <c r="G102" s="22">
        <v>101</v>
      </c>
      <c r="H102" s="34" t="s">
        <v>30</v>
      </c>
      <c r="I102" s="51">
        <v>7</v>
      </c>
      <c r="J102" s="35" t="s">
        <v>246</v>
      </c>
      <c r="L102" s="56" t="s">
        <v>228</v>
      </c>
      <c r="M102" s="121" t="s">
        <v>23</v>
      </c>
    </row>
    <row r="103" spans="1:13" ht="18" customHeight="1" x14ac:dyDescent="0.4">
      <c r="A103" s="59" t="s">
        <v>15</v>
      </c>
      <c r="B103" s="54" t="s">
        <v>31</v>
      </c>
      <c r="C103" s="54" t="s">
        <v>34</v>
      </c>
      <c r="D103" s="9" t="s">
        <v>321</v>
      </c>
      <c r="E103" s="54" t="s">
        <v>12</v>
      </c>
      <c r="F103" s="55">
        <v>253</v>
      </c>
      <c r="G103" s="55">
        <v>15</v>
      </c>
      <c r="H103" s="55">
        <v>90</v>
      </c>
      <c r="I103" s="57">
        <v>39</v>
      </c>
      <c r="J103" s="55">
        <v>9.0999999999999998E-2</v>
      </c>
      <c r="K103" s="60"/>
      <c r="L103" s="55" t="s">
        <v>353</v>
      </c>
      <c r="M103" s="127" t="s">
        <v>35</v>
      </c>
    </row>
    <row r="104" spans="1:13" ht="18" customHeight="1" x14ac:dyDescent="0.4">
      <c r="A104" s="118" t="s">
        <v>15</v>
      </c>
      <c r="B104" s="7" t="s">
        <v>31</v>
      </c>
      <c r="C104" s="7" t="s">
        <v>54</v>
      </c>
      <c r="D104" s="9" t="s">
        <v>321</v>
      </c>
      <c r="E104" s="7" t="s">
        <v>259</v>
      </c>
      <c r="F104" s="38">
        <v>85</v>
      </c>
      <c r="G104" s="38" t="s">
        <v>50</v>
      </c>
      <c r="H104" s="38" t="s">
        <v>40</v>
      </c>
      <c r="I104" s="119">
        <v>5</v>
      </c>
      <c r="J104" s="38"/>
      <c r="K104" s="37"/>
      <c r="L104" s="161" t="s">
        <v>219</v>
      </c>
      <c r="M104" s="101" t="s">
        <v>329</v>
      </c>
    </row>
    <row r="105" spans="1:13" ht="18" customHeight="1" thickBot="1" x14ac:dyDescent="0.45">
      <c r="A105" s="118" t="s">
        <v>15</v>
      </c>
      <c r="B105" s="7" t="s">
        <v>287</v>
      </c>
      <c r="C105" s="7" t="s">
        <v>288</v>
      </c>
      <c r="D105" s="7" t="s">
        <v>292</v>
      </c>
      <c r="E105" s="7" t="s">
        <v>259</v>
      </c>
      <c r="F105" s="38"/>
      <c r="G105" s="38"/>
      <c r="H105" s="38"/>
      <c r="I105" s="119">
        <v>5</v>
      </c>
      <c r="J105" s="38"/>
      <c r="K105" s="37"/>
      <c r="L105" s="161" t="s">
        <v>289</v>
      </c>
      <c r="M105" s="101"/>
    </row>
    <row r="106" spans="1:13" ht="18" customHeight="1" thickTop="1" x14ac:dyDescent="0.4">
      <c r="A106" s="100" t="s">
        <v>99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20"/>
    </row>
    <row r="107" spans="1:13" ht="18" customHeight="1" x14ac:dyDescent="0.4">
      <c r="A107" s="178" t="s">
        <v>55</v>
      </c>
      <c r="B107" s="11" t="s">
        <v>62</v>
      </c>
      <c r="C107" s="11" t="s">
        <v>338</v>
      </c>
      <c r="D107" s="11" t="s">
        <v>321</v>
      </c>
      <c r="E107" s="18" t="s">
        <v>12</v>
      </c>
      <c r="F107" s="37">
        <v>100</v>
      </c>
      <c r="G107" s="37">
        <v>12</v>
      </c>
      <c r="H107" s="37">
        <v>60</v>
      </c>
      <c r="I107" s="37">
        <v>2</v>
      </c>
      <c r="J107" s="22">
        <v>0.107</v>
      </c>
      <c r="K107" s="22"/>
      <c r="L107" s="160" t="s">
        <v>332</v>
      </c>
      <c r="M107" s="124"/>
    </row>
    <row r="108" spans="1:13" ht="18" customHeight="1" x14ac:dyDescent="0.4">
      <c r="A108" s="178" t="s">
        <v>55</v>
      </c>
      <c r="B108" s="11" t="s">
        <v>62</v>
      </c>
      <c r="C108" s="2" t="s">
        <v>56</v>
      </c>
      <c r="D108" s="11" t="s">
        <v>321</v>
      </c>
      <c r="E108" s="18" t="s">
        <v>63</v>
      </c>
      <c r="F108" s="37"/>
      <c r="G108" s="37"/>
      <c r="H108" s="37"/>
      <c r="I108" s="24">
        <v>1</v>
      </c>
      <c r="J108" s="22"/>
      <c r="K108" s="22"/>
      <c r="L108" s="163" t="s">
        <v>333</v>
      </c>
    </row>
    <row r="109" spans="1:13" ht="18" customHeight="1" x14ac:dyDescent="0.4">
      <c r="A109" s="178" t="s">
        <v>55</v>
      </c>
      <c r="B109" s="11" t="s">
        <v>62</v>
      </c>
      <c r="C109" s="2" t="s">
        <v>57</v>
      </c>
      <c r="D109" s="11" t="s">
        <v>321</v>
      </c>
      <c r="E109" s="18" t="s">
        <v>63</v>
      </c>
      <c r="F109" s="37"/>
      <c r="G109" s="37"/>
      <c r="H109" s="37"/>
      <c r="I109" s="24">
        <v>1</v>
      </c>
      <c r="J109" s="22"/>
      <c r="K109" s="22"/>
      <c r="L109" s="163" t="s">
        <v>333</v>
      </c>
    </row>
    <row r="110" spans="1:13" ht="18" customHeight="1" x14ac:dyDescent="0.4">
      <c r="A110" s="178" t="s">
        <v>55</v>
      </c>
      <c r="B110" s="11" t="s">
        <v>62</v>
      </c>
      <c r="C110" s="2" t="s">
        <v>58</v>
      </c>
      <c r="D110" s="11" t="s">
        <v>321</v>
      </c>
      <c r="E110" s="18" t="s">
        <v>63</v>
      </c>
      <c r="F110" s="37"/>
      <c r="G110" s="37"/>
      <c r="H110" s="37"/>
      <c r="I110" s="24">
        <v>1</v>
      </c>
      <c r="J110" s="22"/>
      <c r="K110" s="22"/>
      <c r="L110" s="163" t="s">
        <v>334</v>
      </c>
    </row>
    <row r="111" spans="1:13" ht="18" customHeight="1" x14ac:dyDescent="0.4">
      <c r="A111" s="178" t="s">
        <v>55</v>
      </c>
      <c r="B111" s="11" t="s">
        <v>62</v>
      </c>
      <c r="C111" s="2" t="s">
        <v>59</v>
      </c>
      <c r="D111" s="11" t="s">
        <v>321</v>
      </c>
      <c r="E111" s="18" t="s">
        <v>63</v>
      </c>
      <c r="F111" s="37"/>
      <c r="G111" s="37"/>
      <c r="H111" s="37"/>
      <c r="I111" s="24">
        <v>1</v>
      </c>
      <c r="J111" s="22"/>
      <c r="K111" s="22"/>
      <c r="L111" s="163" t="s">
        <v>335</v>
      </c>
    </row>
    <row r="112" spans="1:13" ht="18" customHeight="1" x14ac:dyDescent="0.4">
      <c r="A112" s="178" t="s">
        <v>55</v>
      </c>
      <c r="B112" s="11" t="s">
        <v>62</v>
      </c>
      <c r="C112" s="2" t="s">
        <v>60</v>
      </c>
      <c r="D112" s="11" t="s">
        <v>321</v>
      </c>
      <c r="E112" s="18" t="s">
        <v>63</v>
      </c>
      <c r="F112" s="37"/>
      <c r="G112" s="37"/>
      <c r="H112" s="37"/>
      <c r="I112" s="24">
        <v>1</v>
      </c>
      <c r="J112" s="22"/>
      <c r="K112" s="22"/>
      <c r="L112" s="160" t="s">
        <v>336</v>
      </c>
    </row>
    <row r="113" spans="1:13" ht="18" customHeight="1" x14ac:dyDescent="0.4">
      <c r="A113" s="178" t="s">
        <v>55</v>
      </c>
      <c r="B113" s="11" t="s">
        <v>62</v>
      </c>
      <c r="C113" s="11" t="s">
        <v>61</v>
      </c>
      <c r="D113" s="11" t="s">
        <v>321</v>
      </c>
      <c r="E113" s="79" t="s">
        <v>63</v>
      </c>
      <c r="F113" s="37"/>
      <c r="G113" s="37"/>
      <c r="H113" s="37"/>
      <c r="I113" s="37">
        <v>1</v>
      </c>
      <c r="J113" s="26"/>
      <c r="K113" s="26"/>
      <c r="L113" s="160" t="s">
        <v>337</v>
      </c>
      <c r="M113" s="124"/>
    </row>
    <row r="114" spans="1:13" ht="18" customHeight="1" x14ac:dyDescent="0.4">
      <c r="A114" s="178" t="s">
        <v>55</v>
      </c>
      <c r="B114" s="11" t="s">
        <v>62</v>
      </c>
      <c r="C114" s="2" t="s">
        <v>60</v>
      </c>
      <c r="D114" s="11" t="s">
        <v>321</v>
      </c>
      <c r="E114" s="79" t="s">
        <v>63</v>
      </c>
      <c r="F114" s="37"/>
      <c r="G114" s="37"/>
      <c r="H114" s="37"/>
      <c r="I114" s="24">
        <v>1</v>
      </c>
      <c r="J114" s="22"/>
      <c r="K114" s="22"/>
      <c r="L114" s="160" t="s">
        <v>368</v>
      </c>
    </row>
    <row r="115" spans="1:13" ht="18" customHeight="1" x14ac:dyDescent="0.4">
      <c r="A115" s="178" t="s">
        <v>55</v>
      </c>
      <c r="B115" s="11" t="s">
        <v>62</v>
      </c>
      <c r="C115" s="2" t="s">
        <v>355</v>
      </c>
      <c r="D115" s="11" t="s">
        <v>292</v>
      </c>
      <c r="E115" s="79" t="s">
        <v>63</v>
      </c>
      <c r="F115" s="37"/>
      <c r="G115" s="37"/>
      <c r="H115" s="37"/>
      <c r="I115" s="24">
        <v>1</v>
      </c>
      <c r="J115" s="22"/>
      <c r="K115" s="22"/>
      <c r="L115" s="160" t="s">
        <v>357</v>
      </c>
    </row>
    <row r="116" spans="1:13" ht="18" customHeight="1" thickBot="1" x14ac:dyDescent="0.45">
      <c r="A116" s="179" t="s">
        <v>55</v>
      </c>
      <c r="B116" s="76" t="s">
        <v>62</v>
      </c>
      <c r="C116" s="76" t="s">
        <v>356</v>
      </c>
      <c r="D116" s="11" t="s">
        <v>292</v>
      </c>
      <c r="E116" s="69" t="s">
        <v>63</v>
      </c>
      <c r="F116" s="77"/>
      <c r="G116" s="77"/>
      <c r="H116" s="77"/>
      <c r="I116" s="77">
        <v>1</v>
      </c>
      <c r="J116" s="70"/>
      <c r="K116" s="70"/>
      <c r="L116" s="164" t="s">
        <v>357</v>
      </c>
      <c r="M116" s="125"/>
    </row>
    <row r="117" spans="1:13" ht="18" customHeight="1" thickTop="1" x14ac:dyDescent="0.4">
      <c r="A117" s="52" t="s">
        <v>340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20"/>
    </row>
    <row r="118" spans="1:13" ht="18" customHeight="1" thickBot="1" x14ac:dyDescent="0.45">
      <c r="A118" s="116" t="s">
        <v>341</v>
      </c>
      <c r="B118" s="11" t="s">
        <v>342</v>
      </c>
      <c r="C118" s="165" t="s">
        <v>369</v>
      </c>
      <c r="D118" s="114" t="s">
        <v>321</v>
      </c>
      <c r="E118" s="18" t="s">
        <v>12</v>
      </c>
      <c r="F118" s="114">
        <v>5</v>
      </c>
      <c r="G118" s="114">
        <v>27</v>
      </c>
      <c r="H118" s="114">
        <v>7</v>
      </c>
      <c r="I118" s="114">
        <v>6</v>
      </c>
      <c r="J118" s="113"/>
      <c r="K118" s="113"/>
      <c r="L118" s="33" t="s">
        <v>370</v>
      </c>
      <c r="M118" s="150" t="s">
        <v>343</v>
      </c>
    </row>
    <row r="119" spans="1:13" ht="18" customHeight="1" thickTop="1" x14ac:dyDescent="0.4">
      <c r="A119" s="52" t="s">
        <v>239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20"/>
    </row>
    <row r="120" spans="1:13" ht="18" customHeight="1" x14ac:dyDescent="0.4">
      <c r="A120" s="177" t="s">
        <v>205</v>
      </c>
      <c r="B120" s="11" t="s">
        <v>62</v>
      </c>
      <c r="C120" s="114" t="s">
        <v>284</v>
      </c>
      <c r="D120" s="114" t="s">
        <v>292</v>
      </c>
      <c r="E120" s="18" t="s">
        <v>63</v>
      </c>
      <c r="F120" s="113"/>
      <c r="G120" s="113"/>
      <c r="H120" s="113"/>
      <c r="I120" s="114">
        <v>1</v>
      </c>
      <c r="J120" s="113"/>
      <c r="K120" s="113"/>
      <c r="L120" s="33" t="s">
        <v>285</v>
      </c>
      <c r="M120" s="129"/>
    </row>
    <row r="121" spans="1:13" ht="17.25" customHeight="1" x14ac:dyDescent="0.4">
      <c r="A121" s="178" t="s">
        <v>205</v>
      </c>
      <c r="B121" s="11" t="s">
        <v>62</v>
      </c>
      <c r="C121" s="11" t="s">
        <v>240</v>
      </c>
      <c r="D121" s="11" t="s">
        <v>292</v>
      </c>
      <c r="E121" s="79" t="s">
        <v>63</v>
      </c>
      <c r="F121" s="37"/>
      <c r="G121" s="37"/>
      <c r="H121" s="37"/>
      <c r="I121" s="37">
        <v>2</v>
      </c>
      <c r="J121" s="26"/>
      <c r="K121" s="26"/>
      <c r="L121" s="29" t="s">
        <v>237</v>
      </c>
      <c r="M121" s="26"/>
    </row>
    <row r="122" spans="1:13" s="172" customFormat="1" ht="17.25" customHeight="1" thickBot="1" x14ac:dyDescent="0.45">
      <c r="A122" s="167" t="s">
        <v>205</v>
      </c>
      <c r="B122" s="168" t="s">
        <v>62</v>
      </c>
      <c r="C122" s="168" t="s">
        <v>284</v>
      </c>
      <c r="D122" s="168" t="s">
        <v>321</v>
      </c>
      <c r="E122" s="168" t="s">
        <v>76</v>
      </c>
      <c r="F122" s="169"/>
      <c r="G122" s="169">
        <v>12</v>
      </c>
      <c r="H122" s="169"/>
      <c r="I122" s="169">
        <v>1</v>
      </c>
      <c r="J122" s="164"/>
      <c r="K122" s="170">
        <v>0.5</v>
      </c>
      <c r="L122" s="164" t="s">
        <v>371</v>
      </c>
      <c r="M122" s="171" t="s">
        <v>372</v>
      </c>
    </row>
    <row r="123" spans="1:13" ht="18" customHeight="1" thickTop="1" x14ac:dyDescent="0.4">
      <c r="A123" s="99" t="s">
        <v>377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122"/>
    </row>
    <row r="124" spans="1:13" ht="18" customHeight="1" x14ac:dyDescent="0.4">
      <c r="A124" s="61" t="s">
        <v>204</v>
      </c>
      <c r="B124" s="9" t="s">
        <v>11</v>
      </c>
      <c r="C124" s="9" t="s">
        <v>19</v>
      </c>
      <c r="D124" s="9" t="s">
        <v>321</v>
      </c>
      <c r="E124" s="9" t="s">
        <v>12</v>
      </c>
      <c r="F124" s="22">
        <v>30</v>
      </c>
      <c r="G124" s="22">
        <v>52</v>
      </c>
      <c r="H124" s="22" t="s">
        <v>24</v>
      </c>
      <c r="I124" s="48">
        <v>2</v>
      </c>
      <c r="L124" s="56" t="s">
        <v>227</v>
      </c>
      <c r="M124" s="121" t="s">
        <v>26</v>
      </c>
    </row>
    <row r="125" spans="1:13" ht="18" customHeight="1" x14ac:dyDescent="0.4">
      <c r="A125" s="61" t="s">
        <v>204</v>
      </c>
      <c r="B125" s="9" t="s">
        <v>11</v>
      </c>
      <c r="C125" s="9" t="s">
        <v>17</v>
      </c>
      <c r="D125" s="9" t="s">
        <v>321</v>
      </c>
      <c r="E125" s="9" t="s">
        <v>12</v>
      </c>
      <c r="F125" s="22">
        <v>252</v>
      </c>
      <c r="G125" s="22">
        <v>24</v>
      </c>
      <c r="H125" s="22">
        <v>90</v>
      </c>
      <c r="I125" s="51">
        <v>38</v>
      </c>
      <c r="J125" s="35" t="s">
        <v>244</v>
      </c>
      <c r="L125" s="44" t="s">
        <v>226</v>
      </c>
      <c r="M125" s="121" t="s">
        <v>23</v>
      </c>
    </row>
    <row r="126" spans="1:13" ht="18" customHeight="1" x14ac:dyDescent="0.4">
      <c r="A126" s="61" t="s">
        <v>204</v>
      </c>
      <c r="B126" s="9" t="s">
        <v>11</v>
      </c>
      <c r="C126" s="9" t="s">
        <v>18</v>
      </c>
      <c r="D126" s="9" t="s">
        <v>319</v>
      </c>
      <c r="E126" s="9" t="s">
        <v>12</v>
      </c>
      <c r="F126" s="22">
        <v>95</v>
      </c>
      <c r="G126" s="22">
        <v>12</v>
      </c>
      <c r="H126" s="22">
        <v>90</v>
      </c>
      <c r="I126" s="51">
        <v>4</v>
      </c>
      <c r="L126" s="44" t="s">
        <v>226</v>
      </c>
      <c r="M126" s="121" t="s">
        <v>23</v>
      </c>
    </row>
    <row r="127" spans="1:13" ht="18" customHeight="1" x14ac:dyDescent="0.4">
      <c r="A127" s="61" t="s">
        <v>204</v>
      </c>
      <c r="B127" s="9" t="s">
        <v>11</v>
      </c>
      <c r="C127" s="9" t="s">
        <v>19</v>
      </c>
      <c r="D127" s="9" t="s">
        <v>321</v>
      </c>
      <c r="E127" s="9" t="s">
        <v>12</v>
      </c>
      <c r="F127" s="22">
        <v>117</v>
      </c>
      <c r="G127" s="22">
        <v>101</v>
      </c>
      <c r="H127" s="34" t="s">
        <v>30</v>
      </c>
      <c r="I127" s="51">
        <v>12</v>
      </c>
      <c r="J127" s="35" t="s">
        <v>243</v>
      </c>
      <c r="L127" s="56" t="s">
        <v>228</v>
      </c>
      <c r="M127" s="121" t="s">
        <v>23</v>
      </c>
    </row>
    <row r="128" spans="1:13" ht="18" customHeight="1" thickBot="1" x14ac:dyDescent="0.45">
      <c r="A128" s="85" t="s">
        <v>204</v>
      </c>
      <c r="B128" s="71" t="s">
        <v>31</v>
      </c>
      <c r="C128" s="71" t="s">
        <v>34</v>
      </c>
      <c r="D128" s="71" t="s">
        <v>321</v>
      </c>
      <c r="E128" s="71" t="s">
        <v>12</v>
      </c>
      <c r="F128" s="86">
        <v>348</v>
      </c>
      <c r="G128" s="86">
        <v>15</v>
      </c>
      <c r="H128" s="86">
        <v>90</v>
      </c>
      <c r="I128" s="87">
        <v>10</v>
      </c>
      <c r="J128" s="86">
        <v>0.02</v>
      </c>
      <c r="K128" s="75"/>
      <c r="L128" s="86" t="s">
        <v>354</v>
      </c>
      <c r="M128" s="158" t="s">
        <v>33</v>
      </c>
    </row>
    <row r="129" spans="1:13" ht="18" customHeight="1" thickTop="1" x14ac:dyDescent="0.4">
      <c r="A129" s="99" t="s">
        <v>376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126"/>
    </row>
    <row r="130" spans="1:13" ht="18" customHeight="1" x14ac:dyDescent="0.4">
      <c r="A130" s="62" t="s">
        <v>25</v>
      </c>
      <c r="B130" s="63" t="s">
        <v>11</v>
      </c>
      <c r="C130" s="63" t="s">
        <v>28</v>
      </c>
      <c r="D130" s="9" t="s">
        <v>322</v>
      </c>
      <c r="E130" s="63" t="s">
        <v>29</v>
      </c>
      <c r="F130" s="64">
        <v>199</v>
      </c>
      <c r="G130" s="64"/>
      <c r="H130" s="64"/>
      <c r="I130" s="65">
        <v>2</v>
      </c>
      <c r="J130" s="64"/>
      <c r="K130" s="64"/>
      <c r="L130" s="33" t="s">
        <v>218</v>
      </c>
      <c r="M130" s="101"/>
    </row>
    <row r="131" spans="1:13" ht="18" customHeight="1" x14ac:dyDescent="0.4">
      <c r="A131" s="62" t="s">
        <v>25</v>
      </c>
      <c r="B131" s="63" t="s">
        <v>11</v>
      </c>
      <c r="C131" s="63" t="s">
        <v>17</v>
      </c>
      <c r="D131" s="9" t="s">
        <v>321</v>
      </c>
      <c r="E131" s="63" t="s">
        <v>12</v>
      </c>
      <c r="F131" s="64">
        <v>252</v>
      </c>
      <c r="G131" s="64">
        <v>24</v>
      </c>
      <c r="H131" s="64">
        <v>90</v>
      </c>
      <c r="I131" s="66">
        <v>1</v>
      </c>
      <c r="J131" s="64"/>
      <c r="K131" s="58"/>
      <c r="L131" s="64" t="s">
        <v>226</v>
      </c>
      <c r="M131" s="101" t="s">
        <v>23</v>
      </c>
    </row>
    <row r="132" spans="1:13" ht="18" customHeight="1" thickBot="1" x14ac:dyDescent="0.45">
      <c r="A132" s="72" t="s">
        <v>25</v>
      </c>
      <c r="B132" s="73" t="s">
        <v>11</v>
      </c>
      <c r="C132" s="73" t="s">
        <v>18</v>
      </c>
      <c r="D132" s="73" t="s">
        <v>319</v>
      </c>
      <c r="E132" s="73" t="s">
        <v>12</v>
      </c>
      <c r="F132" s="74">
        <v>95</v>
      </c>
      <c r="G132" s="74">
        <v>12</v>
      </c>
      <c r="H132" s="74">
        <v>90</v>
      </c>
      <c r="I132" s="135">
        <v>1</v>
      </c>
      <c r="J132" s="75"/>
      <c r="K132" s="75"/>
      <c r="L132" s="74" t="s">
        <v>226</v>
      </c>
      <c r="M132" s="159" t="s">
        <v>23</v>
      </c>
    </row>
    <row r="133" spans="1:13" ht="18" customHeight="1" thickTop="1" x14ac:dyDescent="0.4">
      <c r="A133" s="99" t="s">
        <v>375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122"/>
    </row>
    <row r="134" spans="1:13" ht="18" customHeight="1" x14ac:dyDescent="0.4">
      <c r="A134" s="8" t="s">
        <v>16</v>
      </c>
      <c r="B134" s="9" t="s">
        <v>11</v>
      </c>
      <c r="C134" s="9" t="s">
        <v>19</v>
      </c>
      <c r="D134" s="9" t="s">
        <v>321</v>
      </c>
      <c r="E134" s="9" t="s">
        <v>12</v>
      </c>
      <c r="F134" s="22">
        <v>30</v>
      </c>
      <c r="G134" s="22">
        <v>52</v>
      </c>
      <c r="H134" s="22" t="s">
        <v>24</v>
      </c>
      <c r="I134" s="34">
        <v>3</v>
      </c>
      <c r="L134" s="56" t="s">
        <v>227</v>
      </c>
      <c r="M134" s="121" t="s">
        <v>26</v>
      </c>
    </row>
    <row r="135" spans="1:13" ht="18" customHeight="1" x14ac:dyDescent="0.4">
      <c r="A135" s="8" t="s">
        <v>16</v>
      </c>
      <c r="B135" s="9" t="s">
        <v>11</v>
      </c>
      <c r="C135" s="9" t="s">
        <v>17</v>
      </c>
      <c r="D135" s="9" t="s">
        <v>321</v>
      </c>
      <c r="E135" s="9" t="s">
        <v>12</v>
      </c>
      <c r="F135" s="22">
        <v>252</v>
      </c>
      <c r="G135" s="22">
        <v>24</v>
      </c>
      <c r="H135" s="22">
        <v>90</v>
      </c>
      <c r="I135" s="51">
        <v>6</v>
      </c>
      <c r="L135" s="44" t="s">
        <v>226</v>
      </c>
      <c r="M135" s="121" t="s">
        <v>23</v>
      </c>
    </row>
    <row r="136" spans="1:13" ht="18" customHeight="1" thickBot="1" x14ac:dyDescent="0.45">
      <c r="A136" s="80" t="s">
        <v>16</v>
      </c>
      <c r="B136" s="68" t="s">
        <v>11</v>
      </c>
      <c r="C136" s="68" t="s">
        <v>19</v>
      </c>
      <c r="D136" s="73" t="s">
        <v>321</v>
      </c>
      <c r="E136" s="68" t="s">
        <v>12</v>
      </c>
      <c r="F136" s="70">
        <v>117</v>
      </c>
      <c r="G136" s="70">
        <v>101</v>
      </c>
      <c r="H136" s="81" t="s">
        <v>30</v>
      </c>
      <c r="I136" s="82">
        <v>40</v>
      </c>
      <c r="J136" s="83" t="s">
        <v>241</v>
      </c>
      <c r="K136" s="77"/>
      <c r="L136" s="84" t="s">
        <v>228</v>
      </c>
      <c r="M136" s="159" t="s">
        <v>23</v>
      </c>
    </row>
    <row r="137" spans="1:13" ht="18" customHeight="1" thickTop="1" x14ac:dyDescent="0.4">
      <c r="A137" s="53" t="s">
        <v>374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122"/>
    </row>
    <row r="138" spans="1:13" ht="18" customHeight="1" thickBot="1" x14ac:dyDescent="0.45">
      <c r="A138" s="80" t="s">
        <v>20</v>
      </c>
      <c r="B138" s="68" t="s">
        <v>11</v>
      </c>
      <c r="C138" s="68" t="s">
        <v>19</v>
      </c>
      <c r="D138" s="73" t="s">
        <v>321</v>
      </c>
      <c r="E138" s="68" t="s">
        <v>12</v>
      </c>
      <c r="F138" s="70">
        <v>117</v>
      </c>
      <c r="G138" s="70">
        <v>101</v>
      </c>
      <c r="H138" s="81" t="s">
        <v>30</v>
      </c>
      <c r="I138" s="137">
        <v>9</v>
      </c>
      <c r="J138" s="83" t="s">
        <v>242</v>
      </c>
      <c r="K138" s="77"/>
      <c r="L138" s="84" t="s">
        <v>228</v>
      </c>
      <c r="M138" s="159" t="s">
        <v>23</v>
      </c>
    </row>
    <row r="139" spans="1:13" ht="17.25" customHeight="1" thickTop="1" x14ac:dyDescent="0.4">
      <c r="B139" s="11"/>
      <c r="E139" s="18"/>
      <c r="F139" s="37"/>
      <c r="G139" s="37"/>
      <c r="H139" s="37"/>
      <c r="J139" s="22"/>
      <c r="K139" s="22"/>
    </row>
  </sheetData>
  <autoFilter ref="A1:M138" xr:uid="{00000000-0009-0000-0000-000000000000}"/>
  <sortState xmlns:xlrd2="http://schemas.microsoft.com/office/spreadsheetml/2017/richdata2" ref="A3:N30">
    <sortCondition ref="B3:B30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"/>
  <sheetViews>
    <sheetView tabSelected="1" zoomScale="80" zoomScaleNormal="80" workbookViewId="0">
      <pane ySplit="1" topLeftCell="A2" activePane="bottomLeft" state="frozen"/>
      <selection pane="bottomLeft" activeCell="A20" sqref="A20"/>
    </sheetView>
  </sheetViews>
  <sheetFormatPr defaultColWidth="9.15625" defaultRowHeight="11.4" x14ac:dyDescent="0.55000000000000004"/>
  <cols>
    <col min="1" max="1" width="20.578125" style="157" customWidth="1"/>
    <col min="2" max="2" width="24.68359375" style="5" customWidth="1"/>
    <col min="3" max="3" width="25.578125" style="5" customWidth="1"/>
    <col min="4" max="4" width="20.578125" style="5" bestFit="1" customWidth="1"/>
    <col min="5" max="5" width="19.83984375" style="5" customWidth="1"/>
    <col min="6" max="6" width="9.15625" style="34"/>
    <col min="7" max="7" width="10.578125" style="34" customWidth="1"/>
    <col min="8" max="8" width="10.68359375" style="34" customWidth="1"/>
    <col min="9" max="9" width="11.41796875" style="34" customWidth="1"/>
    <col min="10" max="10" width="22.15625" style="34" customWidth="1"/>
    <col min="11" max="11" width="23.83984375" style="34" customWidth="1"/>
    <col min="12" max="12" width="26.41796875" style="34" customWidth="1"/>
    <col min="13" max="13" width="118" style="154" bestFit="1" customWidth="1"/>
    <col min="14" max="16384" width="9.15625" style="147"/>
  </cols>
  <sheetData>
    <row r="1" spans="1:16" ht="61.5" customHeight="1" thickBot="1" x14ac:dyDescent="0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1" t="s">
        <v>5</v>
      </c>
      <c r="G1" s="21" t="s">
        <v>6</v>
      </c>
      <c r="H1" s="21" t="s">
        <v>7</v>
      </c>
      <c r="I1" s="21" t="s">
        <v>231</v>
      </c>
      <c r="J1" s="21" t="s">
        <v>8</v>
      </c>
      <c r="K1" s="21" t="s">
        <v>258</v>
      </c>
      <c r="L1" s="21" t="s">
        <v>9</v>
      </c>
      <c r="M1" s="130" t="s">
        <v>21</v>
      </c>
    </row>
    <row r="2" spans="1:16" ht="18" customHeight="1" thickTop="1" x14ac:dyDescent="0.55000000000000004">
      <c r="A2" s="52" t="s">
        <v>93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48"/>
    </row>
    <row r="3" spans="1:16" ht="18" customHeight="1" x14ac:dyDescent="0.55000000000000004">
      <c r="A3" s="59" t="s">
        <v>94</v>
      </c>
      <c r="B3" s="132" t="s">
        <v>95</v>
      </c>
      <c r="C3" s="132" t="s">
        <v>97</v>
      </c>
      <c r="D3" s="132" t="s">
        <v>113</v>
      </c>
      <c r="E3" s="132" t="s">
        <v>29</v>
      </c>
      <c r="F3" s="44">
        <v>5</v>
      </c>
      <c r="G3" s="44"/>
      <c r="H3" s="44"/>
      <c r="I3" s="44">
        <v>50</v>
      </c>
      <c r="J3" s="133"/>
      <c r="K3" s="44"/>
      <c r="L3" s="44" t="s">
        <v>209</v>
      </c>
      <c r="M3" s="149"/>
    </row>
    <row r="4" spans="1:16" ht="18" customHeight="1" thickBot="1" x14ac:dyDescent="0.6">
      <c r="A4" s="59" t="s">
        <v>94</v>
      </c>
      <c r="B4" s="132" t="s">
        <v>95</v>
      </c>
      <c r="C4" s="132" t="s">
        <v>345</v>
      </c>
      <c r="D4" s="132" t="s">
        <v>344</v>
      </c>
      <c r="E4" s="132" t="s">
        <v>63</v>
      </c>
      <c r="F4" s="44"/>
      <c r="G4" s="44"/>
      <c r="H4" s="44"/>
      <c r="I4" s="44" t="s">
        <v>347</v>
      </c>
      <c r="J4" s="133"/>
      <c r="K4" s="44"/>
      <c r="L4" s="44" t="s">
        <v>346</v>
      </c>
      <c r="M4" s="149"/>
    </row>
    <row r="5" spans="1:16" ht="18" customHeight="1" thickTop="1" x14ac:dyDescent="0.55000000000000004">
      <c r="A5" s="100" t="s">
        <v>80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48"/>
    </row>
    <row r="6" spans="1:16" s="151" customFormat="1" ht="18" customHeight="1" thickBot="1" x14ac:dyDescent="0.6">
      <c r="A6" s="59" t="s">
        <v>81</v>
      </c>
      <c r="B6" s="114" t="s">
        <v>137</v>
      </c>
      <c r="C6" s="114" t="s">
        <v>138</v>
      </c>
      <c r="D6" s="63" t="s">
        <v>141</v>
      </c>
      <c r="E6" s="132" t="s">
        <v>63</v>
      </c>
      <c r="F6" s="33"/>
      <c r="G6" s="33"/>
      <c r="H6" s="33"/>
      <c r="I6" s="33">
        <v>7</v>
      </c>
      <c r="J6" s="133"/>
      <c r="K6" s="44"/>
      <c r="L6" s="33" t="s">
        <v>140</v>
      </c>
      <c r="M6" s="150"/>
      <c r="N6" s="147"/>
      <c r="O6" s="147"/>
      <c r="P6" s="147"/>
    </row>
    <row r="7" spans="1:16" ht="18" customHeight="1" thickTop="1" x14ac:dyDescent="0.55000000000000004">
      <c r="A7" s="100" t="s">
        <v>115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48"/>
    </row>
    <row r="8" spans="1:16" ht="18" customHeight="1" x14ac:dyDescent="0.55000000000000004">
      <c r="A8" s="115" t="s">
        <v>150</v>
      </c>
      <c r="B8" s="132" t="s">
        <v>124</v>
      </c>
      <c r="C8" s="132" t="s">
        <v>121</v>
      </c>
      <c r="D8" s="132" t="s">
        <v>113</v>
      </c>
      <c r="E8" s="132" t="s">
        <v>29</v>
      </c>
      <c r="F8" s="44">
        <v>115.2</v>
      </c>
      <c r="G8" s="44"/>
      <c r="H8" s="44"/>
      <c r="I8" s="44">
        <v>11</v>
      </c>
      <c r="J8" s="44"/>
      <c r="K8" s="44"/>
      <c r="L8" s="44" t="s">
        <v>111</v>
      </c>
      <c r="M8" s="149"/>
    </row>
    <row r="9" spans="1:16" ht="18" customHeight="1" x14ac:dyDescent="0.55000000000000004">
      <c r="A9" s="115" t="s">
        <v>150</v>
      </c>
      <c r="B9" s="132" t="s">
        <v>124</v>
      </c>
      <c r="C9" s="132" t="s">
        <v>122</v>
      </c>
      <c r="D9" s="132" t="s">
        <v>113</v>
      </c>
      <c r="E9" s="132" t="s">
        <v>29</v>
      </c>
      <c r="F9" s="44">
        <v>7.4</v>
      </c>
      <c r="G9" s="44"/>
      <c r="H9" s="44"/>
      <c r="I9" s="44">
        <v>11</v>
      </c>
      <c r="J9" s="44"/>
      <c r="K9" s="44"/>
      <c r="L9" s="44" t="s">
        <v>111</v>
      </c>
      <c r="M9" s="152"/>
    </row>
    <row r="10" spans="1:16" ht="18" customHeight="1" x14ac:dyDescent="0.55000000000000004">
      <c r="A10" s="115" t="s">
        <v>150</v>
      </c>
      <c r="B10" s="132" t="s">
        <v>124</v>
      </c>
      <c r="C10" s="132" t="s">
        <v>122</v>
      </c>
      <c r="D10" s="132" t="s">
        <v>113</v>
      </c>
      <c r="E10" s="132" t="s">
        <v>29</v>
      </c>
      <c r="F10" s="44">
        <v>6.7</v>
      </c>
      <c r="G10" s="44"/>
      <c r="H10" s="44"/>
      <c r="I10" s="44">
        <v>4</v>
      </c>
      <c r="J10" s="44"/>
      <c r="K10" s="44"/>
      <c r="L10" s="44" t="s">
        <v>111</v>
      </c>
      <c r="M10" s="149"/>
    </row>
    <row r="11" spans="1:16" ht="18" customHeight="1" thickBot="1" x14ac:dyDescent="0.6">
      <c r="A11" s="115" t="s">
        <v>150</v>
      </c>
      <c r="B11" s="132" t="s">
        <v>124</v>
      </c>
      <c r="C11" s="132" t="s">
        <v>121</v>
      </c>
      <c r="D11" s="132" t="s">
        <v>113</v>
      </c>
      <c r="E11" s="54" t="s">
        <v>213</v>
      </c>
      <c r="F11" s="55"/>
      <c r="G11" s="55"/>
      <c r="H11" s="55"/>
      <c r="I11" s="55">
        <v>13</v>
      </c>
      <c r="J11" s="44"/>
      <c r="K11" s="44"/>
      <c r="L11" s="55" t="s">
        <v>123</v>
      </c>
      <c r="M11" s="149"/>
    </row>
    <row r="12" spans="1:16" ht="18" customHeight="1" thickTop="1" x14ac:dyDescent="0.55000000000000004">
      <c r="A12" s="100" t="s">
        <v>208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6" ht="18" customHeight="1" thickBot="1" x14ac:dyDescent="0.6">
      <c r="A13" s="10" t="s">
        <v>10</v>
      </c>
      <c r="B13" s="9" t="s">
        <v>11</v>
      </c>
      <c r="C13" s="9" t="s">
        <v>315</v>
      </c>
      <c r="D13" s="63" t="s">
        <v>141</v>
      </c>
      <c r="E13" s="9" t="s">
        <v>76</v>
      </c>
      <c r="F13" s="22"/>
      <c r="G13" s="22"/>
      <c r="H13" s="22"/>
      <c r="I13" s="98">
        <v>1</v>
      </c>
      <c r="K13" s="153">
        <f>1/8</f>
        <v>0.125</v>
      </c>
      <c r="L13" s="56" t="s">
        <v>313</v>
      </c>
    </row>
    <row r="14" spans="1:16" ht="18" customHeight="1" thickTop="1" x14ac:dyDescent="0.55000000000000004">
      <c r="A14" s="100" t="s">
        <v>317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48"/>
    </row>
    <row r="15" spans="1:16" ht="18" customHeight="1" x14ac:dyDescent="0.55000000000000004">
      <c r="A15" s="166" t="s">
        <v>318</v>
      </c>
      <c r="B15" s="155" t="s">
        <v>323</v>
      </c>
      <c r="C15" s="155" t="s">
        <v>326</v>
      </c>
      <c r="D15" s="132" t="s">
        <v>113</v>
      </c>
      <c r="E15" s="9" t="s">
        <v>63</v>
      </c>
      <c r="F15" s="29"/>
      <c r="G15" s="29"/>
      <c r="H15" s="29"/>
      <c r="I15" s="29">
        <v>1</v>
      </c>
      <c r="J15" s="22"/>
      <c r="K15" s="22"/>
      <c r="L15" s="22" t="s">
        <v>324</v>
      </c>
      <c r="M15" s="156" t="s">
        <v>325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8"/>
  <sheetViews>
    <sheetView workbookViewId="0">
      <selection activeCell="C74" sqref="C74"/>
    </sheetView>
  </sheetViews>
  <sheetFormatPr defaultColWidth="9.15625" defaultRowHeight="11.7" x14ac:dyDescent="0.45"/>
  <cols>
    <col min="1" max="1" width="28.26171875" style="138" customWidth="1"/>
    <col min="2" max="16384" width="9.15625" style="139"/>
  </cols>
  <sheetData>
    <row r="1" spans="1:1" ht="13.5" customHeight="1" x14ac:dyDescent="0.45">
      <c r="A1" s="138" t="s">
        <v>105</v>
      </c>
    </row>
    <row r="2" spans="1:1" ht="13.5" customHeight="1" x14ac:dyDescent="0.45">
      <c r="A2" s="140" t="s">
        <v>293</v>
      </c>
    </row>
    <row r="3" spans="1:1" ht="13.5" customHeight="1" x14ac:dyDescent="0.45">
      <c r="A3" s="138" t="s">
        <v>233</v>
      </c>
    </row>
    <row r="4" spans="1:1" ht="13.5" customHeight="1" x14ac:dyDescent="0.45">
      <c r="A4" s="138" t="s">
        <v>160</v>
      </c>
    </row>
    <row r="5" spans="1:1" ht="13.5" customHeight="1" x14ac:dyDescent="0.45">
      <c r="A5" s="140" t="s">
        <v>265</v>
      </c>
    </row>
    <row r="6" spans="1:1" ht="13.5" customHeight="1" x14ac:dyDescent="0.45">
      <c r="A6" s="140" t="s">
        <v>294</v>
      </c>
    </row>
    <row r="7" spans="1:1" ht="13.5" customHeight="1" x14ac:dyDescent="0.45">
      <c r="A7" s="140" t="s">
        <v>295</v>
      </c>
    </row>
    <row r="8" spans="1:1" ht="13.5" customHeight="1" x14ac:dyDescent="0.45">
      <c r="A8" s="140" t="s">
        <v>277</v>
      </c>
    </row>
    <row r="9" spans="1:1" ht="13.5" customHeight="1" x14ac:dyDescent="0.45">
      <c r="A9" s="140" t="s">
        <v>278</v>
      </c>
    </row>
    <row r="10" spans="1:1" ht="13.5" customHeight="1" x14ac:dyDescent="0.45">
      <c r="A10" s="138" t="s">
        <v>167</v>
      </c>
    </row>
    <row r="11" spans="1:1" ht="13.5" customHeight="1" x14ac:dyDescent="0.45">
      <c r="A11" s="138" t="s">
        <v>170</v>
      </c>
    </row>
    <row r="12" spans="1:1" ht="13.5" customHeight="1" x14ac:dyDescent="0.45">
      <c r="A12" s="140" t="s">
        <v>296</v>
      </c>
    </row>
    <row r="13" spans="1:1" ht="13.5" customHeight="1" x14ac:dyDescent="0.45">
      <c r="A13" s="141" t="s">
        <v>270</v>
      </c>
    </row>
    <row r="14" spans="1:1" ht="13.5" customHeight="1" x14ac:dyDescent="0.45">
      <c r="A14" s="138" t="s">
        <v>238</v>
      </c>
    </row>
    <row r="15" spans="1:1" ht="13.5" customHeight="1" x14ac:dyDescent="0.45">
      <c r="A15" s="138" t="s">
        <v>178</v>
      </c>
    </row>
    <row r="16" spans="1:1" ht="13.5" customHeight="1" x14ac:dyDescent="0.45">
      <c r="A16" s="142" t="s">
        <v>110</v>
      </c>
    </row>
    <row r="17" spans="1:2" ht="13.5" customHeight="1" x14ac:dyDescent="0.45">
      <c r="A17" s="111" t="s">
        <v>269</v>
      </c>
    </row>
    <row r="18" spans="1:2" ht="13.5" customHeight="1" x14ac:dyDescent="0.45">
      <c r="A18" s="140" t="s">
        <v>297</v>
      </c>
    </row>
    <row r="19" spans="1:2" ht="13.5" customHeight="1" x14ac:dyDescent="0.45">
      <c r="A19" s="140" t="s">
        <v>290</v>
      </c>
    </row>
    <row r="20" spans="1:2" ht="13.5" customHeight="1" x14ac:dyDescent="0.45">
      <c r="A20" s="143" t="s">
        <v>252</v>
      </c>
    </row>
    <row r="21" spans="1:2" ht="13.5" customHeight="1" x14ac:dyDescent="0.45">
      <c r="A21" s="143" t="s">
        <v>251</v>
      </c>
    </row>
    <row r="22" spans="1:2" ht="13.5" customHeight="1" x14ac:dyDescent="0.45">
      <c r="A22" s="138" t="s">
        <v>202</v>
      </c>
    </row>
    <row r="23" spans="1:2" ht="13.5" customHeight="1" x14ac:dyDescent="0.45">
      <c r="A23" s="138" t="s">
        <v>153</v>
      </c>
    </row>
    <row r="24" spans="1:2" ht="13.5" customHeight="1" x14ac:dyDescent="0.45">
      <c r="A24" s="140" t="s">
        <v>298</v>
      </c>
    </row>
    <row r="25" spans="1:2" ht="13.5" customHeight="1" x14ac:dyDescent="0.45">
      <c r="A25" s="138" t="s">
        <v>128</v>
      </c>
    </row>
    <row r="26" spans="1:2" ht="13.5" customHeight="1" x14ac:dyDescent="0.45">
      <c r="A26" s="140" t="s">
        <v>299</v>
      </c>
    </row>
    <row r="27" spans="1:2" ht="13.5" customHeight="1" x14ac:dyDescent="0.45">
      <c r="A27" s="143" t="s">
        <v>253</v>
      </c>
      <c r="B27" s="144"/>
    </row>
    <row r="28" spans="1:2" ht="13.5" customHeight="1" x14ac:dyDescent="0.45">
      <c r="A28" s="140" t="s">
        <v>300</v>
      </c>
      <c r="B28" s="144"/>
    </row>
    <row r="29" spans="1:2" ht="13.5" customHeight="1" x14ac:dyDescent="0.45">
      <c r="A29" s="140" t="s">
        <v>301</v>
      </c>
    </row>
    <row r="30" spans="1:2" ht="13.5" customHeight="1" x14ac:dyDescent="0.45">
      <c r="A30" s="138" t="s">
        <v>164</v>
      </c>
    </row>
    <row r="31" spans="1:2" ht="13.5" customHeight="1" x14ac:dyDescent="0.45">
      <c r="A31" s="140" t="s">
        <v>302</v>
      </c>
    </row>
    <row r="32" spans="1:2" x14ac:dyDescent="0.45">
      <c r="A32" s="138" t="s">
        <v>281</v>
      </c>
    </row>
    <row r="33" spans="1:1" x14ac:dyDescent="0.45">
      <c r="A33" s="138" t="s">
        <v>283</v>
      </c>
    </row>
    <row r="34" spans="1:1" ht="13.5" customHeight="1" x14ac:dyDescent="0.45">
      <c r="A34" s="140" t="s">
        <v>303</v>
      </c>
    </row>
    <row r="35" spans="1:1" ht="13.5" customHeight="1" x14ac:dyDescent="0.45">
      <c r="A35" s="140" t="s">
        <v>304</v>
      </c>
    </row>
    <row r="36" spans="1:1" ht="13.5" customHeight="1" x14ac:dyDescent="0.45">
      <c r="A36" s="140" t="s">
        <v>305</v>
      </c>
    </row>
    <row r="37" spans="1:1" ht="13.5" customHeight="1" x14ac:dyDescent="0.45">
      <c r="A37" s="138" t="s">
        <v>126</v>
      </c>
    </row>
    <row r="38" spans="1:1" ht="13.5" customHeight="1" x14ac:dyDescent="0.45">
      <c r="A38" s="138" t="s">
        <v>263</v>
      </c>
    </row>
    <row r="39" spans="1:1" ht="13.5" customHeight="1" x14ac:dyDescent="0.45">
      <c r="A39" s="138" t="s">
        <v>264</v>
      </c>
    </row>
    <row r="40" spans="1:1" ht="13.5" customHeight="1" x14ac:dyDescent="0.45">
      <c r="A40" s="138" t="s">
        <v>168</v>
      </c>
    </row>
    <row r="41" spans="1:1" ht="13.5" customHeight="1" x14ac:dyDescent="0.45">
      <c r="A41" s="143" t="s">
        <v>254</v>
      </c>
    </row>
    <row r="42" spans="1:1" ht="13.5" customHeight="1" x14ac:dyDescent="0.45">
      <c r="A42" s="138" t="s">
        <v>201</v>
      </c>
    </row>
    <row r="43" spans="1:1" ht="13.5" customHeight="1" x14ac:dyDescent="0.45">
      <c r="A43" s="138" t="s">
        <v>103</v>
      </c>
    </row>
    <row r="44" spans="1:1" ht="13.5" customHeight="1" x14ac:dyDescent="0.45">
      <c r="A44" s="143" t="s">
        <v>255</v>
      </c>
    </row>
    <row r="45" spans="1:1" ht="13.5" customHeight="1" x14ac:dyDescent="0.45">
      <c r="A45" s="138" t="s">
        <v>104</v>
      </c>
    </row>
    <row r="46" spans="1:1" ht="13.5" customHeight="1" x14ac:dyDescent="0.45">
      <c r="A46" s="138" t="s">
        <v>149</v>
      </c>
    </row>
    <row r="47" spans="1:1" ht="13.5" customHeight="1" x14ac:dyDescent="0.45">
      <c r="A47" s="138" t="s">
        <v>358</v>
      </c>
    </row>
    <row r="48" spans="1:1" ht="13.5" customHeight="1" x14ac:dyDescent="0.45">
      <c r="A48" s="143" t="s">
        <v>256</v>
      </c>
    </row>
    <row r="49" spans="1:2" ht="13.5" customHeight="1" x14ac:dyDescent="0.45">
      <c r="A49" s="143" t="s">
        <v>257</v>
      </c>
    </row>
    <row r="50" spans="1:2" ht="13.5" customHeight="1" x14ac:dyDescent="0.45">
      <c r="A50" s="140" t="s">
        <v>306</v>
      </c>
      <c r="B50" s="145"/>
    </row>
    <row r="51" spans="1:2" ht="13.5" customHeight="1" x14ac:dyDescent="0.45">
      <c r="A51" s="140" t="s">
        <v>307</v>
      </c>
    </row>
    <row r="52" spans="1:2" ht="13.5" customHeight="1" x14ac:dyDescent="0.45">
      <c r="A52" s="140" t="s">
        <v>308</v>
      </c>
    </row>
    <row r="53" spans="1:2" s="145" customFormat="1" ht="13.5" customHeight="1" x14ac:dyDescent="0.45">
      <c r="A53" s="138" t="s">
        <v>177</v>
      </c>
      <c r="B53" s="139"/>
    </row>
    <row r="54" spans="1:2" s="145" customFormat="1" ht="13.5" customHeight="1" x14ac:dyDescent="0.45">
      <c r="A54" s="138" t="s">
        <v>348</v>
      </c>
      <c r="B54" s="139"/>
    </row>
    <row r="55" spans="1:2" s="145" customFormat="1" ht="13.5" customHeight="1" x14ac:dyDescent="0.45">
      <c r="A55" s="138" t="s">
        <v>373</v>
      </c>
      <c r="B55" s="139"/>
    </row>
    <row r="56" spans="1:2" ht="13.5" customHeight="1" x14ac:dyDescent="0.45">
      <c r="A56" s="138" t="s">
        <v>136</v>
      </c>
    </row>
    <row r="57" spans="1:2" ht="13.5" customHeight="1" x14ac:dyDescent="0.45">
      <c r="A57" s="138" t="s">
        <v>266</v>
      </c>
      <c r="B57" s="145"/>
    </row>
    <row r="58" spans="1:2" ht="13.5" customHeight="1" x14ac:dyDescent="0.45">
      <c r="A58" s="138" t="s">
        <v>314</v>
      </c>
      <c r="B58" s="145"/>
    </row>
    <row r="59" spans="1:2" ht="13.5" customHeight="1" x14ac:dyDescent="0.45">
      <c r="A59" s="140" t="s">
        <v>267</v>
      </c>
    </row>
    <row r="60" spans="1:2" ht="13.5" customHeight="1" x14ac:dyDescent="0.45">
      <c r="A60" s="140" t="s">
        <v>250</v>
      </c>
    </row>
    <row r="61" spans="1:2" ht="13.5" customHeight="1" x14ac:dyDescent="0.45">
      <c r="A61" s="140" t="s">
        <v>268</v>
      </c>
    </row>
    <row r="62" spans="1:2" ht="13.5" customHeight="1" x14ac:dyDescent="0.45">
      <c r="A62" s="141" t="s">
        <v>359</v>
      </c>
    </row>
    <row r="63" spans="1:2" ht="13.5" customHeight="1" x14ac:dyDescent="0.45">
      <c r="A63" s="140" t="s">
        <v>339</v>
      </c>
    </row>
    <row r="64" spans="1:2" ht="13.5" customHeight="1" x14ac:dyDescent="0.45">
      <c r="A64" s="138" t="s">
        <v>139</v>
      </c>
    </row>
    <row r="65" spans="1:1" ht="13.5" customHeight="1" x14ac:dyDescent="0.45">
      <c r="A65" s="140" t="s">
        <v>309</v>
      </c>
    </row>
    <row r="66" spans="1:1" ht="13.5" customHeight="1" x14ac:dyDescent="0.45">
      <c r="A66" s="140" t="s">
        <v>310</v>
      </c>
    </row>
    <row r="67" spans="1:1" ht="13.5" customHeight="1" x14ac:dyDescent="0.45">
      <c r="A67" s="140" t="s">
        <v>311</v>
      </c>
    </row>
    <row r="68" spans="1:1" ht="13.5" customHeight="1" x14ac:dyDescent="0.45">
      <c r="A68" s="138" t="s">
        <v>327</v>
      </c>
    </row>
    <row r="69" spans="1:1" x14ac:dyDescent="0.45">
      <c r="A69" s="140" t="s">
        <v>312</v>
      </c>
    </row>
    <row r="75" spans="1:1" x14ac:dyDescent="0.45">
      <c r="A75" s="146"/>
    </row>
    <row r="76" spans="1:1" x14ac:dyDescent="0.45">
      <c r="A76" s="143"/>
    </row>
    <row r="77" spans="1:1" x14ac:dyDescent="0.45">
      <c r="A77" s="143"/>
    </row>
    <row r="78" spans="1:1" x14ac:dyDescent="0.45">
      <c r="A78" s="143"/>
    </row>
  </sheetData>
  <sortState xmlns:xlrd2="http://schemas.microsoft.com/office/spreadsheetml/2017/richdata2" ref="A1:A69">
    <sortCondition ref="A6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Table S1_power lines</vt:lpstr>
      <vt:lpstr>Table S2_other wires</vt:lpstr>
      <vt:lpstr>References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Marques</dc:creator>
  <cp:lastModifiedBy>João Paulo Silva</cp:lastModifiedBy>
  <dcterms:created xsi:type="dcterms:W3CDTF">2020-12-04T20:25:17Z</dcterms:created>
  <dcterms:modified xsi:type="dcterms:W3CDTF">2022-06-10T06:31:31Z</dcterms:modified>
</cp:coreProperties>
</file>