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codeName="ThisWorkbook"/>
  <mc:AlternateContent xmlns:mc="http://schemas.openxmlformats.org/markup-compatibility/2006">
    <mc:Choice Requires="x15">
      <x15ac:absPath xmlns:x15ac="http://schemas.microsoft.com/office/spreadsheetml/2010/11/ac" url="/Users/kimpillay/Dropbox/Biocontrol Work/Journal Papers/In review:in press/Marion Island prioritsation/Final submission/"/>
    </mc:Choice>
  </mc:AlternateContent>
  <xr:revisionPtr revIDLastSave="0" documentId="8_{0656A14F-E86C-4C4C-A2B5-BBF2C2A5F52B}" xr6:coauthVersionLast="45" xr6:coauthVersionMax="45" xr10:uidLastSave="{00000000-0000-0000-0000-000000000000}"/>
  <bookViews>
    <workbookView xWindow="-38400" yWindow="-4720" windowWidth="28800" windowHeight="16480" xr2:uid="{00000000-000D-0000-FFFF-FFFF00000000}"/>
  </bookViews>
  <sheets>
    <sheet name="Target prioritisation" sheetId="21" r:id="rId1"/>
    <sheet name="References " sheetId="20"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9" i="21" l="1"/>
  <c r="AT10" i="21"/>
  <c r="AT12" i="21"/>
  <c r="AT11" i="21"/>
  <c r="AT13" i="21"/>
  <c r="AT14" i="21"/>
  <c r="AT15" i="21"/>
  <c r="AT16" i="21"/>
  <c r="AT17" i="21"/>
  <c r="AT18" i="21"/>
  <c r="AT20" i="21"/>
  <c r="AT19" i="21"/>
  <c r="AT22" i="21"/>
  <c r="AT25" i="21"/>
  <c r="AT23" i="21"/>
  <c r="AT24" i="21"/>
  <c r="AT27" i="21"/>
  <c r="AT21" i="21"/>
  <c r="AT26" i="21"/>
  <c r="AT28" i="21"/>
  <c r="AT29" i="21"/>
  <c r="AT30" i="21"/>
  <c r="AT8" i="21"/>
  <c r="BJ21" i="21" l="1"/>
  <c r="BJ12" i="21"/>
  <c r="BJ23" i="21"/>
  <c r="BJ30" i="21"/>
  <c r="BJ9" i="21"/>
  <c r="BJ19" i="21"/>
  <c r="BJ11" i="21"/>
  <c r="BJ24" i="21"/>
  <c r="BJ27" i="21"/>
  <c r="BJ16" i="21"/>
  <c r="BJ17" i="21"/>
  <c r="BJ25" i="21"/>
  <c r="BJ22" i="21"/>
  <c r="BJ10" i="21"/>
  <c r="BJ14" i="21"/>
  <c r="BJ20" i="21"/>
  <c r="BJ15" i="21"/>
  <c r="BJ8" i="21"/>
  <c r="BJ28" i="21"/>
  <c r="BJ29" i="21"/>
  <c r="BJ13" i="21"/>
  <c r="BJ18" i="21"/>
  <c r="Y21" i="21"/>
  <c r="Y12" i="21"/>
  <c r="Y23" i="21"/>
  <c r="Y30" i="21"/>
  <c r="Y9" i="21"/>
  <c r="Y19" i="21"/>
  <c r="Y11" i="21"/>
  <c r="Y24" i="21"/>
  <c r="Y27" i="21"/>
  <c r="Y16" i="21"/>
  <c r="Y17" i="21"/>
  <c r="Y25" i="21"/>
  <c r="Y22" i="21"/>
  <c r="Y10" i="21"/>
  <c r="Y14" i="21"/>
  <c r="Y20" i="21"/>
  <c r="Y15" i="21"/>
  <c r="Y8" i="21"/>
  <c r="Y28" i="21"/>
  <c r="Y29" i="21"/>
  <c r="Y13" i="21"/>
  <c r="Y18" i="21"/>
  <c r="BJ26" i="21"/>
  <c r="Y26" i="21"/>
  <c r="BK29" i="21" l="1"/>
  <c r="BK25" i="21"/>
  <c r="BK17" i="21"/>
  <c r="BK16" i="21"/>
  <c r="BK15" i="21"/>
  <c r="BK12" i="21"/>
  <c r="BK18" i="21"/>
  <c r="BK20" i="21"/>
  <c r="BK14" i="21"/>
  <c r="BK10" i="21"/>
  <c r="BK27" i="21"/>
  <c r="BK24" i="21"/>
  <c r="BK23" i="21"/>
  <c r="BK21" i="21"/>
  <c r="BK28" i="21"/>
  <c r="BK8" i="21"/>
  <c r="BK26" i="21"/>
  <c r="BK9" i="21"/>
  <c r="BK30" i="21"/>
  <c r="BK19" i="21"/>
  <c r="BK11" i="21"/>
  <c r="BK13" i="21"/>
  <c r="BK22" i="21"/>
</calcChain>
</file>

<file path=xl/sharedStrings.xml><?xml version="1.0" encoding="utf-8"?>
<sst xmlns="http://schemas.openxmlformats.org/spreadsheetml/2006/main" count="515" uniqueCount="421">
  <si>
    <t xml:space="preserve">Substantial control can be achieved cost effectively </t>
  </si>
  <si>
    <t xml:space="preserve">Partial control can be achieved </t>
  </si>
  <si>
    <t xml:space="preserve">Limited or no control </t>
  </si>
  <si>
    <t>There are native/valuable congeners</t>
  </si>
  <si>
    <t>No native/valuable congeners</t>
  </si>
  <si>
    <t>TOTAL POTENTIAL FOR SUCCESS</t>
  </si>
  <si>
    <t xml:space="preserve">Plant </t>
  </si>
  <si>
    <t xml:space="preserve">Common Name </t>
  </si>
  <si>
    <t xml:space="preserve">Uncertain or in debate/Tunknown taxonomy </t>
  </si>
  <si>
    <t xml:space="preserve">Rationale </t>
  </si>
  <si>
    <t xml:space="preserve">Phylogenetic work carried out to help guide source population or different lineages relevant to biocontrol </t>
  </si>
  <si>
    <t xml:space="preserve">TOTAL PERCENTAGE TO MAX </t>
  </si>
  <si>
    <t xml:space="preserve">TOTAL INVETSMENT SCORE </t>
  </si>
  <si>
    <t>SECTION  2. LIKELIHOOD OF ACHIEVING SUCCESS</t>
  </si>
  <si>
    <t>SECTION  3. INVESTMENT REQUIRED</t>
  </si>
  <si>
    <t xml:space="preserve">No threat of a threat or having an impact anywhere in the world </t>
  </si>
  <si>
    <t xml:space="preserve">Recorded as a threat in another country but the target plant is not yet naturalised </t>
  </si>
  <si>
    <t xml:space="preserve">Recorded impact in another country but the target plant is not yet naturalised </t>
  </si>
  <si>
    <t xml:space="preserve">The target plant poses a threat or has minimal/negligible impact </t>
  </si>
  <si>
    <t>The target plant has a minor or moderate level impact</t>
  </si>
  <si>
    <t xml:space="preserve">The target plant has a massive or major impact </t>
  </si>
  <si>
    <r>
      <rPr>
        <b/>
        <sz val="14"/>
        <color rgb="FF000000"/>
        <rFont val="Times New Roman"/>
        <family val="1"/>
      </rPr>
      <t xml:space="preserve">Attribute 1A. </t>
    </r>
    <r>
      <rPr>
        <b/>
        <sz val="10"/>
        <color rgb="FF000000"/>
        <rFont val="Times New Roman"/>
        <family val="1"/>
      </rPr>
      <t xml:space="preserve">
</t>
    </r>
    <r>
      <rPr>
        <b/>
        <sz val="12"/>
        <color rgb="FF000000"/>
        <rFont val="Times New Roman"/>
        <family val="1"/>
      </rPr>
      <t xml:space="preserve">Threat or impact posed by the target plant </t>
    </r>
  </si>
  <si>
    <r>
      <rPr>
        <b/>
        <sz val="14"/>
        <color rgb="FF000000"/>
        <rFont val="Times New Roman"/>
        <family val="1"/>
      </rPr>
      <t xml:space="preserve">Attribute 1B. </t>
    </r>
    <r>
      <rPr>
        <b/>
        <sz val="10"/>
        <color rgb="FF000000"/>
        <rFont val="Times New Roman"/>
        <family val="1"/>
      </rPr>
      <t xml:space="preserve">
</t>
    </r>
    <r>
      <rPr>
        <b/>
        <sz val="12"/>
        <color rgb="FF000000"/>
        <rFont val="Times New Roman"/>
        <family val="1"/>
      </rPr>
      <t xml:space="preserve">Geographic distribution </t>
    </r>
  </si>
  <si>
    <r>
      <rPr>
        <b/>
        <sz val="14"/>
        <color rgb="FF000000"/>
        <rFont val="Times New Roman"/>
        <family val="1"/>
      </rPr>
      <t xml:space="preserve">Attribute 1C. </t>
    </r>
    <r>
      <rPr>
        <b/>
        <sz val="10"/>
        <color rgb="FF000000"/>
        <rFont val="Times New Roman"/>
        <family val="1"/>
      </rPr>
      <t xml:space="preserve">
</t>
    </r>
    <r>
      <rPr>
        <b/>
        <sz val="12"/>
        <color rgb="FF000000"/>
        <rFont val="Times New Roman"/>
        <family val="1"/>
      </rPr>
      <t xml:space="preserve">Alternative control options </t>
    </r>
  </si>
  <si>
    <r>
      <rPr>
        <b/>
        <sz val="14"/>
        <color rgb="FF000000"/>
        <rFont val="Times New Roman"/>
        <family val="1"/>
      </rPr>
      <t xml:space="preserve">Attribute 1D. </t>
    </r>
    <r>
      <rPr>
        <b/>
        <sz val="10"/>
        <color rgb="FF000000"/>
        <rFont val="Times New Roman"/>
        <family val="1"/>
      </rPr>
      <t xml:space="preserve">
</t>
    </r>
    <r>
      <rPr>
        <b/>
        <sz val="12"/>
        <color rgb="FF000000"/>
        <rFont val="Times New Roman"/>
        <family val="1"/>
      </rPr>
      <t xml:space="preserve">Conflicts of interest </t>
    </r>
  </si>
  <si>
    <t xml:space="preserve">Target is grown commercially or is highly valued and all options for BC are likely to generate conflict </t>
  </si>
  <si>
    <t xml:space="preserve">Target is commercially grown but BC could be considered  unlikely to generate co have -ve impact/ Has potential for future use/cultural value </t>
  </si>
  <si>
    <t xml:space="preserve">There are no known conflicts of interest (commercial or otherwise) associated with the target plant </t>
  </si>
  <si>
    <t xml:space="preserve">TOTAL Section 1 </t>
  </si>
  <si>
    <r>
      <rPr>
        <b/>
        <sz val="16"/>
        <color theme="1"/>
        <rFont val="Times New Roman"/>
        <family val="1"/>
      </rPr>
      <t xml:space="preserve">Attribute 3A. </t>
    </r>
    <r>
      <rPr>
        <b/>
        <sz val="10"/>
        <color theme="1"/>
        <rFont val="Times New Roman"/>
        <family val="1"/>
      </rPr>
      <t>Uncertainty of plant origin/ taxonomy</t>
    </r>
  </si>
  <si>
    <r>
      <rPr>
        <b/>
        <sz val="16"/>
        <color rgb="FF000000"/>
        <rFont val="Times New Roman"/>
        <family val="1"/>
      </rPr>
      <t>Attribute 3B.</t>
    </r>
    <r>
      <rPr>
        <b/>
        <sz val="10"/>
        <color rgb="FF000000"/>
        <rFont val="Times New Roman"/>
        <family val="1"/>
      </rPr>
      <t xml:space="preserve">
 Information on natural enemies </t>
    </r>
  </si>
  <si>
    <r>
      <rPr>
        <b/>
        <sz val="16"/>
        <color rgb="FF000000"/>
        <rFont val="Times New Roman"/>
        <family val="1"/>
      </rPr>
      <t>Attribute 3C.</t>
    </r>
    <r>
      <rPr>
        <b/>
        <sz val="10"/>
        <color rgb="FF000000"/>
        <rFont val="Times New Roman"/>
        <family val="1"/>
      </rPr>
      <t xml:space="preserve">
 Sourcing agents </t>
    </r>
  </si>
  <si>
    <t xml:space="preserve">There is no literature or information regarding natural enemies of the target plant.
</t>
  </si>
  <si>
    <t>There has been some research on the natural enemies of the target plant.</t>
  </si>
  <si>
    <t xml:space="preserve">There is substantial literature on natural enemies of the target plant that would assist in BC efforts. </t>
  </si>
  <si>
    <t xml:space="preserve">Native distribution is safe and reasonably developed but there is no BC research facility/unit </t>
  </si>
  <si>
    <t>Native distribution is safe and reasonably developed and there is an active BC lab or research facility =</t>
  </si>
  <si>
    <t>BC research facility has a culture/source of the potential agent</t>
  </si>
  <si>
    <t xml:space="preserve">Ranking </t>
  </si>
  <si>
    <t>Sexual</t>
  </si>
  <si>
    <t xml:space="preserve">Terrestrial </t>
  </si>
  <si>
    <t xml:space="preserve">Aquatic/wetland </t>
  </si>
  <si>
    <t xml:space="preserve">Biocontrol implemented elsewhere - slight, variable impacts </t>
  </si>
  <si>
    <t xml:space="preserve">Biocontrol implemented elsewhere - medium impacts </t>
  </si>
  <si>
    <t xml:space="preserve">Biocontrol implemented elsewhere - heavy impacts </t>
  </si>
  <si>
    <t xml:space="preserve">Biocontrol implemented elsewhere - medium impacts with biocontrol on congeners </t>
  </si>
  <si>
    <t xml:space="preserve">Biocontrol implemented elsewhere - slight, variable impacts with biocontrol on congeners </t>
  </si>
  <si>
    <t xml:space="preserve">Biocontrol implemented elsewhere - heavy impact with biocontrol on congeners </t>
  </si>
  <si>
    <t xml:space="preserve">Target plant was a candidate without success and biocontrol attempts on congeners failed </t>
  </si>
  <si>
    <t xml:space="preserve">Novel target/ biocontrol elsewhere with no impacts, too early, unknown, compromised </t>
  </si>
  <si>
    <t xml:space="preserve">Novel target/ biocontrol elsewhere with no impacts, too early, unknown, compromised AND success with congeners </t>
  </si>
  <si>
    <t xml:space="preserve">Target plant was a candidate and failed BUT success on congeners </t>
  </si>
  <si>
    <r>
      <rPr>
        <b/>
        <sz val="16"/>
        <color rgb="FF000000"/>
        <rFont val="Times New Roman"/>
        <family val="1"/>
      </rPr>
      <t xml:space="preserve">Attribute 2B. </t>
    </r>
    <r>
      <rPr>
        <b/>
        <sz val="10"/>
        <color rgb="FF000000"/>
        <rFont val="Times New Roman"/>
        <family val="1"/>
      </rPr>
      <t xml:space="preserve">
Ecosystem </t>
    </r>
  </si>
  <si>
    <r>
      <rPr>
        <b/>
        <sz val="16"/>
        <color rgb="FF000000"/>
        <rFont val="Times New Roman"/>
        <family val="1"/>
      </rPr>
      <t xml:space="preserve">Attribute 2C. </t>
    </r>
    <r>
      <rPr>
        <b/>
        <sz val="10"/>
        <color rgb="FF000000"/>
        <rFont val="Times New Roman"/>
        <family val="1"/>
      </rPr>
      <t xml:space="preserve">
Reproduction </t>
    </r>
  </si>
  <si>
    <t>Asexual / apomictic</t>
  </si>
  <si>
    <r>
      <rPr>
        <b/>
        <sz val="16"/>
        <color rgb="FF000000"/>
        <rFont val="Times New Roman"/>
        <family val="1"/>
      </rPr>
      <t xml:space="preserve">Attribute 2A. </t>
    </r>
    <r>
      <rPr>
        <b/>
        <sz val="10"/>
        <color rgb="FF000000"/>
        <rFont val="Times New Roman"/>
        <family val="1"/>
      </rPr>
      <t xml:space="preserve">
Success of biocontrol programmes  elsewhere </t>
    </r>
  </si>
  <si>
    <t xml:space="preserve">Target plant is a temperate annual </t>
  </si>
  <si>
    <t xml:space="preserve">Target plant is not a temperate annual </t>
  </si>
  <si>
    <t>Native distribution is unsafe/unknown, has limited infrastructure</t>
  </si>
  <si>
    <t xml:space="preserve">SECTION 1. IMPACT/IMPORTANCE  OF THE TARGET PLANT </t>
  </si>
  <si>
    <r>
      <rPr>
        <b/>
        <sz val="16"/>
        <color rgb="FF000000"/>
        <rFont val="Times New Roman"/>
        <family val="1"/>
      </rPr>
      <t xml:space="preserve">Attribute 3D. </t>
    </r>
    <r>
      <rPr>
        <b/>
        <sz val="10"/>
        <color rgb="FF000000"/>
        <rFont val="Times New Roman"/>
        <family val="1"/>
      </rPr>
      <t xml:space="preserve">
Potential to find host specific agents </t>
    </r>
  </si>
  <si>
    <t>Sagina procumbens</t>
  </si>
  <si>
    <t xml:space="preserve">No previous biocontrol (Winston et al. 2021). </t>
  </si>
  <si>
    <t xml:space="preserve">No previous biocontrol (Winston et al. 2014; 2021). </t>
  </si>
  <si>
    <r>
      <t xml:space="preserve">Fungi </t>
    </r>
    <r>
      <rPr>
        <i/>
        <sz val="11"/>
        <color rgb="FF00B050"/>
        <rFont val="Times New Roman"/>
        <family val="1"/>
      </rPr>
      <t xml:space="preserve">Rhizoctonia solani </t>
    </r>
    <r>
      <rPr>
        <sz val="11"/>
        <color rgb="FF00B050"/>
        <rFont val="Times New Roman"/>
        <family val="1"/>
      </rPr>
      <t xml:space="preserve">uses the plant as a hosts (Kerr 1956). Host plant of aphid </t>
    </r>
    <r>
      <rPr>
        <i/>
        <sz val="11"/>
        <color rgb="FF00B050"/>
        <rFont val="Times New Roman"/>
        <family val="1"/>
      </rPr>
      <t xml:space="preserve">Myzus ascalonicus </t>
    </r>
    <r>
      <rPr>
        <sz val="11"/>
        <color rgb="FF00B050"/>
        <rFont val="Times New Roman"/>
        <family val="1"/>
      </rPr>
      <t xml:space="preserve">from the French sub-Antartic islands (Hulle te al. 2003). </t>
    </r>
  </si>
  <si>
    <r>
      <t xml:space="preserve">The genus </t>
    </r>
    <r>
      <rPr>
        <i/>
        <sz val="12"/>
        <color rgb="FF00B050"/>
        <rFont val="Times New Roman"/>
        <family val="1"/>
      </rPr>
      <t xml:space="preserve">Sagina </t>
    </r>
    <r>
      <rPr>
        <sz val="12"/>
        <color rgb="FF00B050"/>
        <rFont val="Times New Roman"/>
        <family val="1"/>
      </rPr>
      <t xml:space="preserve">consists of 15 species all of which are native to temperate regions in the Northern Hemisphere, extending south to mountains of tropical E. Africa, New Guinea and the Andes (Crow 1979). </t>
    </r>
  </si>
  <si>
    <t xml:space="preserve">Poa pratensis </t>
  </si>
  <si>
    <t>Poa annua</t>
  </si>
  <si>
    <t xml:space="preserve">Agrostis stolonifera </t>
  </si>
  <si>
    <t xml:space="preserve">Temperate Eurasia (Ripley et al. 2020). </t>
  </si>
  <si>
    <t>Agrostis gigantea</t>
  </si>
  <si>
    <t xml:space="preserve">Potamogeton nodosus </t>
  </si>
  <si>
    <t>Agrostis castellana</t>
  </si>
  <si>
    <t>Alopecurus geniculatus</t>
  </si>
  <si>
    <t xml:space="preserve">Avena sativa </t>
  </si>
  <si>
    <t xml:space="preserve">Festuca rubra </t>
  </si>
  <si>
    <t>Holcus lanatus</t>
  </si>
  <si>
    <t>Juncus effusus</t>
  </si>
  <si>
    <t xml:space="preserve">Luzula cf. multiflora </t>
  </si>
  <si>
    <t xml:space="preserve">Hypochaeris radicata </t>
  </si>
  <si>
    <t xml:space="preserve">Senecio sp. </t>
  </si>
  <si>
    <r>
      <t xml:space="preserve">Sonchus </t>
    </r>
    <r>
      <rPr>
        <sz val="11"/>
        <color rgb="FF010202"/>
        <rFont val="Times New Roman"/>
        <family val="1"/>
      </rPr>
      <t xml:space="preserve">sp. </t>
    </r>
  </si>
  <si>
    <t xml:space="preserve">Cerastium fontanum </t>
  </si>
  <si>
    <t xml:space="preserve">Stellaria media </t>
  </si>
  <si>
    <t xml:space="preserve">Rumex acetosella </t>
  </si>
  <si>
    <t xml:space="preserve">Plantago lanceolata </t>
  </si>
  <si>
    <t xml:space="preserve">Thuidium delicatulm </t>
  </si>
  <si>
    <t xml:space="preserve">Leptodontium gemmascens </t>
  </si>
  <si>
    <r>
      <t>Elymus repens 
(=Agropyron repens</t>
    </r>
    <r>
      <rPr>
        <sz val="11"/>
        <color rgb="FF010202"/>
        <rFont val="Times New Roman"/>
        <family val="1"/>
      </rPr>
      <t>)</t>
    </r>
  </si>
  <si>
    <t xml:space="preserve">Perennial (Gremmen 1998). </t>
  </si>
  <si>
    <t xml:space="preserve">Seeds are rarely produced and spread is mainly by vegetative means (Gremmen 1997). </t>
  </si>
  <si>
    <t xml:space="preserve">Forms extensive clonal patches by means of long stolon (Kik 1987). Grows in shallow valleys, near springs and on river banks. No way of containing further spread. Mechanial removal not feasible and herbicide use is only option (Gremmen 1998).  </t>
  </si>
  <si>
    <t xml:space="preserve">Gremmen (1998) </t>
  </si>
  <si>
    <t xml:space="preserve">1965: Met.station; not seen since (Gremmen and Smith 1999). </t>
  </si>
  <si>
    <t xml:space="preserve">1953: Met.station; 1966: not seen since (Gremmen and Smith 1999). </t>
  </si>
  <si>
    <t xml:space="preserve">Seeds noted to be produced in abundance (Gremmen and Smith 1999). </t>
  </si>
  <si>
    <t xml:space="preserve">Spread vegetatively as flowers remained unopened by winter (Gremmen and Smith 1999). </t>
  </si>
  <si>
    <t xml:space="preserve">Biocontrol implemented on three congeners species with heavy impacts in some areas (Winston et al. 2021). </t>
  </si>
  <si>
    <t xml:space="preserve">Biocontrol implemented on one congener species with unknown impacts (Winston et al. 2021). </t>
  </si>
  <si>
    <t xml:space="preserve">Biocontrol implemented on one congener species with slight impacts in some areas (Winston et al. 2021). </t>
  </si>
  <si>
    <t>Batson (1998)</t>
  </si>
  <si>
    <t>Belanger (2003)</t>
  </si>
  <si>
    <t>Ozdemir and Budak (2011)</t>
  </si>
  <si>
    <r>
      <t xml:space="preserve">Chirothrips manicatus </t>
    </r>
    <r>
      <rPr>
        <sz val="11"/>
        <color rgb="FF00B050"/>
        <rFont val="Times New Roman"/>
        <family val="1"/>
      </rPr>
      <t xml:space="preserve">(Thripidae) is a seed pest in Oregon, USA (Rao and Alderman 2005). </t>
    </r>
  </si>
  <si>
    <r>
      <rPr>
        <sz val="11"/>
        <color rgb="FF00B050"/>
        <rFont val="Times New Roman"/>
        <family val="1"/>
      </rPr>
      <t xml:space="preserve">Host to two fungal endophytes in Spain (Zabalgogeazcoa te al. 2003). </t>
    </r>
    <r>
      <rPr>
        <i/>
        <sz val="11"/>
        <color rgb="FF00B050"/>
        <rFont val="Times New Roman"/>
        <family val="1"/>
      </rPr>
      <t xml:space="preserve">Chirothrips manicatus </t>
    </r>
    <r>
      <rPr>
        <sz val="11"/>
        <color rgb="FF00B050"/>
        <rFont val="Times New Roman"/>
        <family val="1"/>
      </rPr>
      <t xml:space="preserve">(Thripidae) is a seed pest in Oregon, USA (Rao and Alderman 2005). </t>
    </r>
  </si>
  <si>
    <r>
      <rPr>
        <sz val="11"/>
        <color theme="9" tint="-0.249977111117893"/>
        <rFont val="Times New Roman"/>
        <family val="1"/>
      </rPr>
      <t>Native to Macaronesia, Mediterranean (http://www.plantsoftheworldonline.org/taxon/urn:lsid:ipni.org:names:271894-2).</t>
    </r>
    <r>
      <rPr>
        <sz val="11"/>
        <color rgb="FF00B050"/>
        <rFont val="Times New Roman"/>
        <family val="1"/>
      </rPr>
      <t xml:space="preserve">
Often misidentified as morphological features are often inadequate at differentiating from other Agrostis (Batson 1998). Able to hybridise with </t>
    </r>
    <r>
      <rPr>
        <i/>
        <sz val="11"/>
        <color rgb="FF00B050"/>
        <rFont val="Times New Roman"/>
        <family val="1"/>
      </rPr>
      <t xml:space="preserve">A. stolonifera </t>
    </r>
    <r>
      <rPr>
        <sz val="11"/>
        <color rgb="FF00B050"/>
        <rFont val="Times New Roman"/>
        <family val="1"/>
      </rPr>
      <t>(Belanger 2003), which is also present on the islands.</t>
    </r>
  </si>
  <si>
    <t>Twitch grass</t>
  </si>
  <si>
    <t xml:space="preserve">Eradication programme has been developed (de Villiers and Cooper 2008). 
Rapidly spreads by rhizomes and rarly forms stolons (Mann and Barneess 1949). </t>
  </si>
  <si>
    <t>Williams (1973)</t>
  </si>
  <si>
    <r>
      <t xml:space="preserve">Eurasia, North Africa and North America (Ripley et al. 2020). 
Can hybridise with </t>
    </r>
    <r>
      <rPr>
        <i/>
        <sz val="11"/>
        <color rgb="FF00B050"/>
        <rFont val="Times New Roman"/>
        <family val="1"/>
      </rPr>
      <t xml:space="preserve">A. castellana </t>
    </r>
    <r>
      <rPr>
        <sz val="11"/>
        <color rgb="FF00B050"/>
        <rFont val="Times New Roman"/>
        <family val="1"/>
      </rPr>
      <t xml:space="preserve">and </t>
    </r>
    <r>
      <rPr>
        <i/>
        <sz val="11"/>
        <color rgb="FF00B050"/>
        <rFont val="Times New Roman"/>
        <family val="1"/>
      </rPr>
      <t xml:space="preserve">A. capillaris </t>
    </r>
    <r>
      <rPr>
        <sz val="11"/>
        <color rgb="FF00B050"/>
        <rFont val="Times New Roman"/>
        <family val="1"/>
      </rPr>
      <t xml:space="preserve">(Belanger et al. 2003), </t>
    </r>
    <r>
      <rPr>
        <i/>
        <sz val="11"/>
        <color rgb="FF00B050"/>
        <rFont val="Times New Roman"/>
        <family val="1"/>
      </rPr>
      <t xml:space="preserve">A. castellana </t>
    </r>
    <r>
      <rPr>
        <sz val="11"/>
        <color rgb="FF00B050"/>
        <rFont val="Times New Roman"/>
        <family val="1"/>
      </rPr>
      <t xml:space="preserve">is also present on the islands. </t>
    </r>
  </si>
  <si>
    <t xml:space="preserve">Populations recorded in 1988 were infertile (Bergstrom and Smith 1990). </t>
  </si>
  <si>
    <t xml:space="preserve">Not believed to have persisted (Bergstrom and Smith 1990). </t>
  </si>
  <si>
    <t>Bergstrom and Smith (1990)</t>
  </si>
  <si>
    <t>Thistle</t>
  </si>
  <si>
    <t>All plants removed (Gremmen and Smith 1999).</t>
  </si>
  <si>
    <t xml:space="preserve">Growing at site of construction on te Van den Boogaard River that was abandoned (Bergstrom and Smith 1990). </t>
  </si>
  <si>
    <t xml:space="preserve">Plants found on island had flowered and shed their fruits (Bergstrom and Smith 1990). </t>
  </si>
  <si>
    <t xml:space="preserve">First recorded on Marion Island in 1948 (Bergstrom and Smith 1990). </t>
  </si>
  <si>
    <t xml:space="preserve">Seed dispersal noted on PEIs (Bergstrom and Smith 1990). </t>
  </si>
  <si>
    <t xml:space="preserve">Abundant seed production on PEIs. However, seedlings were not observed indicating that germination is not occurring (Bergstrom and Smith 1990). </t>
  </si>
  <si>
    <t>Mann and Barnes (1949)</t>
  </si>
  <si>
    <t>Zapiola and Mallory-Smith (2017)</t>
  </si>
  <si>
    <t xml:space="preserve">Crowds out native species and reduces biodiversity (Gremmen 1971). Invasive species (Gremmen 1997). One of the most successful aliens on Marion Island. Displacing native species and alters ecosystem (Gremmen 1998). One of two IAPs that are the most significant threat to communities (Frenot et al. 2005). Displaced native species (Bergstrom and Smith 1990). Major impacts (Greve et al. 2017). </t>
  </si>
  <si>
    <t xml:space="preserve">Invades pastures in Victoria, Australia and is able to outcompete other pastures grasses (Batson 1996). Impacts unknown (Greve et al. 2017). </t>
  </si>
  <si>
    <t xml:space="preserve">Serious weed and outcompetes crops such as barley in cultivated fields (Mann and Barnes 1949; Cussans et al. 1970). Impacts minimal (Greve et al. 2017). </t>
  </si>
  <si>
    <t xml:space="preserve">First recorded in 1965 on Marion Island. It has since been eradicated (Greve et al. 2017). </t>
  </si>
  <si>
    <t xml:space="preserve">Eradicated (Greve et al. 2017). </t>
  </si>
  <si>
    <t xml:space="preserve">Transient alien (Bergstrom and Smith 1990). Impacts unknown (Greve et al. 2017). </t>
  </si>
  <si>
    <t xml:space="preserve">Impacts unknown, eradicated (Greve et al. 2017). </t>
  </si>
  <si>
    <t xml:space="preserve">Minor impacts (Greve et al. 2017). </t>
  </si>
  <si>
    <t xml:space="preserve">Classified as non-invasive (Gremmen 1997). Major impacts (Greve et al. 2017). </t>
  </si>
  <si>
    <t xml:space="preserve">Occupies one site (250m2) (Gremmen 1997). Present on Marion Island (Greve et al. 2017). </t>
  </si>
  <si>
    <t xml:space="preserve">Major impacts (Greve et al. 2017). </t>
  </si>
  <si>
    <t xml:space="preserve">Transient alien (Bergstrom and Smith 1990). Impacts unknown, eradicated (Greve et al. 2017). </t>
  </si>
  <si>
    <t xml:space="preserve">1953: Met.station; 1966, 1997 (Gremmen and Smith 1999). Eradicated (Greve et al. 2017). </t>
  </si>
  <si>
    <t xml:space="preserve">Minimal impacts (Greve et al. 2017). </t>
  </si>
  <si>
    <t xml:space="preserve"> Impacts unknown (Greve et al. 2017). </t>
  </si>
  <si>
    <t xml:space="preserve">1965/66: Met.station; 1966, 1988, 1997 (Gremmen and Smith 1999). There was a reintroduction of the species after it was originally eradicated (Bergstrom and Smith 1990). Eradicated (Greve et al. 2017). </t>
  </si>
  <si>
    <t xml:space="preserve">Invasive species, invades undisturbed vegetation (Gremmen 1997). Moderate impacts (Greve et al. 2017). </t>
  </si>
  <si>
    <t xml:space="preserve"> Impacts unknown, eradicated (Greve et al. 2017). </t>
  </si>
  <si>
    <t xml:space="preserve">Recorded 1988; all plants removed (Gremmen and Smith 1999). Eradicated (Greve et al. 2017). </t>
  </si>
  <si>
    <t xml:space="preserve">Recorded 1983, 1984, 1998; all plants removed (Gremmen and Smith 1999). Eradicated (Greve et al. 2017). </t>
  </si>
  <si>
    <t xml:space="preserve">1994: 4 m2 at met. Station; 1996 200 m2 (Gremmen and Smith 1999). Present on Marion Island (Greve et al. 2017). </t>
  </si>
  <si>
    <t xml:space="preserve">Category 1a (NEMBA 2020). </t>
  </si>
  <si>
    <t xml:space="preserve">Colonies discovered in 1994 between the Meterological Station and Gentoo Lake (Gremmen 1971). Category 1a (NEMBA 2020). </t>
  </si>
  <si>
    <t xml:space="preserve">Not listed (NEMBA 2020). </t>
  </si>
  <si>
    <t xml:space="preserve">Population discovered in 1987 on the Kent Crater.  (Bergstrom and Smith 1990). Category 1b (NEMBA 2020). </t>
  </si>
  <si>
    <t xml:space="preserve">No uses (Gremmen 1998). Category 1a (NEMBA 2020). </t>
  </si>
  <si>
    <t xml:space="preserve">Collected in 1975 in Prion Valley near the Metereological Station (Gremmen 1971). Category 1a (NEMBA 2020). </t>
  </si>
  <si>
    <t xml:space="preserve">Grows vigorously by rhizome (Batson 1998). No management interventions initiated (Greve et al. 2017). </t>
  </si>
  <si>
    <t>Marsh foxtail</t>
  </si>
  <si>
    <t>Perennial (Synnes 1984)</t>
  </si>
  <si>
    <t>Burnside et al. (1980)</t>
  </si>
  <si>
    <t xml:space="preserve">Ancestral forms native to Middle East and Europe (Zhou et al. 1999). 
The species has been domesticated and considered a secondary crop derived from ancestral grasses (Zhou et al. 1999). </t>
  </si>
  <si>
    <t xml:space="preserve">Important cereal crop (Zhou et al. 1999). </t>
  </si>
  <si>
    <t>Extensive research on pests that impact crop production (Li et al. 2017; Kumar et al. 2017; Kumar et al. 2019).</t>
  </si>
  <si>
    <t>Aquatic grass, grows in wet meadows, pools, shores and streambankss (Crins 2012)</t>
  </si>
  <si>
    <t xml:space="preserve">Full extent of native range unknown (Kartesz). British Columbia, North Amereica, Eurasia (Crins 2012). </t>
  </si>
  <si>
    <t>Klinkenberg (2010)</t>
  </si>
  <si>
    <t xml:space="preserve">Three localities (Met.station, Albratross Lakess, Trypot Beach) on Marion Island. Hard to identify so distribution not completely known (Gremmen and Smith 1999). </t>
  </si>
  <si>
    <t xml:space="preserve">Naturalised at &lt;5 locality on one island </t>
  </si>
  <si>
    <t>Corbineau et al. (1993)</t>
  </si>
  <si>
    <t>Europe (Mukhadi 2011)</t>
  </si>
  <si>
    <t>Perennial (Mukhadi 2011)</t>
  </si>
  <si>
    <t xml:space="preserve">Invades disturbed and undisturbed habitats on both islands (Mukhadi 2011). Minor impacts (Greve et al. 2017). </t>
  </si>
  <si>
    <t xml:space="preserve">Northern Hemisphere (Mukhadi 2011). </t>
  </si>
  <si>
    <t>Grows on the edge of wetlands and marshes (Smolders et al. 2008).</t>
  </si>
  <si>
    <t>Do not produce viable seeds in the PEIs (Gremmen 2004).</t>
  </si>
  <si>
    <t>Mukhadi (2011)</t>
  </si>
  <si>
    <t xml:space="preserve">European (Harris 1970)
</t>
  </si>
  <si>
    <t xml:space="preserve">Persistent alien on PEIs (Bergstrom and Smith 1990). Species not known to pose threat to native vegetation but over time this may change because it is now producing more seeds than previously (Gremmen 2004).  Impacts unknown (Greve et al. 2017). </t>
  </si>
  <si>
    <t>Johner (2019)</t>
  </si>
  <si>
    <t xml:space="preserve">Perennial herb (Johner 2019). 
No management interventions initiated (Greve et al. 2017). </t>
  </si>
  <si>
    <t>common mouse-ear, mouses-eared chickweed</t>
  </si>
  <si>
    <t xml:space="preserve">Tufted perennial grass, rhizomatous (Fish et al. 2015).
Eradication programme has been developed (de Villiers and Cooper 2008). </t>
  </si>
  <si>
    <t>Believed to have been introduced to Marion Island by sealers in the 1950s (Ripley et al. 2020). Category 1a (NEMBA 2020).</t>
  </si>
  <si>
    <t>https://www.cabi.org/isc/datasheet/3726</t>
  </si>
  <si>
    <t xml:space="preserve">Perennial (Fish et al. 2015). </t>
  </si>
  <si>
    <t xml:space="preserve">Europe (Fish et al. 2015). </t>
  </si>
  <si>
    <r>
      <rPr>
        <i/>
        <sz val="11"/>
        <color rgb="FF00B050"/>
        <rFont val="Times New Roman"/>
        <family val="1"/>
      </rPr>
      <t xml:space="preserve">Tetramesa cornuta </t>
    </r>
    <r>
      <rPr>
        <sz val="11"/>
        <color rgb="FF00B050"/>
        <rFont val="Times New Roman"/>
        <family val="1"/>
      </rPr>
      <t xml:space="preserve">is found on </t>
    </r>
    <r>
      <rPr>
        <i/>
        <sz val="11"/>
        <color rgb="FF00B050"/>
        <rFont val="Times New Roman"/>
        <family val="1"/>
      </rPr>
      <t xml:space="preserve">E. repens </t>
    </r>
    <r>
      <rPr>
        <sz val="11"/>
        <color rgb="FF00B050"/>
        <rFont val="Times New Roman"/>
        <family val="1"/>
      </rPr>
      <t xml:space="preserve">(Dawah et al. 2002), </t>
    </r>
    <r>
      <rPr>
        <i/>
        <sz val="11"/>
        <color rgb="FF00B050"/>
        <rFont val="Times New Roman"/>
        <family val="1"/>
      </rPr>
      <t xml:space="preserve">T. cornuta </t>
    </r>
    <r>
      <rPr>
        <sz val="11"/>
        <color rgb="FF00B050"/>
        <rFont val="Times New Roman"/>
        <family val="1"/>
      </rPr>
      <t xml:space="preserve">also found on </t>
    </r>
    <r>
      <rPr>
        <i/>
        <sz val="11"/>
        <color rgb="FF00B050"/>
        <rFont val="Times New Roman"/>
        <family val="1"/>
      </rPr>
      <t xml:space="preserve">Elymus hispidus </t>
    </r>
    <r>
      <rPr>
        <sz val="11"/>
        <color rgb="FF00B050"/>
        <rFont val="Times New Roman"/>
        <family val="1"/>
      </rPr>
      <t xml:space="preserve">(Popescu 2004) and </t>
    </r>
    <r>
      <rPr>
        <i/>
        <sz val="11"/>
        <color rgb="FF00B050"/>
        <rFont val="Times New Roman"/>
        <family val="1"/>
      </rPr>
      <t xml:space="preserve">E. farctus </t>
    </r>
    <r>
      <rPr>
        <sz val="11"/>
        <color rgb="FF00B050"/>
        <rFont val="Times New Roman"/>
        <family val="1"/>
      </rPr>
      <t>(Henneicke et al.</t>
    </r>
    <r>
      <rPr>
        <i/>
        <sz val="11"/>
        <color rgb="FF00B050"/>
        <rFont val="Times New Roman"/>
        <family val="1"/>
      </rPr>
      <t xml:space="preserve"> </t>
    </r>
    <r>
      <rPr>
        <sz val="11"/>
        <color rgb="FF00B050"/>
        <rFont val="Times New Roman"/>
        <family val="1"/>
      </rPr>
      <t>1992).</t>
    </r>
    <r>
      <rPr>
        <i/>
        <sz val="11"/>
        <color rgb="FF00B050"/>
        <rFont val="Times New Roman"/>
        <family val="1"/>
      </rPr>
      <t xml:space="preserve"> </t>
    </r>
    <r>
      <rPr>
        <sz val="11"/>
        <color rgb="FF00B050"/>
        <rFont val="Times New Roman"/>
        <family val="1"/>
      </rPr>
      <t xml:space="preserve">Three phytophagous mite species and an endophytic fungus </t>
    </r>
    <r>
      <rPr>
        <i/>
        <sz val="11"/>
        <color rgb="FF00B050"/>
        <rFont val="Times New Roman"/>
        <family val="1"/>
      </rPr>
      <t xml:space="preserve">Epichloe bromicola </t>
    </r>
    <r>
      <rPr>
        <sz val="11"/>
        <color rgb="FF00B050"/>
        <rFont val="Times New Roman"/>
        <family val="1"/>
      </rPr>
      <t xml:space="preserve">found on </t>
    </r>
    <r>
      <rPr>
        <i/>
        <sz val="11"/>
        <color rgb="FF00B050"/>
        <rFont val="Times New Roman"/>
        <family val="1"/>
      </rPr>
      <t xml:space="preserve">E. repens </t>
    </r>
    <r>
      <rPr>
        <sz val="11"/>
        <color rgb="FF00B050"/>
        <rFont val="Times New Roman"/>
        <family val="1"/>
      </rPr>
      <t xml:space="preserve">(Rector </t>
    </r>
    <r>
      <rPr>
        <i/>
        <sz val="11"/>
        <color rgb="FF00B050"/>
        <rFont val="Times New Roman"/>
        <family val="1"/>
      </rPr>
      <t xml:space="preserve">et al. </t>
    </r>
    <r>
      <rPr>
        <sz val="11"/>
        <color rgb="FF00B050"/>
        <rFont val="Times New Roman"/>
        <family val="1"/>
      </rPr>
      <t>2016).</t>
    </r>
    <r>
      <rPr>
        <u/>
        <sz val="11"/>
        <color rgb="FFFF9300"/>
        <rFont val="Times New Roman"/>
        <family val="1"/>
      </rPr>
      <t xml:space="preserve"> A number of known pathogens (https://www.cabi.org/isc/datasheet/3726#tonaturalEnemies) </t>
    </r>
  </si>
  <si>
    <t>Biocontrol facilities in the native range (Winston 2014)</t>
  </si>
  <si>
    <t>Perennial (Vázquez et al. 1997).</t>
  </si>
  <si>
    <t xml:space="preserve">Tussock grass (Herben et al. 1993). 
Chemical control including spraying implemented. 80% successful, ongoing monitoring (Greve et al. 2017). </t>
  </si>
  <si>
    <t xml:space="preserve">Herben et al. (1993) </t>
  </si>
  <si>
    <t xml:space="preserve">Subarctic and temperate northern hemisphere to Mexico (http://www.plantsoftheworldonline.org/taxon/urn:lsid:ipni.org:names:30010036-2). </t>
  </si>
  <si>
    <t>creeping red fescue</t>
  </si>
  <si>
    <r>
      <t xml:space="preserve">Host of </t>
    </r>
    <r>
      <rPr>
        <i/>
        <sz val="11"/>
        <color rgb="FF00B050"/>
        <rFont val="Times New Roman"/>
        <family val="1"/>
      </rPr>
      <t xml:space="preserve">Puccinia pygmaea </t>
    </r>
    <r>
      <rPr>
        <sz val="11"/>
        <color rgb="FF00B050"/>
        <rFont val="Times New Roman"/>
        <family val="1"/>
      </rPr>
      <t xml:space="preserve">(Pfleger 1974). Infected by endophyte </t>
    </r>
    <r>
      <rPr>
        <i/>
        <sz val="11"/>
        <color rgb="FF00B050"/>
        <rFont val="Times New Roman"/>
        <family val="1"/>
      </rPr>
      <t xml:space="preserve">Epichloe typhina </t>
    </r>
    <r>
      <rPr>
        <sz val="11"/>
        <color rgb="FF00B050"/>
        <rFont val="Times New Roman"/>
        <family val="1"/>
      </rPr>
      <t xml:space="preserve">(Latch et al. 1985). New disease noted (Sass 1989). Host to two fungal endophytes in Spain (Zabalgogeazcoa et al. 2003). Host to endophyte </t>
    </r>
    <r>
      <rPr>
        <i/>
        <sz val="11"/>
        <color rgb="FF00B050"/>
        <rFont val="Times New Roman"/>
        <family val="1"/>
      </rPr>
      <t>Epichloë festucae</t>
    </r>
    <r>
      <rPr>
        <sz val="11"/>
        <color rgb="FF00B050"/>
        <rFont val="Times New Roman"/>
        <family val="1"/>
      </rPr>
      <t xml:space="preserve"> (Nboyine et al. 2017). </t>
    </r>
  </si>
  <si>
    <t>velvet grass, soft grass</t>
  </si>
  <si>
    <t xml:space="preserve">Europe, India (Fish et al. 2015). </t>
  </si>
  <si>
    <t>Fish et al. (2015)</t>
  </si>
  <si>
    <t xml:space="preserve">Loosely tufted perennial up to 1000 cm high (Fish et al. 2015).
Eradicated/transient, no longer present since 2012 (Greve et al. 2017). </t>
  </si>
  <si>
    <t>Wang et al. (2019)</t>
  </si>
  <si>
    <t xml:space="preserve">cat's ear </t>
  </si>
  <si>
    <t>de Kroon et al. (1987)</t>
  </si>
  <si>
    <t xml:space="preserve">Perennial (de Kroon et al. 1987). </t>
  </si>
  <si>
    <t xml:space="preserve">Perennial, rosette-forming herb (de Kroon et al. 1987)
Eradicated (Greve et al. 2017). </t>
  </si>
  <si>
    <t xml:space="preserve">Can outcompete dicotyledons (de Kroon et al. 1987). Transient alien (Bergstrom and Smith 1990). Impacts unknown, Eradicated (Greve et al. 2017). </t>
  </si>
  <si>
    <t xml:space="preserve">Probably native range is Mediterranean region and now globally widespread (Ortiz et al. 2008). </t>
  </si>
  <si>
    <r>
      <t xml:space="preserve">Infected by </t>
    </r>
    <r>
      <rPr>
        <i/>
        <sz val="11"/>
        <color rgb="FF00B050"/>
        <rFont val="Times New Roman"/>
        <family val="1"/>
      </rPr>
      <t>Epichloë endophyte</t>
    </r>
    <r>
      <rPr>
        <sz val="11"/>
        <color rgb="FF00B050"/>
        <rFont val="Times New Roman"/>
        <family val="1"/>
      </rPr>
      <t xml:space="preserve"> (Clay and Brown 1997).</t>
    </r>
    <r>
      <rPr>
        <i/>
        <sz val="11"/>
        <color rgb="FF00B050"/>
        <rFont val="Times New Roman"/>
        <family val="1"/>
      </rPr>
      <t xml:space="preserve"> </t>
    </r>
    <r>
      <rPr>
        <sz val="11"/>
        <color rgb="FF00B050"/>
        <rFont val="Times New Roman"/>
        <family val="1"/>
      </rPr>
      <t xml:space="preserve">Apothecia of </t>
    </r>
    <r>
      <rPr>
        <i/>
        <sz val="11"/>
        <color rgb="FF00B050"/>
        <rFont val="Times New Roman"/>
        <family val="1"/>
      </rPr>
      <t xml:space="preserve">Tapessia yallundae </t>
    </r>
    <r>
      <rPr>
        <sz val="11"/>
        <color rgb="FF00B050"/>
        <rFont val="Times New Roman"/>
        <family val="1"/>
      </rPr>
      <t xml:space="preserve">(Dyer and Bradshaw 2002). Host to two fungal endophytes in Spain (Zabalgogeazcoa te al. 2003). </t>
    </r>
  </si>
  <si>
    <r>
      <t xml:space="preserve">Phanacis hypochoeridis </t>
    </r>
    <r>
      <rPr>
        <sz val="11"/>
        <color rgb="FF00B050"/>
        <rFont val="Times New Roman"/>
        <family val="1"/>
      </rPr>
      <t xml:space="preserve">cause galling of inflorescence (Lintott 1969). Widespread thrip </t>
    </r>
    <r>
      <rPr>
        <i/>
        <sz val="11"/>
        <color rgb="FF00B050"/>
        <rFont val="Times New Roman"/>
        <family val="1"/>
      </rPr>
      <t xml:space="preserve">Tenothrips frici </t>
    </r>
    <r>
      <rPr>
        <sz val="11"/>
        <color rgb="FF00B050"/>
        <rFont val="Times New Roman"/>
        <family val="1"/>
      </rPr>
      <t xml:space="preserve">found feeding in Japan (Fujimoto et al. 2019). </t>
    </r>
  </si>
  <si>
    <t xml:space="preserve">soft rush </t>
  </si>
  <si>
    <t>Perennial (Kuehnn et al. 2000)</t>
  </si>
  <si>
    <r>
      <t xml:space="preserve">Five Acrididae species in the US (Harms et al. 2009). Host plant of </t>
    </r>
    <r>
      <rPr>
        <i/>
        <sz val="11"/>
        <color rgb="FF00B050"/>
        <rFont val="Times New Roman"/>
        <family val="1"/>
      </rPr>
      <t xml:space="preserve">Nothodelphax occlusa </t>
    </r>
    <r>
      <rPr>
        <sz val="11"/>
        <color rgb="FF00B050"/>
        <rFont val="Times New Roman"/>
        <family val="1"/>
      </rPr>
      <t xml:space="preserve">(Delphacidae) (Hoeebeke and Bartlett 2016). Fungal pathogen </t>
    </r>
    <r>
      <rPr>
        <i/>
        <sz val="11"/>
        <color rgb="FF00B050"/>
        <rFont val="Times New Roman"/>
        <family val="1"/>
      </rPr>
      <t xml:space="preserve">Juncomyces patwiniorum </t>
    </r>
    <r>
      <rPr>
        <sz val="11"/>
        <color rgb="FF00B050"/>
        <rFont val="Times New Roman"/>
        <family val="1"/>
      </rPr>
      <t xml:space="preserve">(Crous et al. 2020). </t>
    </r>
  </si>
  <si>
    <t xml:space="preserve">Present on Marion Island, status uncertain (Greve et al. 2017). </t>
  </si>
  <si>
    <t>thatch moss</t>
  </si>
  <si>
    <t xml:space="preserve">Producs abundant gammae (Frahm 2007). Not known to reproduce sexually (Glime and Bisang 2017). </t>
  </si>
  <si>
    <r>
      <t xml:space="preserve">Bryophyte (Frahm 2007). </t>
    </r>
    <r>
      <rPr>
        <sz val="11"/>
        <color theme="9" tint="-0.249977111117893"/>
        <rFont val="Times New Roman"/>
        <family val="1"/>
      </rPr>
      <t>Found on decaying basess of rush and grass tussocks (https://species.nbnatlas.org/species/NBNSYS0000036440).</t>
    </r>
  </si>
  <si>
    <t>Found on decaying basess of rush and grass tussocks (https://species.nbnatlas.org/species/NBNSYS0000036440).</t>
  </si>
  <si>
    <t xml:space="preserve">Europe (Frahm 2007). </t>
  </si>
  <si>
    <t>Frahm (2007)</t>
  </si>
  <si>
    <t xml:space="preserve">Can spread seed in the PEIs (Gremmen 2004). </t>
  </si>
  <si>
    <t xml:space="preserve">Likely introduced in the 1950s at Meterological Station at Transvaal Cove (Gremmen 1982). Very widespread (Gremmen and Smith 1999). 162 records on Marion (Ramaswiela 2010). Spreads at rate of 0.56km2year-1 (Le Roux et al. 2013). </t>
  </si>
  <si>
    <t xml:space="preserve">All over the island (Gremmen and Smith 1999). 503 records on Marion, 14 records on Prince Edward (Ramaswiela 2010). Spread away from point of introduction to most of the islands and is now widespread (Mukhadi 2011).  Present on both islands (Greve et al. 2017). </t>
  </si>
  <si>
    <t xml:space="preserve">One 200 m2 patch at Ship's Cove, a 250 m2 group of patches 1500 m inland . Colony doubled in size since 1981. (Gremmen and Smith 1999). 2 records on Marion (Ramaswiela 2010). Present on Marion Island (Greve et al. 2017). </t>
  </si>
  <si>
    <t xml:space="preserve">4 records on Marion (Ramaswiela 2010).Four populations on Marion Island, no signs of expansion (Mukhadi 2011). First recorded in 1965 on Marion Island (Greve et al. 2017). </t>
  </si>
  <si>
    <t xml:space="preserve">Restricted distribution on Marion. Occurs in one area of 100-150 m lengthh and forms numerous small and larger groups (Ramaswiela 2010). First recorded in 1999 on Marion Island (Greve et al. 2017). </t>
  </si>
  <si>
    <t xml:space="preserve">All over the island (Gremmen and Smith 1999). 555 records on Marion and 28 records on Prince Edward (Ramaswiela 2010).Spreads at a rate of 1.48km2 year-1 (le Roux et al. 2013). Present on Marion and Prince Edward (Greve et al. 2017). </t>
  </si>
  <si>
    <t xml:space="preserve">1 record on Marion (Ramaswiela 2010). First recorded in 1965 on Marion Island (Greve et al. 2017). </t>
  </si>
  <si>
    <t xml:space="preserve">4 sites; met.station, Skua Ridge, Sealer's Cave, Goney Plain. Significant increase in size from 25m2 in met.station to 400 m2 in 1997 (Gremmen and Smith 1999). 2 records on Marion (Ramaswiela 2010). Populations restricted to points of introduction (Mukhadi 2011). Present on Marion Island (Greve et al. 2017). </t>
  </si>
  <si>
    <t>Very widespread (Gremmen and Smith 1999). Spreading at a rate of 100-300 m per year on Marion Island (Gremmen and Smith 1999). Recorded on Prince Edward Island in May 1997 and has since spread significantly (Ryan et al. 2003). 842 records on Marion and 77 on Prince Edward (Ramaswiela 2010).</t>
  </si>
  <si>
    <t xml:space="preserve">Sedge (Ramaswiela 2010).
Eradication can be achieved by mechanical removal of the above ground (Ramaswiela 2010). </t>
  </si>
  <si>
    <t xml:space="preserve">Origin uncertain, probably European (Ramasswiela 2010). 
Identify on PEI not definitive (Ramaswiela 2010). Complex morphological differentiation and geographical gradients (Kirschner 1996) </t>
  </si>
  <si>
    <t>Kirschner (1996)</t>
  </si>
  <si>
    <t>Minnesota flowers (2021)</t>
  </si>
  <si>
    <r>
      <t xml:space="preserve">Polyphagous scale insect </t>
    </r>
    <r>
      <rPr>
        <i/>
        <sz val="11"/>
        <color rgb="FF00B050"/>
        <rFont val="Times New Roman"/>
        <family val="1"/>
      </rPr>
      <t>Luzulaspis luzulae (Bugaj-Newrocka et al. 2021).</t>
    </r>
  </si>
  <si>
    <t xml:space="preserve">Herb (Stewart 1996). 
 Eradicated (Greve et al. 2017). </t>
  </si>
  <si>
    <t>Narrow-leaved plantain</t>
  </si>
  <si>
    <t>https://www.cabi.org/isc/datasheet/41813</t>
  </si>
  <si>
    <t>Europe, North Africa, West and South Asia (https://www.cabi.org/isc/datasheet/41813).</t>
  </si>
  <si>
    <r>
      <t>Four herbivores and two pathogens noted in the British Isles (Sagar and Harper 1964). Weevil,</t>
    </r>
    <r>
      <rPr>
        <i/>
        <sz val="11"/>
        <color rgb="FF00B050"/>
        <rFont val="Times New Roman"/>
        <family val="1"/>
      </rPr>
      <t xml:space="preserve"> Ceutorhynchidius troglodytes </t>
    </r>
    <r>
      <rPr>
        <sz val="11"/>
        <color rgb="FF00B050"/>
        <rFont val="Times New Roman"/>
        <family val="1"/>
      </rPr>
      <t xml:space="preserve">(de Nooij 1988). Generalist chewing insecct, </t>
    </r>
    <r>
      <rPr>
        <i/>
        <sz val="11"/>
        <color rgb="FF00B050"/>
        <rFont val="Times New Roman"/>
        <family val="1"/>
      </rPr>
      <t xml:space="preserve">Arctia caja </t>
    </r>
    <r>
      <rPr>
        <sz val="11"/>
        <color rgb="FF00B050"/>
        <rFont val="Times New Roman"/>
        <family val="1"/>
      </rPr>
      <t xml:space="preserve">(Arctiidae) (Gange 1994). Generalist and specialist herbivores noted (Harvey et al. 2005). Insect community in Aland Islands (Nieminen and Vikberg 2015). </t>
    </r>
  </si>
  <si>
    <t xml:space="preserve">Invasive species (Gremmen 1997). Moderate impacts - one the most aggressive invaders. Only vascular plant that has established in Antartic continent (Greve et al. 2017). </t>
  </si>
  <si>
    <t xml:space="preserve">Can switch between annual and perennial life cycles depending on environmental conditions (Greve et al. 2017). </t>
  </si>
  <si>
    <t>Gibeault (1970)</t>
  </si>
  <si>
    <t>Bluegrass</t>
  </si>
  <si>
    <t>Annual Bluegrass</t>
  </si>
  <si>
    <r>
      <t xml:space="preserve">List of insects feeding on </t>
    </r>
    <r>
      <rPr>
        <i/>
        <sz val="11"/>
        <color rgb="FF00B050"/>
        <rFont val="Times New Roman"/>
        <family val="1"/>
      </rPr>
      <t xml:space="preserve">P. annua </t>
    </r>
    <r>
      <rPr>
        <sz val="11"/>
        <color rgb="FF00B050"/>
        <rFont val="Times New Roman"/>
        <family val="1"/>
      </rPr>
      <t xml:space="preserve">noted (Hutchinson and Seymour 1982). Infested by cereal aphids (Masterman et al. 1994).  Specialist herbivore </t>
    </r>
    <r>
      <rPr>
        <i/>
        <sz val="11"/>
        <color rgb="FF00B050"/>
        <rFont val="Times New Roman"/>
        <family val="1"/>
      </rPr>
      <t xml:space="preserve">Rhopalosiphum padi </t>
    </r>
    <r>
      <rPr>
        <sz val="11"/>
        <color rgb="FF00B050"/>
        <rFont val="Times New Roman"/>
        <family val="1"/>
      </rPr>
      <t xml:space="preserve">(Aphididae) (Schädler et al. 2007). Polyphagous bluegrass weevil, </t>
    </r>
    <r>
      <rPr>
        <i/>
        <sz val="11"/>
        <color rgb="FF00B050"/>
        <rFont val="Times New Roman"/>
        <family val="1"/>
      </rPr>
      <t xml:space="preserve">Listronotus maculicollis </t>
    </r>
    <r>
      <rPr>
        <sz val="11"/>
        <color rgb="FF00B050"/>
        <rFont val="Times New Roman"/>
        <family val="1"/>
      </rPr>
      <t>(Curculionidae) (Kostromtska et al. 2016).</t>
    </r>
  </si>
  <si>
    <t xml:space="preserve">Loosely to compacted tufted annual to perennial, 25-300 mm high (Fish et al. 2015).
Grows often at the entrance to bird burrows (Greve et al. 2017). </t>
  </si>
  <si>
    <t xml:space="preserve">Loosely to compactly tufted, variable perennial. Rhizomatous (Fish et al. 2015). 
No management interventions initiated (Greve et al. 2017). </t>
  </si>
  <si>
    <t xml:space="preserve">Probably native to Europe, found throughout Europe, Central Asia, and North America (Fish et al. 2015). 
Highly polymorphic with many different forms as well as hybrids both natural and artificial and many cultivars (Fish et al. 2015). </t>
  </si>
  <si>
    <r>
      <t xml:space="preserve">Gall midge (Thygesen 1964). Infestation </t>
    </r>
    <r>
      <rPr>
        <i/>
        <sz val="11"/>
        <color rgb="FF00B050"/>
        <rFont val="Times New Roman"/>
        <family val="1"/>
      </rPr>
      <t xml:space="preserve">Delia fabricii </t>
    </r>
    <r>
      <rPr>
        <sz val="11"/>
        <color rgb="FF00B050"/>
        <rFont val="Times New Roman"/>
        <family val="1"/>
      </rPr>
      <t xml:space="preserve">(Anthomyiidae) (Johansen 1990).  Phythium diseases (Xiao-Jun 2010). Epichloë species (Yan et al. 2011). Powdery Mildew </t>
    </r>
    <r>
      <rPr>
        <i/>
        <sz val="11"/>
        <color rgb="FF00B050"/>
        <rFont val="Times New Roman"/>
        <family val="1"/>
      </rPr>
      <t xml:space="preserve">Blumeria graminis </t>
    </r>
    <r>
      <rPr>
        <sz val="11"/>
        <color rgb="FF00B050"/>
        <rFont val="Times New Roman"/>
        <family val="1"/>
      </rPr>
      <t xml:space="preserve">(Zhu et al. 2021). </t>
    </r>
  </si>
  <si>
    <t>Longleaf pondweed, Loddon pondweed</t>
  </si>
  <si>
    <t xml:space="preserve">Macrophyte (Beckett et al. 1992). </t>
  </si>
  <si>
    <t xml:space="preserve">Beckett et al. (1992). </t>
  </si>
  <si>
    <t xml:space="preserve">Kapoor and Vijayaraghavan (1991). </t>
  </si>
  <si>
    <t xml:space="preserve">Haynes (1988) </t>
  </si>
  <si>
    <t xml:space="preserve">Eurasia and the Americas (Beckett et al. 1992). 
</t>
  </si>
  <si>
    <r>
      <t xml:space="preserve">555 invertebrates recorded in Wisconsin, US (Beckett et al. 1992). Invertebrates associated on </t>
    </r>
    <r>
      <rPr>
        <i/>
        <sz val="11"/>
        <color rgb="FF00B050"/>
        <rFont val="Times New Roman"/>
        <family val="1"/>
      </rPr>
      <t xml:space="preserve">P. nodusus </t>
    </r>
    <r>
      <rPr>
        <sz val="11"/>
        <color rgb="FF00B050"/>
        <rFont val="Times New Roman"/>
        <family val="1"/>
      </rPr>
      <t xml:space="preserve">noted (Nachtrieb 2008). Insects associated in the US (Harmss and Godowitz 2010). </t>
    </r>
  </si>
  <si>
    <t>Sheep Sorrel</t>
  </si>
  <si>
    <t>Yazdi et al. (2013)</t>
  </si>
  <si>
    <t xml:space="preserve">Dioecious herb (Houssard et al. 1992). </t>
  </si>
  <si>
    <t xml:space="preserve">First recorded on Marion Island in 1953 (Bergstrom and Smith 1990). Not listed (NEMBA 2020). </t>
  </si>
  <si>
    <t xml:space="preserve">Host of over 30 Leipdopteran species and 16 aphid species (Stopps 2011). </t>
  </si>
  <si>
    <t xml:space="preserve">Naturalised in Prince Island and considered beyond known control methods (Cooper et al. 2011). No management interventions initiated, considered unfeasible (Greve et al. 2017). </t>
  </si>
  <si>
    <t xml:space="preserve">Invades undisturbed vegetation (Gremmen 1997). Overall impact on Prince Edward Islands is presently considered negligible (Gremmen and Smith 1999). However, they are dominant and widespread plants and can strongly modify the vegetation and associated soil fauna when they reach high densities (Gremmen et al. 1998).One of two IAPs that are the most significant threat to communities (Frenot et al. 2005). Major impacts (Greve et al. 2017). Invasions cause invasional-meltdown in collembolans (Twala et al. 2018). Invasions impact community composition of plant-associated microbiota (Pienaar et al. 2018). </t>
  </si>
  <si>
    <t>Pienaar et al. (2018)</t>
  </si>
  <si>
    <t xml:space="preserve">Adams (1996) </t>
  </si>
  <si>
    <t>Produces small, easily dispersed seeds and form a persistent seedbank in PEIs (Gremmen 1997).</t>
  </si>
  <si>
    <t xml:space="preserve">Introduced accidentially from South Africa with building material (Bergstrom and Smith 1990). Not listed (NEMBA 2020). </t>
  </si>
  <si>
    <t xml:space="preserve">Tubée (2014). </t>
  </si>
  <si>
    <t xml:space="preserve">Ephemeral, annual and perennial life forms exist (Lawrence 1985). </t>
  </si>
  <si>
    <t>Species was not identified so native range remains unknown.</t>
  </si>
  <si>
    <t xml:space="preserve">Native range unknown </t>
  </si>
  <si>
    <t xml:space="preserve">Species not determined so herbivore assessments not possible. </t>
  </si>
  <si>
    <t xml:space="preserve">Annual to perennial (Sidhu and Singh 2021). </t>
  </si>
  <si>
    <t xml:space="preserve">Sidhu and Singh (2021). </t>
  </si>
  <si>
    <t xml:space="preserve">All over the island (Gremmen and Smith 1999). 54 records on Marion (Ramaswiela 2010). Present on Marion Island (Greve et al. 2017). </t>
  </si>
  <si>
    <t>Common chickweed</t>
  </si>
  <si>
    <t xml:space="preserve">Temperate annual (Morsello and Kennedy 2009). </t>
  </si>
  <si>
    <t xml:space="preserve">Annual or over-wintering herb, with a slender tap-root (Sobey 1981).
Chemical control including spraying. 5/5 control effectiveness (Greve et al. 2017). </t>
  </si>
  <si>
    <t xml:space="preserve">Sobey (1981). </t>
  </si>
  <si>
    <t xml:space="preserve">Native to Europe but now a cosmopolitan plant (Slavokhotova et al. 2011). </t>
  </si>
  <si>
    <r>
      <t xml:space="preserve">156 species of phytophagous and pollinating insects, 3 phytophagous mites associated in the US, including 16 crop pests and 3 vectors of crop viruses (Batra 1979). Comprehensive list of animal feeders, parasites and pathogens (Turkington et al. 1980, Sobey 1981). Greenhouse whitefly, </t>
    </r>
    <r>
      <rPr>
        <i/>
        <sz val="11"/>
        <color rgb="FF00B050"/>
        <rFont val="Times New Roman"/>
        <family val="1"/>
      </rPr>
      <t xml:space="preserve">Trialeurodes vaporariorum </t>
    </r>
    <r>
      <rPr>
        <sz val="11"/>
        <color rgb="FF00B050"/>
        <rFont val="Times New Roman"/>
        <family val="1"/>
      </rPr>
      <t xml:space="preserve">(Raman and Beiderbeck 1992). </t>
    </r>
  </si>
  <si>
    <t>Common fern moss</t>
  </si>
  <si>
    <t xml:space="preserve">Fern moss (Ochyra et al. 2003). </t>
  </si>
  <si>
    <t xml:space="preserve">Perichaetia present but no sporophytess have been found (Ochyra et al. 2003). </t>
  </si>
  <si>
    <t xml:space="preserve">Present on Marion Island, status uncertain (Greve et al. 2017). Rare, only three known locations in close proximity in a small area (Ochyra et al. 2003). </t>
  </si>
  <si>
    <t xml:space="preserve">Minimal impacts (Greve et al. 2017). Grows exclusively in two plant communities (Ochyra et al. 2003). </t>
  </si>
  <si>
    <t xml:space="preserve">Northern Hemisphere, penetrates tropical zone at altimontane elevations in Central and South America (Ochyra et al. 2003).  </t>
  </si>
  <si>
    <t>Ochyra et al. (2003)</t>
  </si>
  <si>
    <t>Procumbent pearlwort</t>
  </si>
  <si>
    <r>
      <rPr>
        <b/>
        <sz val="16"/>
        <color rgb="FF000000"/>
        <rFont val="Times New Roman"/>
        <family val="1"/>
      </rPr>
      <t xml:space="preserve">Attribute 2D. </t>
    </r>
    <r>
      <rPr>
        <b/>
        <sz val="10"/>
        <color rgb="FF000000"/>
        <rFont val="Times New Roman"/>
        <family val="1"/>
      </rPr>
      <t xml:space="preserve">
Life cycle </t>
    </r>
  </si>
  <si>
    <t xml:space="preserve">Produces many seeds on the PEIs (Mukhadi 2011). </t>
  </si>
  <si>
    <t xml:space="preserve">Between Ship's Cove and Stony Ridge (Gremmen and Smith 1999). 233 records on Marion (Ramaswiela 2010). Spreads at a rate of 0.29km2 year-1 (le Roux et al. 2013). Present on Marion Island (Greve et al. 2017). </t>
  </si>
  <si>
    <t xml:space="preserve">Naturalised at &gt; 5 and &lt; 50  localities on one island </t>
  </si>
  <si>
    <t>Naturalised at &gt; 50 localities on one island</t>
  </si>
  <si>
    <t xml:space="preserve">Naturalised  on both islands </t>
  </si>
  <si>
    <t>Not yet introduced/naturalised OR eradicated</t>
  </si>
  <si>
    <t xml:space="preserve">Dense, tuft-forming rush about 1.5 m high (Mukhadi 2011). </t>
  </si>
  <si>
    <t>Adams L (1996) Two new endemic species of Sagina L.(Caryophyllaceae) from. Muelleria 9:63–66</t>
  </si>
  <si>
    <t>Ahmed M, Wardle D (1994) Allelopathic potential of vegetative and flowering ragwort (Senecio jacobaea L.) plants against associated pasture species. Plant and soil 164:61–68</t>
  </si>
  <si>
    <t>Balslev H (1998) Juncaceae. In: Flowering Plants· Monocotyledons. Springer, pp 252–260</t>
  </si>
  <si>
    <t>Batra S (1979) Insects associated with weeds in the northeastern United States. III. Chickweed, Stellaria media, and stitchwort, S. graminea (Caryophyllaceae). Journal of the New York Entomological Society 223–235</t>
  </si>
  <si>
    <t>Batson M-G (1996) The ecology of Agrostis spp.(bent grass) invasion into temperate pastures</t>
  </si>
  <si>
    <t>Batson M-G (1998) Agrostis castellana (Poaceae), dominant Agrostis species, found in bent grass pastures in south-eastern Australia. Australian journal of botany 46:697–705</t>
  </si>
  <si>
    <t>Beckett DC, Aartila TP, Miller AC (1992) Invertebrate abundance on Potamogeton nodosus: effects of plant surface area and condition. Canadian journal of zoology 70:300–306</t>
  </si>
  <si>
    <t>Belanger F, Meagher T, Day P, et al (2003) Interspecific hybridization between Agrostis stolonifera and related Agrostis species under field conditions. Crop science 43:240–246</t>
  </si>
  <si>
    <t>Bergstrom DM, Smith V (1990) Alien vascular flora of Marion and Prince Edward Islands: new species, present distribution and status. Antarctic Science 2:301–308</t>
  </si>
  <si>
    <t>Briggs D, Hodkinson H, Block M (1991) Precociously developing individuals in populations of chickweed [Stellaria media (L.) Vill.] from different habitat types, with special reference to the effects of weed control measures. New phytologist 117:153–164</t>
  </si>
  <si>
    <t>Bugaj-Nawrocka A, Junkiert Ł, Kalandyk-Kołodziejczyk M, Wieczorek K Scale insects (Hemiptera: Coccomorpha) in the entomological collection of the Zoology Research Group, University of Silesia in Katowice (DZUS), Poland</t>
  </si>
  <si>
    <t>Burnside O, Wicks G, Carlson D (1980) Control of weeds in an oat (Avena sativa)—soybean (Glycine max) ecofarming rotation. Weed Science 28:46–50</t>
  </si>
  <si>
    <t>Chau JH, Mtsi NI, Münbergová Z, et al (2020) An update on the indigenous vascular flora of sub-Antarctic Marion Island: taxonomic changes, sequences for DNA barcode loci, and genome size data. Polar Biology 43:1817–1828</t>
  </si>
  <si>
    <t>Cho M-S, Kim JH, Kim C-S, et al (2019) Sow thistle chloroplast genomes: insights into the plastome evolution and relationship of two weedy species, Sonchus asper and Sonchus oleraceus (Asteraceae). Genes 10:881</t>
  </si>
  <si>
    <t>Chown SL, Sinclair BJ, van Vuuren BJ (2008) DNA barcoding and the documentation of alien species establishment on sub-Antarctic Marion Island. Polar Biology 31:651–655</t>
  </si>
  <si>
    <t>Chwedorzewska KJ, Giełwanowska I, Olech M, et al (2015) Poa annua L. in the maritime Antarctic: an overview. Polar Record 51:637–643</t>
  </si>
  <si>
    <t>Clay K, Brown VK (1997) Infection of Holcus lanatus and H. mollis by Epichloë in experimental grasslands. Oikos 363–370</t>
  </si>
  <si>
    <t>Cooper J, Cuthbert R, Gremmen N, et al (2011) Earth, fire and water: applying novel techniques to eradicate the invasive plant, procumbent pearlwort Sagina procumbens, on Gough Island, a World Heritage Site in the South Atlantic. pp 162–165</t>
  </si>
  <si>
    <t>Corbineau F, Black M, Come D (1993) Induction of thermodormancy in Avena sativa seeds. Seed Science Research 3:111–117</t>
  </si>
  <si>
    <t>Crins W (2012) Alopecurus geniculatus, in Jepson Flora Project</t>
  </si>
  <si>
    <t>Crous PW, Cowan DA, Maggs-Kölling G, et al (2020) Fungal Planet description sheets: 1112–1181. Persoonia: Molecular Phylogeny and Evolution of Fungi 45:251</t>
  </si>
  <si>
    <t>Cussans G, Wilson B (1970) Cultural and chemical treatments for the control of Agropyron repens and Agrostis gigantea in barley. Cultural and chemical treatments for the control of Agropyron repens and Agrostis gigantea in barley 344–51</t>
  </si>
  <si>
    <t>Dawah H, Al-Haddad F, Jervis M (2002) Morphological and biological characterization of three closely related species of Pediobius Walker (Hymenoptera: Eulophidae). Journal of Natural History 36:423–433</t>
  </si>
  <si>
    <t>de Kroon H, Plaisier A, van Groenendael J (1987) Density dependent simulation of the population dynamics of a perennial grassland species, Hypochaeris radicata. Oikos 3–12</t>
  </si>
  <si>
    <t>de Nooij MP (1988a) The role of weevils in the infection process of the fungus Phomopsis subordinaria in Plantago lanceolata. Oikos 51–58</t>
  </si>
  <si>
    <t>de Nooij MP (1988b) The role of weevils in the infection process of the fungus Phomopsis subordinaria in Plantago lanceolata. Oikos 51–58</t>
  </si>
  <si>
    <t>De Villiers M, Cooper J (2008) Conservation and management. The Prince Edward Islands Land-Sea Interactions in a Changing Ecosystem African Sun Media, Stellenbosch 301–330</t>
  </si>
  <si>
    <t>Dellow J, Wilson G, King W, Auld B (2002) Occurrence of weeds in the perennial pasture zone of New South Wales. Plant Protection Quarterly 17:12–16</t>
  </si>
  <si>
    <t>Dyer P, Bradshaw R (2002) First report of apothecia of Tapesia yallundae occurring on the wild grass Holcus lanatus (Yorkshire Fog) in New Zealand. Plant pathology 51:</t>
  </si>
  <si>
    <t>Fish L, Mashau A, Moeaha M, Nembudani M (2015) Identification guide to southern African grasses: an identification manual with keys, descriptions and distributions. South African National Biodiversity Institute</t>
  </si>
  <si>
    <t>Frahm J-P (2007) Diversity, dispersal and biogeography of bryophytes (mosses). In: Protist diversity and geographical distribution. Springer, pp 43–50</t>
  </si>
  <si>
    <t>Frenot Y, Chown SL, Whinam J, et al (2005) Biological invasions in the Antarctic: extent, impacts and implications. Biological reviews 80:45–72</t>
  </si>
  <si>
    <t>FUJIMOTO K, TSUTSUMI T, TODA S, NAKAO S (2019) First records of two invasive species of thrips (Insecta: Thysanoptera) from Kyoto and Wakayama Prefectures. 京都府立大学学術報告 生命環境学 1–2</t>
  </si>
  <si>
    <t>Gange A, West H (1994) Interactions between arbuscular mycorrhizal fungi and foliar‐feeding insects in Plantago lanceolata L. New phytologist 128:79–87</t>
  </si>
  <si>
    <t>Gibeault VA (1970) Perenniality in Poa annua L. Doctoral dissertation, Oregon State Universityy</t>
  </si>
  <si>
    <t>Glime JM, Bisang I (2017) Sexuality: sexual strategies. Bryophyte Ecology International Association of Bryologists Michigan, USA Pp 3:1–3</t>
  </si>
  <si>
    <t>Gremmen N (1982) Alien vascular plants on Marion Island (subantarctic). Comité National Français des Recherches Antarctiques 51:315–323</t>
  </si>
  <si>
    <t>Gremmen N, Chown S, Marshall D (1998) Impact of the introduced grass Agrostis stolonifera on vegetation and soil fauna communities at Marion Island, sub-Antarctic. Biological Conservation 85:223–231</t>
  </si>
  <si>
    <t>Gremmen N, Smith V (2008) Appendix IV: Vascular plants of the Prince Edward Islands. The Prince Edward Islands: Land-Sea Interactions in a Changing Ecosystem(eds) Chown, SL and Froneman, PW African SunMedia, Stellenbosch 390–392</t>
  </si>
  <si>
    <t>Gremmen N, Van der Meijden R (1971) Introduced Agrostis species at sub-Antarctic marion Island. Vol 4</t>
  </si>
  <si>
    <t>Gremmen NJ (1997a) Changes in the vegetation of sub-Antarctic Marion Island resulting from introduced vascular plants. Antarctic communities: species, structure and survival 417–423</t>
  </si>
  <si>
    <t>Gremmen NJ (1997b) Changes in the vegetation of sub-Antarctic Marion Island resulting from introduced vascular plants. Antarctic communities: species, structure and survival 417–423</t>
  </si>
  <si>
    <t>Gremmen NJ, Smith VR (1999) New records of alien vascular plants from Marion and Prince Edward Islands, sub-Antarctic. Polar Biology 21:401–409</t>
  </si>
  <si>
    <t>Greve M, Steyn C, Mathakutha R, Chown SL (2017) Terrestrial invasions on sub-Antarctic Marion and Prince Edward Islands. Bothalia-African Biodiversity &amp; Conservation 47:1–21</t>
  </si>
  <si>
    <t>Gudleifsson B, Andrews C, Bjornsson H (1986) Cold hardiness and ice tolerance of pasture grasses grown and tested in controlled environments. Canadian Journal of Plant Science 66:601–608</t>
  </si>
  <si>
    <t>Harms N, Godowitz M (2010) Survey of insect herbivores associated with aquatic and wetland plants in the United States</t>
  </si>
  <si>
    <t>Harms NE, Grodowitz M (2009) Insect herbivores of aquatic and wetland plants in the United States: a checklist from literature. Journal of Aquatic Plant Management (JAPM) 47:73</t>
  </si>
  <si>
    <t>Harris W (1970) Genecological aspects of flowering and vegetative reproduction in Rumex acetosella L. New Zealand journal of botany 8:99–113</t>
  </si>
  <si>
    <t>Harvey JA, Van Nouhuys S, Biere A (2005) Effects of quantitative variation in allelochemicals in Plantago lanceolata on development of a generalist and a specialist herbivore and their endoparasitoids. Journal of Chemical Ecology 31:287–302</t>
  </si>
  <si>
    <t>Hatcher RE (1952) Some bryophytes of southern Illinois. The Bryologist 55:223–227</t>
  </si>
  <si>
    <t>Haynes RR (1988) Reproductive biology of selected aquatic plants. Annals of the Missouri Botanical Garden 805–810</t>
  </si>
  <si>
    <t>Henneicke K, Dawah H, Jervis M (1992) Taxonomy and biology of final-instar larvae of some Eurytomidae (Hymenoptera: Chalcidoidea) associated with grasses in the UK. Journal of Natural History 26:1047–1087</t>
  </si>
  <si>
    <t>Herben T, Krahulec F, Hadincová V, et al (1993) Tiller demography of Festuca rubra in a mountain grassland: seasonal development, life span, and flowering. Preslia 65:341–353</t>
  </si>
  <si>
    <t>Hoebeke ER, Bartlett C (2016) Juncus effusus (Juncaceae) as a Host Plant of Nothodelphax occlusa (Van Duzee)(Hemiptera: Fulgoroidea: Delphacidae... PROC ENTOMOL SOC WASH 118:629–635</t>
  </si>
  <si>
    <t>Houssard C, Escarre J, Vartanian N (1992) Water stress effects on successional populations of the dioecious herb, Rumex acetosella L. New Phytologist 120:551–559</t>
  </si>
  <si>
    <t>Hubbard C (1992) Grasses, 3rd edn. Penguin Books, London</t>
  </si>
  <si>
    <t>Huntley B (1971) Vegetation. In: Marion and Prince Edward Islands. Report on the South African Biological and Geological Expedition. Cape Town, pp 98–160</t>
  </si>
  <si>
    <t>Hutchinson C, Seymour G (1982) Poa annua L. Journal of Ecology 70:887–901</t>
  </si>
  <si>
    <t>Johner J (2019) The effects of soil warming on flowering phenology, reproductive strategy and attractiveness to pollinators in the herb Cerastium fontanum (Caryophyllaceae)</t>
  </si>
  <si>
    <t>Kalwij JM, Medan D, Kellermann J, et al (2019) Vagrant birds as a dispersal vector in transoceanic range expansion of vascular plants. Scientific reports 9:1–9</t>
  </si>
  <si>
    <t>Kapoor T, Vijayaraghavan M (1991) Seed biology of Potamogeton nodosus Poir. Aquatic botany 40:261–273</t>
  </si>
  <si>
    <t>Kartesz J (1994) A synonymized checklist of vascular flora of the United States, Canada, and Greenland, 2nd Edition. Timber Press, Portland, OR</t>
  </si>
  <si>
    <t>Kik C (1987) On the ecological genetics of the clonal perennial Agrostis stolonifera. Drukkerij FEBO Enschede</t>
  </si>
  <si>
    <t>Kirschner J (1996) Tetraploid populations of Luzula multiflora subsp. multiflora (Juncaceae) in Europe. Preslia 67:219–223</t>
  </si>
  <si>
    <t>Klinkenberg B (2010) Alopecurus geniculatus</t>
  </si>
  <si>
    <t>Kuehn K, Lemke M, Suberkropp K, Wetzel R (2000) Microbial biomass and production associated with decaying leaf litter of the emergent macrophyte Juncus effusus. Limnology and Oceanography 45:862–870</t>
  </si>
  <si>
    <t>Kumar R, Ahad I, Dorjey S, et al (2017) A Review on Insect Pest Complex of Oats (Avena sativa L.). Int J Curr Microbiol App Sci 6:525–534</t>
  </si>
  <si>
    <t>Kumar R, Ahad I, Kumar R, et al (2019) Occurrence of insect-pests and natural enemies infesting oats (Avena sativa L.) in North Kashmir</t>
  </si>
  <si>
    <t>Latch G, Hunt W, Musgrave D (1985) Endophytic fungi affect growth of perennial ryegrass. New Zealand journal of agricultural research 28:165–168</t>
  </si>
  <si>
    <t>Lawrence ME (1985) Senecio L.(Asteraceae) in Australia: nuclear DNA amounts. Australian Journal of Botany 33:221–232</t>
  </si>
  <si>
    <t>le Roux PC, Ramaswiela T, Kalwij JM, et al (2013) Human activities, propagule pressure and alien plants in the sub-Antarctic: Tests of generalities and evidence in support of management. Biological Conservation 161:18–27</t>
  </si>
  <si>
    <t>Levy DJ (1916) COMMON MOSSES ACCORDING TO HABITAT. A NON-TECHNICAL DESCRIPTION BASED ON MACROSCOPICAL CHARACTERS: DESCRIPTION OF PLEUROCARPUS SPECIES (Continued). Torreya 16:103–115</t>
  </si>
  <si>
    <t>Li C, Chen T, Zhao G, Nan Z (2017) Progress in research on diseases of Avena sativa. Acta Prataculturae Sinica 26:203–222</t>
  </si>
  <si>
    <t>Lintott W (1969) A study of the development of inflorescence galls on Hypochaeris radicata L. caused by the insect Phanacis hypochoeridis (Kief.)</t>
  </si>
  <si>
    <t>Malfasi F, Convey P, Zaccara S, Cannone N (2020) Establishment and eradication of an alien plant species in Antarctica: Poa annua at Signy Island. Biodiversity and Conservation 29:173–186</t>
  </si>
  <si>
    <t>Mann HH, Barnes T (1949) The competition between barley and certain weeds under controlled conditions III. Competition with Agrostis gigantea. Annals of Applied Biology 36:273–281</t>
  </si>
  <si>
    <t>Masterman A, Holmes S, Foster G (1994) The role of Poa annua in the epidemiology of barley yellow dwarf virus in autumn‐sown cereals. Plant pathology 43:621–626</t>
  </si>
  <si>
    <t>Medan D, Devoto M (2005) Reproductive ecology of a perennial outcrosser with a naturally dissected distribution. Plant Systematics and Evolution 254:173–184</t>
  </si>
  <si>
    <t>Minnesota Wildflowers (2021) Luzula multiflora (Common Woodrush)</t>
  </si>
  <si>
    <t>Morsello SC, Kennedy GG (2009) Spring temperature and precipitation affect tobacco thrips, Frankliniella fusca, population growth and tomato spotted wilt virus spread within patches of the winter annual weed Stellaria media. Entomologia experimentalis et applicata 130:138–148</t>
  </si>
  <si>
    <t>Mukhadi FL (2011) Phenology of indigenous and alien vascular flowering plants on sub-Antarctic Marion Island. Doctoral dissertation, Stellenbosch University</t>
  </si>
  <si>
    <t>Nboyine J, Saville D, Boyer S, et al (2017) When host-plant resistance to a pest leads to higher plant damage. Journal of Pest Science 90:173–182</t>
  </si>
  <si>
    <t>Ochyra R, Smith VR, Gremmen NJ (2003) Thuidium delicatulum (Hedw.) Schimp.(Thuidiaceae)-another bipolar moss disjunct from Subantarctic Marion Island. Cryptogamie Bryologie 24:253–263</t>
  </si>
  <si>
    <t>Ortiz M, Tremetsberger K, Terrab A, et al (2008) Phylogeography of the invasive weed Hypochaeris radicata (Asteraceae): from Moroccan origin to worldwide introduced populations. Molecular Ecology 17:3654–3667</t>
  </si>
  <si>
    <t>Ozdemir B, Budak H (2011) Agrostis. Wild Crop Relatives: Genomic and Breeding Resources 1–13</t>
  </si>
  <si>
    <t>Pammenter N, Drennan PM, Smith V (1986) Physiological and anatomical aspects of photosynthesis of two Agrostis species at a sub‐Antarctic island. New Phytologist 102:143–160</t>
  </si>
  <si>
    <t>Pertierra LR, Baker M, Howard C, et al (2016) Assessing the invasive risk of two non-native Agrostis species on sub-Antarctic Macquarie Island. Polar Biology 39:2361–2371</t>
  </si>
  <si>
    <t>Pfleger F (1974a) Festuca rubra, a new host species of Puccinia pygmaea. Plant Disease Reporter 58:1028–1029</t>
  </si>
  <si>
    <t>Pfleger F (1974b) Festuca rubra, a new host species of Puccinia pygmaea. Plant Disease Reporter 58:1028–1029</t>
  </si>
  <si>
    <t>Pienaar R, Dorrington R, Matcher G, et al (2018) Characterising soil microbiomes associated with cushion plant species Azorella selago and Sagina procumbens on Marion Island. South African National Antarctic Programme (SANAP., Hermanus</t>
  </si>
  <si>
    <t>Popescu IE (2004) Eurytomid wasps (Hymenoptera, Chalcidoidea, Eurytomidae) new for Romanian fauna (II). Analele Stiintifice ale Universitatii" Al I Cuza" Iasi (Biologie Animala) 50:100–101</t>
  </si>
  <si>
    <t>Raman A, Beiderbeck R (1992) Aseptic dual culture of the greenhouse whitefly, Trialeurodes vaporariorum Westwood (Hom., Aleyrodidae) and its host, Stellaria media (L.) Vill.(Caryophyllaceae). Journal of Applied Entomology 113:252–257</t>
  </si>
  <si>
    <t>Ramaswiela T (2010) The spatial distribution of alien and invasive vascular plant species on sub-Antarctic Marion Island</t>
  </si>
  <si>
    <t>Rao S, Alderman SC (2005) Infestation of Bent Grass by a New Seed Pest, Chirothrips manicatus (Thysanoptera: Thripidae), in Oregon. Journal of the Entomological Society of British Columbia 102:77–78</t>
  </si>
  <si>
    <t>Rector BG, Czarnoleski M, Skoracka A, Lembicz M (2016) Change in abundance of three phytophagous mite species (Acari: Eriophyidae, Tetranychidae) on quackgrass in the presence of choke disease. Experimental and Applied Acarology 70:35–43</t>
  </si>
  <si>
    <t>Reyes MF, Gobbi ME, Chaia EE (2011) Reproductive ecology of Ochetophila trinervis in Northwest Patagonia. Functional Plant Biology 38:720–727</t>
  </si>
  <si>
    <t>Ripley BS, Edwardes A, Rossouw MW, et al (2020) Invasive grasses of sub-Antarctic Marion Island respond to increasing temperatures at the expense of chilling tolerance. Annals of botany 125:765–773</t>
  </si>
  <si>
    <t>Sagar G, Harper J (1964) Biological flora of the British Isles. Plantago major 189–221</t>
  </si>
  <si>
    <t>Sass M (1989) On the occurrence of a new disease of red fescue (Festuca rubra L.). Nachrichtenblatt für den Pflanzenschutz in der DDR 43:243–245</t>
  </si>
  <si>
    <t>Schädler M, Brandl R, Haase J (2007) Antagonistic interactions between plant competition and insect herbivory. Ecology 88:1490–1498</t>
  </si>
  <si>
    <t>Schmitt J, Niles J, Wulff RD (1992) Norms of reaction of seed traits to maternal environments in Plantago lanceolata. The American Naturalist 139:451–466</t>
  </si>
  <si>
    <t>Sidhu M, Singh R (2021) A cytomorphological investigation of three species of the genus Sonchus L.(Asterales: Asteraceae) from Punjab, India. Journal of Threatened Taxa 13:19640–19644</t>
  </si>
  <si>
    <t>Sindel BM, Kristiansen PE, Wilson SC, et al (2018) Managing invasive plants on sub-Antarctic Macquarie Island. The Rangeland Journal 39:537–549</t>
  </si>
  <si>
    <t>Slavokhotova AA, Odintsova TI, Rogozhin EA, et al (2011) Isolation, molecular cloning and antimicrobial activity of novel defensins from common chickweed (Stellaria media L.) seeds. Biochimie 93:450–456</t>
  </si>
  <si>
    <t>Smolders AJ, Lucassen EC, Van Der Aalst M, et al (2008) Decreasing the abundance of Juncus effusus on former agricultural lands with noncalcareous sandy soils: possible effects of liming and soil removal. Restoration Ecology 16:240–248</t>
  </si>
  <si>
    <t>Sobey D (1981) Stellaria Media (L.) Vill. Journal of Ecology 69:311–335</t>
  </si>
  <si>
    <t>Stewart A (1996) Plantain (Plantago lanceolata)-a potential pasture species. pp 77–86</t>
  </si>
  <si>
    <t>Synnes O (1984) Marsh foxtail Alopecurus geniculatus L.-occurrence and damage in different crops and habitats and on different soils. Marsh foxtail Alopecurus geniculatus L-occurrence and damage in different crops and habitats and on different soils 63:</t>
  </si>
  <si>
    <t>Thygesen T (1964) A new gall midge in Denmark, Mayetiola schoberi Barnes on Poa pratensis. Acta Agriculturae Scandinavica 14:254–260</t>
  </si>
  <si>
    <t>Tubée DBM (2014) Three new caespitose species of Senecio (Asteraceae, Senecioneae) from South Peru. PhytoKeys 1</t>
  </si>
  <si>
    <t>Turkington R, Kenkel NC, FRANKO GD (1980) THE BIOLOGY OF CANADIAN WEEDS.: 42. Stellaria media (L.) Vill. Canadian Journal of Plant Science 60:981–992</t>
  </si>
  <si>
    <t>Twala M, Janion-Scheepers C, Le Roux P, Greve M (2018) An aggressive invasive, Sagina procumbens, causes a partial invasional-meltdown on sub-Antarctic Marion Island. In: South African National Antarctic Programme. South African National Antarctic Programme (SANAP., Hermanus</t>
  </si>
  <si>
    <t>VALVERDE C, WALL LG, HUSS-DANELL K (2000) Regulation of nodulation and nodule mass in relation to nitrogenase activity and nitrogen demand in Discaria trinervis (Rhamnaceae) seedlings. Symbiosis</t>
  </si>
  <si>
    <t>Vázquez de Aldana BR, Berendse F (1997) Nitrogen‐use efficiency in six perennial grasses from contrasting habitats. Functional Ecology 11:619–626</t>
  </si>
  <si>
    <t>Wang S, van Dijk J, Wassen MJ (2019) Sexual reproduction traits of Holcus lanatus L. and Parnassia palustris L. in response to absolute and relative supply of nitrogen and phosphorus. Environmental and Experimental Botany 168:103813</t>
  </si>
  <si>
    <t>Wilgen V, Brian W, Faulkner KT, et al (2018) The status of biological invasions and their management in South Africa</t>
  </si>
  <si>
    <t>Williams E (1973) A comparison of the growth and competition behaviour of seedlings and plants from rhizomes of Agropyron repens (L.) Beauv. And Agrostis gigantea Roth. Weed Research 13:422–429</t>
  </si>
  <si>
    <t>Winston R, Schwarzländer M, Hinz HL, et al (2014) Biological control of weeds: A world catalogue of agents and their target weeds. Biological control of weeds: a world catalogue of agents and their target weeds</t>
  </si>
  <si>
    <t>Xiao-Jun W (2010) Seed coating formulations and its effects on controlling Pythium diseases of Poa pratensis. Pratacultural Science 11</t>
  </si>
  <si>
    <t>Yan K, Yanling J, Kunran Z, et al (2011) A new Epichloë species with interspecific hybrid origins from Poa pratensis ssp. pratensis in Liyang, China. Mycologia 103:1341–1350</t>
  </si>
  <si>
    <t>Yazdi SAF, Rezvani M, Mohassel MHR, Ghanizadeh H (2013) Factors affecting seed germination and seedling emergence of sheep sorrel (Rumex acetosella). Romanian Agricultural Research 30:373–380</t>
  </si>
  <si>
    <t>Zabalgogeazcoa I, De Aldana BV, Ciudad AG, Criado BG (2003) Fungal endophytes in grasses from semi‐arid permanent grasslands of western Spain. Grass and Forage Science 58:94–97</t>
  </si>
  <si>
    <t>Zapiola ML, Mallory-Smith CA (2017) Pollen-mediated gene flow from transgenic perennial creeping bentgrass and hybridization at the landscape level. PloS one 12:e0173308</t>
  </si>
  <si>
    <t>Zhu M, Ji J, Shi W, Li Y-F (2021) Occurrence of Powdery Mildew Caused by Blumeria graminis f. sp. poae on Poa pratensis in China. Plant Disease 105:1212–1212</t>
  </si>
  <si>
    <r>
      <t xml:space="preserve">Native </t>
    </r>
    <r>
      <rPr>
        <i/>
        <sz val="11"/>
        <color rgb="FF00B050"/>
        <rFont val="Times New Roman"/>
        <family val="1"/>
      </rPr>
      <t xml:space="preserve">Juncus scheuchzerioides </t>
    </r>
    <r>
      <rPr>
        <sz val="11"/>
        <color rgb="FF00B050"/>
        <rFont val="Times New Roman"/>
        <family val="1"/>
      </rPr>
      <t>Gaudich.</t>
    </r>
    <r>
      <rPr>
        <i/>
        <sz val="11"/>
        <color rgb="FF00B050"/>
        <rFont val="Times New Roman"/>
        <family val="1"/>
      </rPr>
      <t xml:space="preserve"> </t>
    </r>
    <r>
      <rPr>
        <sz val="11"/>
        <color rgb="FF00B050"/>
        <rFont val="Times New Roman"/>
        <family val="1"/>
      </rPr>
      <t xml:space="preserve">(Chao et al. 2020). </t>
    </r>
  </si>
  <si>
    <r>
      <t xml:space="preserve">Native </t>
    </r>
    <r>
      <rPr>
        <i/>
        <sz val="11"/>
        <color rgb="FF00B050"/>
        <rFont val="Times New Roman"/>
        <family val="1"/>
      </rPr>
      <t>Poa cookii (Hook.f.)</t>
    </r>
    <r>
      <rPr>
        <sz val="11"/>
        <color rgb="FF00B050"/>
        <rFont val="Times New Roman"/>
        <family val="1"/>
      </rPr>
      <t xml:space="preserve"> (Chau et al. 2020). </t>
    </r>
  </si>
  <si>
    <r>
      <t xml:space="preserve">Native </t>
    </r>
    <r>
      <rPr>
        <i/>
        <sz val="11"/>
        <color rgb="FF00B050"/>
        <rFont val="Times New Roman"/>
        <family val="1"/>
      </rPr>
      <t xml:space="preserve">Poa cookii </t>
    </r>
    <r>
      <rPr>
        <sz val="11"/>
        <color rgb="FF00B050"/>
        <rFont val="Times New Roman"/>
        <family val="1"/>
      </rPr>
      <t xml:space="preserve">(Hook.f.) (Chau et al. 2020). </t>
    </r>
  </si>
  <si>
    <t xml:space="preserve">No native congeners (Chau et al. 2020). </t>
  </si>
  <si>
    <r>
      <t xml:space="preserve">Europe and temperate Asia (Hubbard 1992) and </t>
    </r>
    <r>
      <rPr>
        <sz val="11"/>
        <color theme="9" tint="-0.249977111117893"/>
        <rFont val="Times New Roman"/>
        <family val="1"/>
      </rPr>
      <t xml:space="preserve">NW Africa (http://www.plantsoftheworldonline.org/taxon/urn:lsid:ipni.org:names:385783-1). </t>
    </r>
    <r>
      <rPr>
        <sz val="11"/>
        <color rgb="FF00B050"/>
        <rFont val="Times New Roman"/>
        <family val="1"/>
      </rPr>
      <t xml:space="preserve">
</t>
    </r>
  </si>
  <si>
    <t xml:space="preserve">Flowers and seeds observed, seedlings found at a number of sites (Watkins and Cooper 1971). </t>
  </si>
  <si>
    <t xml:space="preserve">Eurasia (Cooper et al. 2011). 
</t>
  </si>
  <si>
    <t>Inva</t>
  </si>
  <si>
    <r>
      <t xml:space="preserve">Table S1. </t>
    </r>
    <r>
      <rPr>
        <sz val="14"/>
        <color rgb="FF000000"/>
        <rFont val="Times New Roman"/>
        <family val="1"/>
      </rPr>
      <t xml:space="preserve">The 23 alien plants that threaten the Prince Edward Islands that have been scored according to the Biological Control Target Selection system (Canavan </t>
    </r>
    <r>
      <rPr>
        <i/>
        <sz val="14"/>
        <color rgb="FF000000"/>
        <rFont val="Times New Roman"/>
        <family val="1"/>
      </rPr>
      <t xml:space="preserve">et al. </t>
    </r>
    <r>
      <rPr>
        <sz val="14"/>
        <color rgb="FF000000"/>
        <rFont val="Times New Roman"/>
        <family val="1"/>
      </rPr>
      <t xml:space="preserve">2021; Paterson </t>
    </r>
    <r>
      <rPr>
        <i/>
        <sz val="14"/>
        <color rgb="FF000000"/>
        <rFont val="Times New Roman"/>
        <family val="1"/>
      </rPr>
      <t xml:space="preserve">et al. </t>
    </r>
    <r>
      <rPr>
        <sz val="14"/>
        <color rgb="FF000000"/>
        <rFont val="Times New Roman"/>
        <family val="1"/>
      </rPr>
      <t xml:space="preserve">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</si>
</sst>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rgb="FF000000"/>
      <name val="Times New Roman"/>
      <charset val="204"/>
    </font>
    <font>
      <u/>
      <sz val="10"/>
      <color theme="10"/>
      <name val="Times New Roman"/>
      <family val="1"/>
    </font>
    <font>
      <b/>
      <sz val="10"/>
      <color rgb="FF000000"/>
      <name val="Times New Roman"/>
      <family val="1"/>
    </font>
    <font>
      <sz val="10"/>
      <color theme="1"/>
      <name val="Times New Roman"/>
      <family val="1"/>
    </font>
    <font>
      <sz val="10"/>
      <color rgb="FF000000"/>
      <name val="Times New Roman"/>
      <family val="1"/>
    </font>
    <font>
      <b/>
      <sz val="10"/>
      <color theme="1"/>
      <name val="Times New Roman"/>
      <family val="1"/>
    </font>
    <font>
      <sz val="12"/>
      <color rgb="FF000000"/>
      <name val="Times New Roman"/>
      <family val="1"/>
    </font>
    <font>
      <b/>
      <sz val="14"/>
      <color rgb="FF000000"/>
      <name val="Times New Roman"/>
      <family val="1"/>
    </font>
    <font>
      <b/>
      <sz val="12"/>
      <color rgb="FF000000"/>
      <name val="Times New Roman"/>
      <family val="1"/>
    </font>
    <font>
      <b/>
      <sz val="16"/>
      <color rgb="FF000000"/>
      <name val="Times New Roman"/>
      <family val="1"/>
    </font>
    <font>
      <b/>
      <sz val="16"/>
      <color theme="1"/>
      <name val="Times New Roman"/>
      <family val="1"/>
    </font>
    <font>
      <b/>
      <sz val="11"/>
      <color theme="1"/>
      <name val="Times New Roman"/>
      <family val="1"/>
    </font>
    <font>
      <sz val="11"/>
      <name val="Times New Roman"/>
      <family val="1"/>
    </font>
    <font>
      <i/>
      <sz val="11"/>
      <color rgb="FF010202"/>
      <name val="Times New Roman"/>
      <family val="1"/>
    </font>
    <font>
      <sz val="11"/>
      <color rgb="FF010202"/>
      <name val="Times New Roman"/>
      <family val="1"/>
    </font>
    <font>
      <b/>
      <sz val="12"/>
      <color theme="1"/>
      <name val="Times New Roman"/>
      <family val="1"/>
    </font>
    <font>
      <sz val="11"/>
      <color rgb="FF000000"/>
      <name val="Times New Roman"/>
      <family val="1"/>
    </font>
    <font>
      <sz val="11"/>
      <color rgb="FF00B050"/>
      <name val="Times New Roman"/>
      <family val="1"/>
    </font>
    <font>
      <sz val="11"/>
      <color theme="1"/>
      <name val="Times New Roman"/>
      <family val="1"/>
    </font>
    <font>
      <i/>
      <sz val="11"/>
      <color rgb="FF00B050"/>
      <name val="Times New Roman"/>
      <family val="1"/>
    </font>
    <font>
      <sz val="11"/>
      <color theme="9" tint="-0.249977111117893"/>
      <name val="Times New Roman"/>
      <family val="1"/>
    </font>
    <font>
      <b/>
      <sz val="11"/>
      <color rgb="FF000000"/>
      <name val="Times New Roman"/>
      <family val="1"/>
    </font>
    <font>
      <sz val="11"/>
      <color rgb="FFFF0000"/>
      <name val="Times New Roman"/>
      <family val="1"/>
    </font>
    <font>
      <sz val="12"/>
      <color theme="1"/>
      <name val="Times New Roman"/>
      <family val="1"/>
    </font>
    <font>
      <i/>
      <sz val="12"/>
      <color theme="1"/>
      <name val="Times New Roman"/>
      <family val="1"/>
    </font>
    <font>
      <u/>
      <sz val="12"/>
      <color theme="1"/>
      <name val="Times New Roman"/>
      <family val="1"/>
    </font>
    <font>
      <sz val="12"/>
      <color rgb="FF00B050"/>
      <name val="Times New Roman"/>
      <family val="1"/>
    </font>
    <font>
      <i/>
      <sz val="12"/>
      <color rgb="FF00B050"/>
      <name val="Times New Roman"/>
      <family val="1"/>
    </font>
    <font>
      <sz val="9"/>
      <color rgb="FF000000"/>
      <name val="Times New Roman"/>
      <family val="1"/>
    </font>
    <font>
      <u/>
      <sz val="11"/>
      <color rgb="FFFF9300"/>
      <name val="Times New Roman"/>
      <family val="1"/>
    </font>
    <font>
      <sz val="11"/>
      <color rgb="FFE26B0A"/>
      <name val="Times New Roman"/>
      <family val="1"/>
    </font>
    <font>
      <sz val="14"/>
      <color rgb="FF000000"/>
      <name val="Times"/>
      <family val="1"/>
    </font>
    <font>
      <sz val="14"/>
      <color rgb="FF000000"/>
      <name val="Times New Roman"/>
      <family val="1"/>
    </font>
    <font>
      <i/>
      <sz val="14"/>
      <color rgb="FF000000"/>
      <name val="Times New Roman"/>
      <family val="1"/>
    </font>
  </fonts>
  <fills count="13">
    <fill>
      <patternFill patternType="none"/>
    </fill>
    <fill>
      <patternFill patternType="gray125"/>
    </fill>
    <fill>
      <patternFill patternType="solid">
        <fgColor theme="3" tint="0.79998168889431442"/>
        <bgColor indexed="64"/>
      </patternFill>
    </fill>
    <fill>
      <patternFill patternType="solid">
        <fgColor theme="3" tint="0.39997558519241921"/>
        <bgColor indexed="64"/>
      </patternFill>
    </fill>
    <fill>
      <patternFill patternType="solid">
        <fgColor rgb="FFD8B29A"/>
        <bgColor indexed="64"/>
      </patternFill>
    </fill>
    <fill>
      <patternFill patternType="solid">
        <fgColor rgb="FFE7A18B"/>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DFB39B"/>
        <bgColor indexed="64"/>
      </patternFill>
    </fill>
    <fill>
      <patternFill patternType="solid">
        <fgColor rgb="FFBCD79B"/>
        <bgColor indexed="64"/>
      </patternFill>
    </fill>
  </fills>
  <borders count="2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style="thin">
        <color indexed="64"/>
      </right>
      <top style="medium">
        <color auto="1"/>
      </top>
      <bottom/>
      <diagonal/>
    </border>
    <border>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style="thin">
        <color indexed="64"/>
      </right>
      <top style="thin">
        <color auto="1"/>
      </top>
      <bottom/>
      <diagonal/>
    </border>
    <border>
      <left style="thin">
        <color indexed="64"/>
      </left>
      <right/>
      <top/>
      <bottom/>
      <diagonal/>
    </border>
    <border>
      <left style="thin">
        <color indexed="64"/>
      </left>
      <right/>
      <top/>
      <bottom style="medium">
        <color auto="1"/>
      </bottom>
      <diagonal/>
    </border>
    <border>
      <left/>
      <right style="thin">
        <color indexed="64"/>
      </right>
      <top style="thin">
        <color auto="1"/>
      </top>
      <bottom/>
      <diagonal/>
    </border>
    <border>
      <left style="medium">
        <color auto="1"/>
      </left>
      <right/>
      <top style="thin">
        <color indexed="64"/>
      </top>
      <bottom/>
      <diagonal/>
    </border>
    <border>
      <left style="thin">
        <color indexed="64"/>
      </left>
      <right style="medium">
        <color auto="1"/>
      </right>
      <top style="thin">
        <color indexed="64"/>
      </top>
      <bottom/>
      <diagonal/>
    </border>
  </borders>
  <cellStyleXfs count="2">
    <xf numFmtId="0" fontId="0" fillId="0" borderId="0"/>
    <xf numFmtId="0" fontId="1" fillId="0" borderId="0" applyNumberFormat="0" applyFill="0" applyBorder="0" applyAlignment="0" applyProtection="0"/>
  </cellStyleXfs>
  <cellXfs count="154">
    <xf numFmtId="0" fontId="0" fillId="0" borderId="0" xfId="0" applyFill="1" applyBorder="1" applyAlignment="1">
      <alignment horizontal="left" vertical="top"/>
    </xf>
    <xf numFmtId="0" fontId="4" fillId="2" borderId="0" xfId="0" applyFont="1" applyFill="1" applyBorder="1" applyAlignment="1">
      <alignment horizontal="left" textRotation="90"/>
    </xf>
    <xf numFmtId="0" fontId="4" fillId="6" borderId="0" xfId="0" applyFont="1" applyFill="1" applyBorder="1" applyAlignment="1">
      <alignment horizontal="center" textRotation="90"/>
    </xf>
    <xf numFmtId="0" fontId="2" fillId="9" borderId="2" xfId="0" applyFont="1" applyFill="1" applyBorder="1" applyAlignment="1">
      <alignment horizontal="center" vertical="top" wrapText="1"/>
    </xf>
    <xf numFmtId="0" fontId="2" fillId="9" borderId="6" xfId="0" applyFont="1" applyFill="1" applyBorder="1" applyAlignment="1">
      <alignment horizontal="center" vertical="top" wrapText="1"/>
    </xf>
    <xf numFmtId="0" fontId="3" fillId="2" borderId="0" xfId="0" applyFont="1" applyFill="1" applyBorder="1" applyAlignment="1">
      <alignment horizontal="center" textRotation="90"/>
    </xf>
    <xf numFmtId="0" fontId="4" fillId="2" borderId="0" xfId="0" applyFont="1" applyFill="1" applyBorder="1" applyAlignment="1">
      <alignment horizontal="center" textRotation="90"/>
    </xf>
    <xf numFmtId="0" fontId="6" fillId="9" borderId="0" xfId="0" applyFont="1" applyFill="1" applyBorder="1" applyAlignment="1">
      <alignment horizontal="center" wrapText="1"/>
    </xf>
    <xf numFmtId="0" fontId="4" fillId="0" borderId="0" xfId="0" applyFont="1" applyFill="1" applyBorder="1" applyAlignment="1">
      <alignment horizontal="left" vertical="top"/>
    </xf>
    <xf numFmtId="0" fontId="4" fillId="3" borderId="0" xfId="0" applyFont="1" applyFill="1" applyBorder="1" applyAlignment="1">
      <alignment vertical="top"/>
    </xf>
    <xf numFmtId="0" fontId="4" fillId="7" borderId="8" xfId="0" applyFont="1" applyFill="1" applyBorder="1" applyAlignment="1">
      <alignment vertical="top"/>
    </xf>
    <xf numFmtId="0" fontId="11" fillId="3" borderId="0" xfId="0" applyFont="1" applyFill="1" applyBorder="1" applyAlignment="1">
      <alignment vertical="top"/>
    </xf>
    <xf numFmtId="0" fontId="11" fillId="3" borderId="0" xfId="0" applyFont="1" applyFill="1" applyBorder="1" applyAlignment="1">
      <alignment horizontal="left" textRotation="90"/>
    </xf>
    <xf numFmtId="0" fontId="11" fillId="7" borderId="8" xfId="0" applyFont="1" applyFill="1" applyBorder="1" applyAlignment="1">
      <alignment textRotation="90"/>
    </xf>
    <xf numFmtId="0" fontId="11" fillId="2" borderId="4" xfId="0" applyFont="1" applyFill="1" applyBorder="1" applyAlignment="1">
      <alignment horizontal="center" vertical="top"/>
    </xf>
    <xf numFmtId="0" fontId="4" fillId="9" borderId="4" xfId="0" applyFont="1" applyFill="1" applyBorder="1" applyAlignment="1">
      <alignment vertical="top" textRotation="90" wrapText="1"/>
    </xf>
    <xf numFmtId="0" fontId="11" fillId="6" borderId="4" xfId="0" applyFont="1" applyFill="1" applyBorder="1" applyAlignment="1">
      <alignment horizontal="center" vertical="top"/>
    </xf>
    <xf numFmtId="0" fontId="4" fillId="7" borderId="14" xfId="0" applyFont="1" applyFill="1" applyBorder="1" applyAlignment="1">
      <alignment horizontal="center" vertical="top"/>
    </xf>
    <xf numFmtId="0" fontId="12" fillId="8" borderId="0" xfId="0" applyFont="1" applyFill="1" applyBorder="1" applyAlignment="1">
      <alignment vertical="top"/>
    </xf>
    <xf numFmtId="0" fontId="12" fillId="8" borderId="0" xfId="0" applyFont="1" applyFill="1" applyBorder="1" applyAlignment="1">
      <alignment vertical="top" wrapText="1"/>
    </xf>
    <xf numFmtId="0" fontId="12" fillId="8"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6" fillId="9" borderId="10" xfId="0" applyFont="1" applyFill="1" applyBorder="1" applyAlignment="1">
      <alignment horizontal="center" wrapText="1"/>
    </xf>
    <xf numFmtId="0" fontId="12" fillId="8" borderId="16" xfId="0" applyFont="1" applyFill="1" applyBorder="1" applyAlignment="1">
      <alignment vertical="top"/>
    </xf>
    <xf numFmtId="0" fontId="4" fillId="2" borderId="16" xfId="0" applyFont="1" applyFill="1" applyBorder="1" applyAlignment="1">
      <alignment horizontal="left" textRotation="90"/>
    </xf>
    <xf numFmtId="0" fontId="11" fillId="2" borderId="17" xfId="0" applyFont="1" applyFill="1" applyBorder="1" applyAlignment="1">
      <alignment horizontal="center" vertical="top"/>
    </xf>
    <xf numFmtId="0" fontId="4" fillId="2" borderId="9" xfId="0" applyFont="1" applyFill="1" applyBorder="1" applyAlignment="1">
      <alignment horizontal="left" textRotation="90"/>
    </xf>
    <xf numFmtId="0" fontId="11" fillId="2" borderId="13" xfId="0" applyFont="1" applyFill="1" applyBorder="1" applyAlignment="1">
      <alignment horizontal="center" vertical="top"/>
    </xf>
    <xf numFmtId="0" fontId="12" fillId="8" borderId="9" xfId="0" applyFont="1" applyFill="1" applyBorder="1" applyAlignment="1">
      <alignment vertical="top"/>
    </xf>
    <xf numFmtId="0" fontId="3" fillId="2" borderId="16" xfId="0" applyFont="1" applyFill="1" applyBorder="1" applyAlignment="1">
      <alignment horizontal="left" textRotation="90"/>
    </xf>
    <xf numFmtId="0" fontId="4" fillId="2" borderId="9" xfId="0" applyFont="1" applyFill="1" applyBorder="1" applyAlignment="1">
      <alignment horizontal="center" textRotation="90"/>
    </xf>
    <xf numFmtId="0" fontId="4" fillId="2" borderId="16" xfId="0" applyFont="1" applyFill="1" applyBorder="1" applyAlignment="1">
      <alignment horizontal="center" textRotation="90"/>
    </xf>
    <xf numFmtId="0" fontId="2" fillId="9" borderId="12" xfId="0" applyFont="1" applyFill="1" applyBorder="1" applyAlignment="1">
      <alignment horizontal="center" vertical="top" wrapText="1"/>
    </xf>
    <xf numFmtId="0" fontId="2" fillId="9" borderId="11" xfId="0" applyFont="1" applyFill="1" applyBorder="1" applyAlignment="1">
      <alignment horizontal="center" vertical="top" wrapText="1"/>
    </xf>
    <xf numFmtId="0" fontId="6" fillId="9" borderId="18" xfId="0" applyFont="1" applyFill="1" applyBorder="1" applyAlignment="1">
      <alignment horizontal="center" wrapText="1"/>
    </xf>
    <xf numFmtId="0" fontId="4" fillId="9" borderId="13" xfId="0" applyFont="1" applyFill="1" applyBorder="1" applyAlignment="1">
      <alignment vertical="top" textRotation="90" wrapText="1"/>
    </xf>
    <xf numFmtId="0" fontId="12" fillId="8" borderId="9" xfId="0" applyFont="1" applyFill="1" applyBorder="1" applyAlignment="1">
      <alignment vertical="top" wrapText="1"/>
    </xf>
    <xf numFmtId="0" fontId="11" fillId="3" borderId="6" xfId="0" applyFont="1" applyFill="1" applyBorder="1" applyAlignment="1">
      <alignment horizontal="center" vertical="top"/>
    </xf>
    <xf numFmtId="0" fontId="2" fillId="9" borderId="10" xfId="0" applyFont="1" applyFill="1" applyBorder="1" applyAlignment="1">
      <alignment horizontal="center" vertical="top" wrapText="1"/>
    </xf>
    <xf numFmtId="0" fontId="3" fillId="6" borderId="0" xfId="0" applyFont="1" applyFill="1" applyBorder="1" applyAlignment="1">
      <alignment horizontal="center" textRotation="90"/>
    </xf>
    <xf numFmtId="0" fontId="4" fillId="5" borderId="8" xfId="0" applyFont="1" applyFill="1" applyBorder="1" applyAlignment="1">
      <alignment vertical="top"/>
    </xf>
    <xf numFmtId="0" fontId="11" fillId="5" borderId="8" xfId="0" applyFont="1" applyFill="1" applyBorder="1" applyAlignment="1">
      <alignment horizontal="center" vertical="center" textRotation="90"/>
    </xf>
    <xf numFmtId="0" fontId="11" fillId="5" borderId="8" xfId="0" applyFont="1" applyFill="1" applyBorder="1" applyAlignment="1">
      <alignment horizontal="center" vertical="top"/>
    </xf>
    <xf numFmtId="0" fontId="4" fillId="6" borderId="9" xfId="0" applyFont="1" applyFill="1" applyBorder="1" applyAlignment="1">
      <alignment horizontal="center" textRotation="90"/>
    </xf>
    <xf numFmtId="0" fontId="11" fillId="6" borderId="13" xfId="0" applyFont="1" applyFill="1" applyBorder="1" applyAlignment="1">
      <alignment horizontal="center" vertical="top"/>
    </xf>
    <xf numFmtId="0" fontId="4" fillId="6" borderId="16" xfId="0" applyFont="1" applyFill="1" applyBorder="1" applyAlignment="1">
      <alignment horizontal="center" textRotation="90" wrapText="1"/>
    </xf>
    <xf numFmtId="0" fontId="11" fillId="6" borderId="17" xfId="0" applyFont="1" applyFill="1" applyBorder="1" applyAlignment="1">
      <alignment horizontal="center" vertical="top"/>
    </xf>
    <xf numFmtId="0" fontId="4" fillId="6" borderId="16" xfId="0" applyFont="1" applyFill="1" applyBorder="1" applyAlignment="1">
      <alignment horizontal="center" textRotation="90"/>
    </xf>
    <xf numFmtId="0" fontId="12" fillId="8" borderId="8" xfId="0" applyFont="1" applyFill="1" applyBorder="1" applyAlignment="1">
      <alignment horizontal="left" vertical="top"/>
    </xf>
    <xf numFmtId="0" fontId="4" fillId="0" borderId="8" xfId="0" applyFont="1" applyFill="1" applyBorder="1" applyAlignment="1">
      <alignment horizontal="left" vertical="top"/>
    </xf>
    <xf numFmtId="0" fontId="13" fillId="0" borderId="9" xfId="0" applyFont="1" applyFill="1" applyBorder="1" applyAlignment="1">
      <alignment horizontal="left" vertical="top" wrapText="1"/>
    </xf>
    <xf numFmtId="0" fontId="8" fillId="0" borderId="15" xfId="0" applyFont="1" applyFill="1" applyBorder="1" applyAlignment="1">
      <alignment horizontal="left" vertical="top"/>
    </xf>
    <xf numFmtId="0" fontId="15" fillId="0" borderId="18" xfId="0" applyFont="1" applyBorder="1" applyAlignment="1">
      <alignment horizontal="left" vertical="top"/>
    </xf>
    <xf numFmtId="0" fontId="15" fillId="0" borderId="10" xfId="0" applyFont="1" applyBorder="1" applyAlignment="1">
      <alignment horizontal="left" vertical="top"/>
    </xf>
    <xf numFmtId="0" fontId="4" fillId="7" borderId="9" xfId="0" applyFont="1" applyFill="1" applyBorder="1" applyAlignment="1">
      <alignment vertical="top"/>
    </xf>
    <xf numFmtId="0" fontId="11" fillId="7" borderId="9" xfId="0" applyFont="1" applyFill="1" applyBorder="1" applyAlignment="1">
      <alignment textRotation="90"/>
    </xf>
    <xf numFmtId="0" fontId="4" fillId="7" borderId="13" xfId="0" applyFont="1" applyFill="1" applyBorder="1" applyAlignment="1">
      <alignment horizontal="center" vertical="top"/>
    </xf>
    <xf numFmtId="0" fontId="4" fillId="11" borderId="16" xfId="0" applyFont="1" applyFill="1" applyBorder="1" applyAlignment="1">
      <alignment horizontal="left" textRotation="90"/>
    </xf>
    <xf numFmtId="0" fontId="4" fillId="11" borderId="9" xfId="0" applyFont="1" applyFill="1" applyBorder="1" applyAlignment="1">
      <alignment horizontal="center" textRotation="90"/>
    </xf>
    <xf numFmtId="0" fontId="11" fillId="11" borderId="17" xfId="0" applyFont="1" applyFill="1" applyBorder="1" applyAlignment="1">
      <alignment horizontal="left" vertical="top"/>
    </xf>
    <xf numFmtId="0" fontId="11" fillId="11" borderId="13" xfId="0" applyFont="1" applyFill="1" applyBorder="1" applyAlignment="1">
      <alignment horizontal="center" vertical="top"/>
    </xf>
    <xf numFmtId="0" fontId="0" fillId="11" borderId="0" xfId="0" applyFill="1" applyBorder="1" applyAlignment="1">
      <alignment horizontal="right" vertical="top"/>
    </xf>
    <xf numFmtId="0" fontId="4" fillId="11" borderId="16" xfId="0" applyFont="1" applyFill="1" applyBorder="1" applyAlignment="1">
      <alignment horizontal="right" textRotation="90"/>
    </xf>
    <xf numFmtId="0" fontId="4" fillId="11" borderId="0" xfId="0" applyFont="1" applyFill="1" applyBorder="1" applyAlignment="1">
      <alignment horizontal="right" textRotation="90"/>
    </xf>
    <xf numFmtId="0" fontId="3" fillId="11" borderId="0" xfId="0" applyFont="1" applyFill="1" applyBorder="1" applyAlignment="1">
      <alignment horizontal="right" textRotation="90"/>
    </xf>
    <xf numFmtId="0" fontId="4" fillId="11" borderId="18" xfId="0" applyFont="1" applyFill="1" applyBorder="1" applyAlignment="1">
      <alignment horizontal="right" textRotation="90"/>
    </xf>
    <xf numFmtId="0" fontId="11" fillId="11" borderId="17" xfId="0" applyFont="1" applyFill="1" applyBorder="1" applyAlignment="1">
      <alignment horizontal="right" vertical="top"/>
    </xf>
    <xf numFmtId="0" fontId="11" fillId="11" borderId="4" xfId="0" applyFont="1" applyFill="1" applyBorder="1" applyAlignment="1">
      <alignment horizontal="right" vertical="top"/>
    </xf>
    <xf numFmtId="0" fontId="11" fillId="11" borderId="6" xfId="0" applyFont="1" applyFill="1" applyBorder="1" applyAlignment="1">
      <alignment horizontal="right" vertical="top"/>
    </xf>
    <xf numFmtId="0" fontId="11" fillId="11" borderId="13" xfId="0" applyFont="1" applyFill="1" applyBorder="1" applyAlignment="1">
      <alignment horizontal="right" vertical="top"/>
    </xf>
    <xf numFmtId="0" fontId="16" fillId="2" borderId="16" xfId="0" applyFont="1" applyFill="1" applyBorder="1" applyAlignment="1">
      <alignment vertical="top"/>
    </xf>
    <xf numFmtId="0" fontId="16" fillId="2" borderId="0" xfId="0" applyFont="1" applyFill="1" applyBorder="1" applyAlignment="1">
      <alignment vertical="top"/>
    </xf>
    <xf numFmtId="0" fontId="16" fillId="2" borderId="9" xfId="0" applyFont="1" applyFill="1" applyBorder="1" applyAlignment="1">
      <alignment vertical="top"/>
    </xf>
    <xf numFmtId="0" fontId="17" fillId="9" borderId="0" xfId="0" applyFont="1" applyFill="1" applyBorder="1" applyAlignment="1">
      <alignment vertical="top" wrapText="1"/>
    </xf>
    <xf numFmtId="0" fontId="17" fillId="9" borderId="9" xfId="0" applyFont="1" applyFill="1" applyBorder="1" applyAlignment="1">
      <alignment vertical="top" wrapText="1"/>
    </xf>
    <xf numFmtId="0" fontId="16" fillId="11" borderId="0" xfId="0" applyFont="1" applyFill="1" applyBorder="1" applyAlignment="1">
      <alignment horizontal="right" vertical="top"/>
    </xf>
    <xf numFmtId="0" fontId="16" fillId="11" borderId="0" xfId="0" applyFont="1" applyFill="1" applyBorder="1" applyAlignment="1">
      <alignment horizontal="left" vertical="top"/>
    </xf>
    <xf numFmtId="0" fontId="20" fillId="9" borderId="0" xfId="0" applyFont="1" applyFill="1" applyBorder="1" applyAlignment="1">
      <alignment horizontal="left" vertical="top" wrapText="1"/>
    </xf>
    <xf numFmtId="0" fontId="21" fillId="5" borderId="8" xfId="0" applyFont="1" applyFill="1" applyBorder="1" applyAlignment="1">
      <alignment vertical="top"/>
    </xf>
    <xf numFmtId="0" fontId="16" fillId="6" borderId="0" xfId="0" applyFont="1" applyFill="1" applyBorder="1" applyAlignment="1">
      <alignment vertical="top"/>
    </xf>
    <xf numFmtId="0" fontId="16" fillId="6" borderId="9" xfId="0" applyFont="1" applyFill="1" applyBorder="1" applyAlignment="1">
      <alignment vertical="top"/>
    </xf>
    <xf numFmtId="0" fontId="16" fillId="6" borderId="16" xfId="0" applyFont="1" applyFill="1" applyBorder="1" applyAlignment="1">
      <alignment vertical="top"/>
    </xf>
    <xf numFmtId="0" fontId="21" fillId="7" borderId="9" xfId="0" applyFont="1" applyFill="1" applyBorder="1" applyAlignment="1">
      <alignment vertical="top"/>
    </xf>
    <xf numFmtId="164" fontId="21" fillId="7" borderId="8" xfId="0" applyNumberFormat="1" applyFont="1" applyFill="1" applyBorder="1" applyAlignment="1">
      <alignment vertical="top"/>
    </xf>
    <xf numFmtId="0" fontId="18" fillId="2" borderId="0" xfId="0" applyFont="1" applyFill="1" applyBorder="1" applyAlignment="1">
      <alignment vertical="top"/>
    </xf>
    <xf numFmtId="0" fontId="16" fillId="11" borderId="9" xfId="0" applyFont="1" applyFill="1" applyBorder="1" applyAlignment="1">
      <alignment horizontal="right" vertical="top"/>
    </xf>
    <xf numFmtId="0" fontId="16" fillId="11" borderId="16" xfId="0" applyFont="1" applyFill="1" applyBorder="1" applyAlignment="1">
      <alignment horizontal="left" vertical="top"/>
    </xf>
    <xf numFmtId="0" fontId="16" fillId="11" borderId="9" xfId="0" applyFont="1" applyFill="1" applyBorder="1" applyAlignment="1">
      <alignment vertical="top"/>
    </xf>
    <xf numFmtId="0" fontId="17" fillId="10" borderId="0" xfId="0" applyFont="1" applyFill="1" applyBorder="1" applyAlignment="1">
      <alignment vertical="top" wrapText="1"/>
    </xf>
    <xf numFmtId="0" fontId="17" fillId="9" borderId="0" xfId="0" applyNumberFormat="1" applyFont="1" applyFill="1" applyBorder="1" applyAlignment="1">
      <alignment vertical="top" wrapText="1"/>
    </xf>
    <xf numFmtId="0" fontId="22" fillId="2" borderId="0" xfId="0" applyFont="1" applyFill="1" applyBorder="1" applyAlignment="1">
      <alignment vertical="top"/>
    </xf>
    <xf numFmtId="0" fontId="18" fillId="6" borderId="9" xfId="0" applyFont="1" applyFill="1" applyBorder="1" applyAlignment="1">
      <alignment vertical="top"/>
    </xf>
    <xf numFmtId="0" fontId="18" fillId="2" borderId="9" xfId="0" applyFont="1" applyFill="1" applyBorder="1" applyAlignment="1">
      <alignment vertical="top"/>
    </xf>
    <xf numFmtId="0" fontId="17" fillId="9" borderId="0" xfId="0" applyFont="1" applyFill="1" applyBorder="1" applyAlignment="1">
      <alignment horizontal="left" vertical="top" wrapText="1"/>
    </xf>
    <xf numFmtId="0" fontId="2" fillId="9" borderId="20" xfId="0" applyFont="1" applyFill="1" applyBorder="1" applyAlignment="1">
      <alignment horizontal="center" vertical="top" wrapText="1"/>
    </xf>
    <xf numFmtId="0" fontId="3" fillId="6" borderId="16" xfId="0" applyFont="1" applyFill="1" applyBorder="1" applyAlignment="1">
      <alignment horizontal="center" textRotation="90"/>
    </xf>
    <xf numFmtId="0" fontId="23" fillId="0" borderId="0" xfId="0" applyFont="1" applyFill="1" applyBorder="1" applyAlignment="1">
      <alignment horizontal="left" vertical="top"/>
    </xf>
    <xf numFmtId="0" fontId="25" fillId="0" borderId="0" xfId="1" applyFont="1" applyFill="1" applyBorder="1" applyAlignment="1">
      <alignment horizontal="left" vertical="top"/>
    </xf>
    <xf numFmtId="0" fontId="24" fillId="0" borderId="0" xfId="0" applyFont="1" applyFill="1" applyBorder="1" applyAlignment="1">
      <alignment horizontal="left" vertical="top"/>
    </xf>
    <xf numFmtId="0" fontId="18" fillId="9" borderId="9" xfId="0" applyFont="1" applyFill="1" applyBorder="1" applyAlignment="1">
      <alignment vertical="top" wrapText="1"/>
    </xf>
    <xf numFmtId="0" fontId="26" fillId="9" borderId="0" xfId="0" applyFont="1" applyFill="1" applyBorder="1" applyAlignment="1">
      <alignment horizontal="justify" vertical="top"/>
    </xf>
    <xf numFmtId="0" fontId="17" fillId="9" borderId="0" xfId="0" applyNumberFormat="1" applyFont="1" applyFill="1" applyBorder="1" applyAlignment="1">
      <alignment horizontal="left" vertical="top" wrapText="1"/>
    </xf>
    <xf numFmtId="0" fontId="17" fillId="10" borderId="0" xfId="0" applyFont="1" applyFill="1" applyBorder="1" applyAlignment="1">
      <alignment horizontal="left" vertical="top" wrapText="1"/>
    </xf>
    <xf numFmtId="0" fontId="19" fillId="9" borderId="0" xfId="0" applyFont="1" applyFill="1" applyBorder="1" applyAlignment="1">
      <alignment vertical="top" wrapText="1"/>
    </xf>
    <xf numFmtId="0" fontId="28" fillId="2" borderId="0" xfId="0" applyFont="1" applyFill="1" applyBorder="1" applyAlignment="1">
      <alignment vertical="top"/>
    </xf>
    <xf numFmtId="0" fontId="17" fillId="10" borderId="9" xfId="0" applyFont="1" applyFill="1" applyBorder="1" applyAlignment="1">
      <alignment vertical="top" wrapText="1"/>
    </xf>
    <xf numFmtId="0" fontId="20" fillId="10" borderId="0" xfId="0" applyFont="1" applyFill="1" applyBorder="1" applyAlignment="1">
      <alignment vertical="top" wrapText="1"/>
    </xf>
    <xf numFmtId="0" fontId="29" fillId="9" borderId="0" xfId="1" applyFont="1" applyFill="1" applyAlignment="1">
      <alignment vertical="top" wrapText="1"/>
    </xf>
    <xf numFmtId="0" fontId="17" fillId="9" borderId="0" xfId="0" applyFont="1" applyFill="1" applyAlignment="1">
      <alignment vertical="top" wrapText="1"/>
    </xf>
    <xf numFmtId="0" fontId="20" fillId="9" borderId="0" xfId="0" applyFont="1" applyFill="1" applyBorder="1" applyAlignment="1">
      <alignment vertical="top" wrapText="1"/>
    </xf>
    <xf numFmtId="0" fontId="22" fillId="9" borderId="0" xfId="0" applyFont="1" applyFill="1" applyBorder="1" applyAlignment="1">
      <alignment horizontal="left" vertical="top" wrapText="1"/>
    </xf>
    <xf numFmtId="0" fontId="30" fillId="10" borderId="0" xfId="0" applyFont="1" applyFill="1" applyBorder="1" applyAlignment="1">
      <alignment vertical="top" wrapText="1"/>
    </xf>
    <xf numFmtId="0" fontId="22" fillId="11" borderId="0" xfId="0" applyFont="1" applyFill="1" applyBorder="1" applyAlignment="1">
      <alignment horizontal="left" vertical="top"/>
    </xf>
    <xf numFmtId="0" fontId="18" fillId="9" borderId="0" xfId="0" applyFont="1" applyFill="1" applyBorder="1" applyAlignment="1">
      <alignment vertical="top" wrapText="1"/>
    </xf>
    <xf numFmtId="0" fontId="31" fillId="0" borderId="0" xfId="0" applyFont="1" applyFill="1" applyBorder="1" applyAlignment="1">
      <alignment horizontal="left" vertical="top"/>
    </xf>
    <xf numFmtId="0" fontId="16" fillId="12" borderId="9" xfId="0" applyFont="1" applyFill="1" applyBorder="1" applyAlignment="1">
      <alignment vertical="top"/>
    </xf>
    <xf numFmtId="0" fontId="2" fillId="11" borderId="19" xfId="0" applyFont="1" applyFill="1" applyBorder="1" applyAlignment="1">
      <alignment horizontal="center" vertical="top" wrapText="1"/>
    </xf>
    <xf numFmtId="0" fontId="2" fillId="11" borderId="18" xfId="0" applyFont="1" applyFill="1" applyBorder="1" applyAlignment="1">
      <alignment horizontal="center" vertical="top" wrapText="1"/>
    </xf>
    <xf numFmtId="0" fontId="2" fillId="11" borderId="5" xfId="0" applyFont="1" applyFill="1" applyBorder="1" applyAlignment="1">
      <alignment horizontal="center" vertical="top" wrapText="1"/>
    </xf>
    <xf numFmtId="0" fontId="2" fillId="11" borderId="11"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2" xfId="0" applyFont="1" applyFill="1" applyBorder="1" applyAlignment="1">
      <alignment horizontal="center" vertical="top" wrapText="1"/>
    </xf>
    <xf numFmtId="0" fontId="5" fillId="6" borderId="5" xfId="0" applyFont="1" applyFill="1" applyBorder="1" applyAlignment="1">
      <alignment horizontal="center" vertical="top" wrapText="1"/>
    </xf>
    <xf numFmtId="0" fontId="5" fillId="6" borderId="11" xfId="0" applyFont="1" applyFill="1" applyBorder="1" applyAlignment="1">
      <alignment horizontal="center" vertical="top" wrapText="1"/>
    </xf>
    <xf numFmtId="0" fontId="2" fillId="6" borderId="1" xfId="0" applyFont="1" applyFill="1" applyBorder="1" applyAlignment="1">
      <alignment horizontal="center" vertical="top" wrapText="1"/>
    </xf>
    <xf numFmtId="0" fontId="2" fillId="6" borderId="2" xfId="0" applyFont="1" applyFill="1" applyBorder="1" applyAlignment="1">
      <alignment horizontal="center" vertical="top" wrapText="1"/>
    </xf>
    <xf numFmtId="0" fontId="2" fillId="6" borderId="12" xfId="0" applyFont="1" applyFill="1" applyBorder="1" applyAlignment="1">
      <alignment horizontal="center" vertical="top" wrapText="1"/>
    </xf>
    <xf numFmtId="0" fontId="2" fillId="6" borderId="5" xfId="0" applyFont="1" applyFill="1" applyBorder="1" applyAlignment="1">
      <alignment horizontal="center" vertical="top" wrapText="1"/>
    </xf>
    <xf numFmtId="0" fontId="2" fillId="6" borderId="6" xfId="0" applyFont="1" applyFill="1" applyBorder="1" applyAlignment="1">
      <alignment horizontal="center" vertical="top" wrapText="1"/>
    </xf>
    <xf numFmtId="0" fontId="2" fillId="6" borderId="11" xfId="0" applyFont="1" applyFill="1" applyBorder="1" applyAlignment="1">
      <alignment horizontal="center" vertical="top" wrapText="1"/>
    </xf>
    <xf numFmtId="0" fontId="7" fillId="0" borderId="0" xfId="0" applyFont="1" applyFill="1" applyBorder="1" applyAlignment="1">
      <alignment horizontal="left" vertical="center"/>
    </xf>
    <xf numFmtId="0" fontId="4" fillId="0" borderId="0" xfId="0" applyFont="1" applyFill="1" applyBorder="1" applyAlignment="1">
      <alignment horizontal="center" vertical="top"/>
    </xf>
    <xf numFmtId="0" fontId="4" fillId="0" borderId="6" xfId="0" applyFont="1" applyFill="1" applyBorder="1" applyAlignment="1">
      <alignment horizontal="center" vertical="top"/>
    </xf>
    <xf numFmtId="0" fontId="10" fillId="2" borderId="4" xfId="0" applyFont="1" applyFill="1" applyBorder="1" applyAlignment="1">
      <alignment horizontal="center" vertical="top"/>
    </xf>
    <xf numFmtId="0" fontId="10" fillId="4" borderId="0" xfId="0" applyFont="1" applyFill="1" applyBorder="1" applyAlignment="1">
      <alignment horizontal="center" vertical="top"/>
    </xf>
    <xf numFmtId="0" fontId="10" fillId="4" borderId="9" xfId="0" applyFont="1" applyFill="1" applyBorder="1" applyAlignment="1">
      <alignment horizontal="center" vertical="top"/>
    </xf>
    <xf numFmtId="0" fontId="10" fillId="6" borderId="17" xfId="0" applyFont="1" applyFill="1" applyBorder="1" applyAlignment="1">
      <alignment horizontal="center" vertical="top"/>
    </xf>
    <xf numFmtId="0" fontId="10" fillId="6" borderId="4" xfId="0" applyFont="1" applyFill="1" applyBorder="1" applyAlignment="1">
      <alignment horizontal="center" vertical="top"/>
    </xf>
    <xf numFmtId="0" fontId="10" fillId="6" borderId="13" xfId="0" applyFont="1" applyFill="1" applyBorder="1" applyAlignment="1">
      <alignment horizontal="center" vertical="top"/>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11" borderId="1" xfId="0" applyFont="1" applyFill="1" applyBorder="1" applyAlignment="1">
      <alignment horizontal="center" vertical="top" wrapText="1"/>
    </xf>
    <xf numFmtId="0" fontId="2" fillId="11" borderId="2" xfId="0" applyFont="1" applyFill="1" applyBorder="1" applyAlignment="1">
      <alignment horizontal="center" vertical="top" wrapText="1"/>
    </xf>
    <xf numFmtId="0" fontId="2" fillId="11" borderId="3" xfId="0" applyFont="1" applyFill="1" applyBorder="1" applyAlignment="1">
      <alignment horizontal="center" vertical="top" wrapText="1"/>
    </xf>
    <xf numFmtId="0" fontId="2" fillId="11" borderId="6" xfId="0" applyFont="1" applyFill="1" applyBorder="1" applyAlignment="1">
      <alignment horizontal="center" vertical="top" wrapText="1"/>
    </xf>
    <xf numFmtId="0" fontId="2" fillId="11" borderId="7" xfId="0" applyFont="1" applyFill="1" applyBorder="1" applyAlignment="1">
      <alignment horizontal="center" vertical="top" wrapText="1"/>
    </xf>
    <xf numFmtId="0" fontId="2" fillId="11" borderId="12"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colors>
    <mruColors>
      <color rgb="FFBCD79B"/>
      <color rgb="FF6A933D"/>
      <color rgb="FFF3A28C"/>
      <color rgb="FFDFB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abi.org/isc/datasheet/37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A233F-3647-184D-B43E-9B9C5A0302B4}">
  <dimension ref="A1:BP90"/>
  <sheetViews>
    <sheetView tabSelected="1" zoomScaleNormal="100" workbookViewId="0">
      <pane xSplit="3" topLeftCell="D1" activePane="topRight" state="frozen"/>
      <selection activeCell="A5" sqref="A5"/>
      <selection pane="topRight" sqref="A1:BK1"/>
    </sheetView>
  </sheetViews>
  <sheetFormatPr baseColWidth="10" defaultRowHeight="13" x14ac:dyDescent="0.15"/>
  <cols>
    <col min="2" max="2" width="27" customWidth="1"/>
    <col min="3" max="3" width="26" customWidth="1"/>
    <col min="4" max="9" width="6" customWidth="1"/>
    <col min="10" max="10" width="43.3984375" customWidth="1"/>
    <col min="11" max="15" width="6" customWidth="1"/>
    <col min="16" max="16" width="45.59765625" customWidth="1"/>
    <col min="17" max="19" width="6" customWidth="1"/>
    <col min="20" max="20" width="39" customWidth="1"/>
    <col min="21" max="23" width="6" customWidth="1"/>
    <col min="24" max="24" width="37" customWidth="1"/>
    <col min="26" max="35" width="6" customWidth="1"/>
    <col min="36" max="36" width="31.59765625" customWidth="1"/>
    <col min="37" max="38" width="6" customWidth="1"/>
    <col min="39" max="39" width="31.3984375" customWidth="1"/>
    <col min="40" max="40" width="6" customWidth="1"/>
    <col min="41" max="41" width="7.59765625" customWidth="1"/>
    <col min="42" max="42" width="28.19921875" customWidth="1"/>
    <col min="43" max="43" width="6" customWidth="1"/>
    <col min="44" max="44" width="8.3984375" customWidth="1"/>
    <col min="45" max="45" width="29.3984375" customWidth="1"/>
    <col min="47" max="48" width="6" customWidth="1"/>
    <col min="49" max="49" width="37" customWidth="1"/>
    <col min="50" max="52" width="6" customWidth="1"/>
    <col min="53" max="53" width="29.59765625" customWidth="1"/>
    <col min="54" max="57" width="6" customWidth="1"/>
    <col min="58" max="58" width="36.59765625" customWidth="1"/>
    <col min="59" max="60" width="6" customWidth="1"/>
    <col min="61" max="61" width="39" customWidth="1"/>
  </cols>
  <sheetData>
    <row r="1" spans="1:68" ht="40" customHeight="1" x14ac:dyDescent="0.15">
      <c r="A1" s="131" t="s">
        <v>420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row>
    <row r="2" spans="1:68" s="8" customFormat="1" ht="21" thickBot="1" x14ac:dyDescent="0.2">
      <c r="A2" s="132"/>
      <c r="B2" s="132"/>
      <c r="C2" s="132"/>
      <c r="D2" s="134" t="s">
        <v>59</v>
      </c>
      <c r="E2" s="134"/>
      <c r="F2" s="134"/>
      <c r="G2" s="134"/>
      <c r="H2" s="134"/>
      <c r="I2" s="134"/>
      <c r="J2" s="134"/>
      <c r="K2" s="134"/>
      <c r="L2" s="134"/>
      <c r="M2" s="134"/>
      <c r="N2" s="134"/>
      <c r="O2" s="134"/>
      <c r="P2" s="134"/>
      <c r="Q2" s="134"/>
      <c r="R2" s="134"/>
      <c r="S2" s="134"/>
      <c r="T2" s="134"/>
      <c r="U2" s="134"/>
      <c r="V2" s="134"/>
      <c r="W2" s="134"/>
      <c r="X2" s="134"/>
      <c r="Y2" s="9"/>
      <c r="Z2" s="62"/>
      <c r="AA2" s="135" t="s">
        <v>13</v>
      </c>
      <c r="AB2" s="135"/>
      <c r="AC2" s="135"/>
      <c r="AD2" s="135"/>
      <c r="AE2" s="135"/>
      <c r="AF2" s="135"/>
      <c r="AG2" s="135"/>
      <c r="AH2" s="135"/>
      <c r="AI2" s="135"/>
      <c r="AJ2" s="135"/>
      <c r="AK2" s="135"/>
      <c r="AL2" s="135"/>
      <c r="AM2" s="135"/>
      <c r="AN2" s="135"/>
      <c r="AO2" s="135"/>
      <c r="AP2" s="135"/>
      <c r="AQ2" s="135"/>
      <c r="AR2" s="135"/>
      <c r="AS2" s="136"/>
      <c r="AT2" s="41"/>
      <c r="AU2" s="137" t="s">
        <v>14</v>
      </c>
      <c r="AV2" s="138"/>
      <c r="AW2" s="138"/>
      <c r="AX2" s="138"/>
      <c r="AY2" s="138"/>
      <c r="AZ2" s="138"/>
      <c r="BA2" s="138"/>
      <c r="BB2" s="138"/>
      <c r="BC2" s="138"/>
      <c r="BD2" s="138"/>
      <c r="BE2" s="138"/>
      <c r="BF2" s="138"/>
      <c r="BG2" s="138"/>
      <c r="BH2" s="138"/>
      <c r="BI2" s="139"/>
      <c r="BJ2" s="55"/>
      <c r="BK2" s="10"/>
    </row>
    <row r="3" spans="1:68" s="8" customFormat="1" ht="91" customHeight="1" x14ac:dyDescent="0.15">
      <c r="A3" s="132"/>
      <c r="B3" s="132"/>
      <c r="C3" s="132"/>
      <c r="D3" s="140" t="s">
        <v>21</v>
      </c>
      <c r="E3" s="141"/>
      <c r="F3" s="141"/>
      <c r="G3" s="141"/>
      <c r="H3" s="141"/>
      <c r="I3" s="142"/>
      <c r="J3" s="3"/>
      <c r="K3" s="140" t="s">
        <v>22</v>
      </c>
      <c r="L3" s="141"/>
      <c r="M3" s="141"/>
      <c r="N3" s="141"/>
      <c r="O3" s="146"/>
      <c r="P3" s="3"/>
      <c r="Q3" s="140" t="s">
        <v>23</v>
      </c>
      <c r="R3" s="141"/>
      <c r="S3" s="146"/>
      <c r="T3" s="3"/>
      <c r="U3" s="140" t="s">
        <v>24</v>
      </c>
      <c r="V3" s="141"/>
      <c r="W3" s="146"/>
      <c r="X3" s="33"/>
      <c r="Y3" s="9"/>
      <c r="Z3" s="148" t="s">
        <v>55</v>
      </c>
      <c r="AA3" s="149"/>
      <c r="AB3" s="149"/>
      <c r="AC3" s="149"/>
      <c r="AD3" s="149"/>
      <c r="AE3" s="149"/>
      <c r="AF3" s="149"/>
      <c r="AG3" s="149"/>
      <c r="AH3" s="149"/>
      <c r="AI3" s="150"/>
      <c r="AJ3" s="3"/>
      <c r="AK3" s="148" t="s">
        <v>52</v>
      </c>
      <c r="AL3" s="153"/>
      <c r="AM3" s="95"/>
      <c r="AN3" s="117" t="s">
        <v>53</v>
      </c>
      <c r="AO3" s="118"/>
      <c r="AP3" s="39"/>
      <c r="AQ3" s="117" t="s">
        <v>280</v>
      </c>
      <c r="AR3" s="118"/>
      <c r="AS3" s="39"/>
      <c r="AT3" s="41"/>
      <c r="AU3" s="121" t="s">
        <v>29</v>
      </c>
      <c r="AV3" s="122"/>
      <c r="AW3" s="3"/>
      <c r="AX3" s="125" t="s">
        <v>30</v>
      </c>
      <c r="AY3" s="126"/>
      <c r="AZ3" s="127"/>
      <c r="BA3" s="3"/>
      <c r="BB3" s="125" t="s">
        <v>31</v>
      </c>
      <c r="BC3" s="126"/>
      <c r="BD3" s="126"/>
      <c r="BE3" s="127"/>
      <c r="BF3" s="33"/>
      <c r="BG3" s="125" t="s">
        <v>60</v>
      </c>
      <c r="BH3" s="127"/>
      <c r="BI3" s="3"/>
      <c r="BJ3" s="55"/>
      <c r="BK3" s="10"/>
    </row>
    <row r="4" spans="1:68" s="8" customFormat="1" ht="14" x14ac:dyDescent="0.15">
      <c r="A4" s="132"/>
      <c r="B4" s="132"/>
      <c r="C4" s="132"/>
      <c r="D4" s="143"/>
      <c r="E4" s="144"/>
      <c r="F4" s="144"/>
      <c r="G4" s="144"/>
      <c r="H4" s="144"/>
      <c r="I4" s="145"/>
      <c r="J4" s="4"/>
      <c r="K4" s="143"/>
      <c r="L4" s="144"/>
      <c r="M4" s="144"/>
      <c r="N4" s="144"/>
      <c r="O4" s="147"/>
      <c r="P4" s="4"/>
      <c r="Q4" s="143"/>
      <c r="R4" s="144"/>
      <c r="S4" s="147"/>
      <c r="T4" s="4"/>
      <c r="U4" s="143"/>
      <c r="V4" s="144"/>
      <c r="W4" s="147"/>
      <c r="X4" s="34"/>
      <c r="Y4" s="11"/>
      <c r="Z4" s="119"/>
      <c r="AA4" s="151"/>
      <c r="AB4" s="151"/>
      <c r="AC4" s="151"/>
      <c r="AD4" s="151"/>
      <c r="AE4" s="151"/>
      <c r="AF4" s="151"/>
      <c r="AG4" s="151"/>
      <c r="AH4" s="151"/>
      <c r="AI4" s="152"/>
      <c r="AJ4" s="4"/>
      <c r="AK4" s="119"/>
      <c r="AL4" s="120"/>
      <c r="AM4" s="4"/>
      <c r="AN4" s="119"/>
      <c r="AO4" s="120"/>
      <c r="AP4" s="4"/>
      <c r="AQ4" s="119"/>
      <c r="AR4" s="120"/>
      <c r="AS4" s="4"/>
      <c r="AT4" s="41"/>
      <c r="AU4" s="123"/>
      <c r="AV4" s="124"/>
      <c r="AW4" s="4"/>
      <c r="AX4" s="128"/>
      <c r="AY4" s="129"/>
      <c r="AZ4" s="130"/>
      <c r="BA4" s="4"/>
      <c r="BB4" s="128"/>
      <c r="BC4" s="129"/>
      <c r="BD4" s="129"/>
      <c r="BE4" s="130"/>
      <c r="BF4" s="34"/>
      <c r="BG4" s="128"/>
      <c r="BH4" s="130"/>
      <c r="BI4" s="4"/>
      <c r="BJ4" s="55"/>
      <c r="BK4" s="10"/>
    </row>
    <row r="5" spans="1:68" s="8" customFormat="1" ht="345" customHeight="1" x14ac:dyDescent="0.2">
      <c r="A5" s="133"/>
      <c r="B5" s="133"/>
      <c r="C5" s="133"/>
      <c r="D5" s="25" t="s">
        <v>15</v>
      </c>
      <c r="E5" s="1" t="s">
        <v>16</v>
      </c>
      <c r="F5" s="1" t="s">
        <v>17</v>
      </c>
      <c r="G5" s="1" t="s">
        <v>18</v>
      </c>
      <c r="H5" s="1" t="s">
        <v>19</v>
      </c>
      <c r="I5" s="27" t="s">
        <v>20</v>
      </c>
      <c r="J5" s="23" t="s">
        <v>9</v>
      </c>
      <c r="K5" s="30" t="s">
        <v>286</v>
      </c>
      <c r="L5" s="6" t="s">
        <v>160</v>
      </c>
      <c r="M5" s="6" t="s">
        <v>283</v>
      </c>
      <c r="N5" s="6" t="s">
        <v>284</v>
      </c>
      <c r="O5" s="31" t="s">
        <v>285</v>
      </c>
      <c r="P5" s="23" t="s">
        <v>9</v>
      </c>
      <c r="Q5" s="32" t="s">
        <v>0</v>
      </c>
      <c r="R5" s="6" t="s">
        <v>1</v>
      </c>
      <c r="S5" s="31" t="s">
        <v>2</v>
      </c>
      <c r="T5" s="23" t="s">
        <v>9</v>
      </c>
      <c r="U5" s="32" t="s">
        <v>25</v>
      </c>
      <c r="V5" s="5" t="s">
        <v>26</v>
      </c>
      <c r="W5" s="31" t="s">
        <v>27</v>
      </c>
      <c r="X5" s="35" t="s">
        <v>9</v>
      </c>
      <c r="Y5" s="12" t="s">
        <v>28</v>
      </c>
      <c r="Z5" s="63" t="s">
        <v>48</v>
      </c>
      <c r="AA5" s="64" t="s">
        <v>51</v>
      </c>
      <c r="AB5" s="64" t="s">
        <v>49</v>
      </c>
      <c r="AC5" s="64" t="s">
        <v>50</v>
      </c>
      <c r="AD5" s="65" t="s">
        <v>42</v>
      </c>
      <c r="AE5" s="65" t="s">
        <v>46</v>
      </c>
      <c r="AF5" s="65" t="s">
        <v>43</v>
      </c>
      <c r="AG5" s="65" t="s">
        <v>45</v>
      </c>
      <c r="AH5" s="65" t="s">
        <v>44</v>
      </c>
      <c r="AI5" s="66" t="s">
        <v>47</v>
      </c>
      <c r="AJ5" s="23" t="s">
        <v>9</v>
      </c>
      <c r="AK5" s="58" t="s">
        <v>40</v>
      </c>
      <c r="AL5" s="59" t="s">
        <v>41</v>
      </c>
      <c r="AM5" s="7" t="s">
        <v>9</v>
      </c>
      <c r="AN5" s="58" t="s">
        <v>39</v>
      </c>
      <c r="AO5" s="59" t="s">
        <v>54</v>
      </c>
      <c r="AP5" s="23" t="s">
        <v>9</v>
      </c>
      <c r="AQ5" s="58" t="s">
        <v>56</v>
      </c>
      <c r="AR5" s="59" t="s">
        <v>57</v>
      </c>
      <c r="AS5" s="23" t="s">
        <v>9</v>
      </c>
      <c r="AT5" s="42" t="s">
        <v>5</v>
      </c>
      <c r="AU5" s="40" t="s">
        <v>8</v>
      </c>
      <c r="AV5" s="44" t="s">
        <v>10</v>
      </c>
      <c r="AW5" s="23" t="s">
        <v>9</v>
      </c>
      <c r="AX5" s="46" t="s">
        <v>32</v>
      </c>
      <c r="AY5" s="2" t="s">
        <v>33</v>
      </c>
      <c r="AZ5" s="44" t="s">
        <v>34</v>
      </c>
      <c r="BA5" s="23" t="s">
        <v>9</v>
      </c>
      <c r="BB5" s="96" t="s">
        <v>58</v>
      </c>
      <c r="BC5" s="2" t="s">
        <v>35</v>
      </c>
      <c r="BD5" s="2" t="s">
        <v>36</v>
      </c>
      <c r="BE5" s="44" t="s">
        <v>37</v>
      </c>
      <c r="BF5" s="35" t="s">
        <v>9</v>
      </c>
      <c r="BG5" s="48" t="s">
        <v>3</v>
      </c>
      <c r="BH5" s="44" t="s">
        <v>4</v>
      </c>
      <c r="BI5" s="23" t="s">
        <v>9</v>
      </c>
      <c r="BJ5" s="56" t="s">
        <v>12</v>
      </c>
      <c r="BK5" s="13" t="s">
        <v>11</v>
      </c>
    </row>
    <row r="6" spans="1:68" s="8" customFormat="1" ht="17" thickBot="1" x14ac:dyDescent="0.2">
      <c r="A6" s="52" t="s">
        <v>38</v>
      </c>
      <c r="B6" s="53" t="s">
        <v>6</v>
      </c>
      <c r="C6" s="54" t="s">
        <v>7</v>
      </c>
      <c r="D6" s="26">
        <v>1</v>
      </c>
      <c r="E6" s="14">
        <v>2</v>
      </c>
      <c r="F6" s="14">
        <v>4</v>
      </c>
      <c r="G6" s="14">
        <v>6</v>
      </c>
      <c r="H6" s="14">
        <v>8</v>
      </c>
      <c r="I6" s="28">
        <v>10</v>
      </c>
      <c r="J6" s="15"/>
      <c r="K6" s="26">
        <v>1</v>
      </c>
      <c r="L6" s="14">
        <v>2.5</v>
      </c>
      <c r="M6" s="14">
        <v>5</v>
      </c>
      <c r="N6" s="14">
        <v>7.5</v>
      </c>
      <c r="O6" s="28">
        <v>10</v>
      </c>
      <c r="P6" s="15"/>
      <c r="Q6" s="26">
        <v>1</v>
      </c>
      <c r="R6" s="14">
        <v>5</v>
      </c>
      <c r="S6" s="28">
        <v>10</v>
      </c>
      <c r="T6" s="15"/>
      <c r="U6" s="26">
        <v>1</v>
      </c>
      <c r="V6" s="14">
        <v>5</v>
      </c>
      <c r="W6" s="28">
        <v>10</v>
      </c>
      <c r="X6" s="36"/>
      <c r="Y6" s="38"/>
      <c r="Z6" s="67">
        <v>1</v>
      </c>
      <c r="AA6" s="68">
        <v>3</v>
      </c>
      <c r="AB6" s="68">
        <v>6</v>
      </c>
      <c r="AC6" s="68">
        <v>8</v>
      </c>
      <c r="AD6" s="68">
        <v>10</v>
      </c>
      <c r="AE6" s="68">
        <v>12</v>
      </c>
      <c r="AF6" s="68">
        <v>14</v>
      </c>
      <c r="AG6" s="69">
        <v>16</v>
      </c>
      <c r="AH6" s="69">
        <v>18</v>
      </c>
      <c r="AI6" s="70">
        <v>20</v>
      </c>
      <c r="AJ6" s="15"/>
      <c r="AK6" s="60">
        <v>5</v>
      </c>
      <c r="AL6" s="61">
        <v>10</v>
      </c>
      <c r="AM6" s="15"/>
      <c r="AN6" s="60">
        <v>5</v>
      </c>
      <c r="AO6" s="61">
        <v>10</v>
      </c>
      <c r="AP6" s="15"/>
      <c r="AQ6" s="60">
        <v>5</v>
      </c>
      <c r="AR6" s="61">
        <v>10</v>
      </c>
      <c r="AS6" s="15"/>
      <c r="AT6" s="43"/>
      <c r="AU6" s="16">
        <v>1</v>
      </c>
      <c r="AV6" s="45">
        <v>10</v>
      </c>
      <c r="AW6" s="15"/>
      <c r="AX6" s="47">
        <v>1</v>
      </c>
      <c r="AY6" s="16">
        <v>5</v>
      </c>
      <c r="AZ6" s="45">
        <v>10</v>
      </c>
      <c r="BA6" s="15"/>
      <c r="BB6" s="47">
        <v>1</v>
      </c>
      <c r="BC6" s="16">
        <v>3</v>
      </c>
      <c r="BD6" s="16">
        <v>6</v>
      </c>
      <c r="BE6" s="45">
        <v>10</v>
      </c>
      <c r="BF6" s="36"/>
      <c r="BG6" s="47">
        <v>1</v>
      </c>
      <c r="BH6" s="45">
        <v>10</v>
      </c>
      <c r="BI6" s="15"/>
      <c r="BJ6" s="57"/>
      <c r="BK6" s="17"/>
    </row>
    <row r="7" spans="1:68" s="8" customFormat="1" ht="14" x14ac:dyDescent="0.15">
      <c r="A7" s="49"/>
      <c r="B7" s="29"/>
      <c r="C7" s="18"/>
      <c r="D7" s="24"/>
      <c r="E7" s="18"/>
      <c r="F7" s="18"/>
      <c r="G7" s="18"/>
      <c r="H7" s="18"/>
      <c r="I7" s="29"/>
      <c r="J7" s="19"/>
      <c r="K7" s="24"/>
      <c r="L7" s="18"/>
      <c r="M7" s="18"/>
      <c r="N7" s="18"/>
      <c r="O7" s="29"/>
      <c r="P7" s="19"/>
      <c r="Q7" s="24"/>
      <c r="R7" s="18"/>
      <c r="S7" s="29"/>
      <c r="T7" s="19"/>
      <c r="U7" s="24"/>
      <c r="V7" s="18"/>
      <c r="W7" s="29"/>
      <c r="X7" s="37"/>
      <c r="Y7" s="18"/>
      <c r="Z7" s="18"/>
      <c r="AA7" s="18"/>
      <c r="AB7" s="18"/>
      <c r="AC7" s="18"/>
      <c r="AD7" s="18"/>
      <c r="AE7" s="18"/>
      <c r="AF7" s="18"/>
      <c r="AG7" s="18"/>
      <c r="AH7" s="18"/>
      <c r="AI7" s="18"/>
      <c r="AJ7" s="18"/>
      <c r="AK7" s="19"/>
      <c r="AL7" s="19"/>
      <c r="AM7" s="19"/>
      <c r="AN7" s="19"/>
      <c r="AO7" s="19"/>
      <c r="AP7" s="19"/>
      <c r="AQ7" s="20"/>
      <c r="AR7" s="20"/>
      <c r="AS7" s="20"/>
      <c r="AT7" s="20"/>
      <c r="AU7" s="18"/>
      <c r="AV7" s="29"/>
      <c r="AW7" s="19"/>
      <c r="AX7" s="24"/>
      <c r="AY7" s="18"/>
      <c r="AZ7" s="29"/>
      <c r="BA7" s="19"/>
      <c r="BB7" s="24"/>
      <c r="BC7" s="18"/>
      <c r="BD7" s="18"/>
      <c r="BE7" s="29"/>
      <c r="BF7" s="37"/>
      <c r="BG7" s="37"/>
      <c r="BH7" s="37"/>
      <c r="BI7" s="19"/>
      <c r="BJ7" s="18"/>
      <c r="BK7" s="18"/>
    </row>
    <row r="8" spans="1:68" s="8" customFormat="1" ht="238" customHeight="1" x14ac:dyDescent="0.15">
      <c r="A8" s="50">
        <v>1</v>
      </c>
      <c r="B8" s="51" t="s">
        <v>61</v>
      </c>
      <c r="C8" s="21" t="s">
        <v>279</v>
      </c>
      <c r="D8" s="71"/>
      <c r="E8" s="72"/>
      <c r="F8" s="72"/>
      <c r="G8" s="72"/>
      <c r="H8" s="72"/>
      <c r="I8" s="73">
        <v>10</v>
      </c>
      <c r="J8" s="74" t="s">
        <v>253</v>
      </c>
      <c r="K8" s="71"/>
      <c r="L8" s="85"/>
      <c r="M8" s="72"/>
      <c r="N8" s="72"/>
      <c r="O8" s="73">
        <v>10</v>
      </c>
      <c r="P8" s="94" t="s">
        <v>219</v>
      </c>
      <c r="Q8" s="71"/>
      <c r="R8" s="85"/>
      <c r="S8" s="93">
        <v>10</v>
      </c>
      <c r="T8" s="74" t="s">
        <v>252</v>
      </c>
      <c r="U8" s="71"/>
      <c r="V8" s="72"/>
      <c r="W8" s="73">
        <v>10</v>
      </c>
      <c r="X8" s="75" t="s">
        <v>143</v>
      </c>
      <c r="Y8" s="11">
        <f t="shared" ref="Y8:Y30" si="0">SUM(D8:I8)+SUM(K8:O8)+SUM(Q8:S8)+SUM(U8:W8)</f>
        <v>40</v>
      </c>
      <c r="Z8" s="76"/>
      <c r="AA8" s="76"/>
      <c r="AB8" s="76">
        <v>6</v>
      </c>
      <c r="AC8" s="76"/>
      <c r="AD8" s="76"/>
      <c r="AE8" s="76"/>
      <c r="AF8" s="76"/>
      <c r="AG8" s="76"/>
      <c r="AH8" s="76"/>
      <c r="AI8" s="86"/>
      <c r="AJ8" s="74" t="s">
        <v>63</v>
      </c>
      <c r="AK8" s="87">
        <v>5</v>
      </c>
      <c r="AL8" s="88"/>
      <c r="AM8" s="74" t="s">
        <v>254</v>
      </c>
      <c r="AN8" s="87">
        <v>5</v>
      </c>
      <c r="AO8" s="88"/>
      <c r="AP8" s="74" t="s">
        <v>256</v>
      </c>
      <c r="AQ8" s="77"/>
      <c r="AR8" s="77">
        <v>10</v>
      </c>
      <c r="AS8" s="94" t="s">
        <v>255</v>
      </c>
      <c r="AT8" s="79">
        <f t="shared" ref="AT8:AT30" si="1">SUM(Z8:AI8)+SUM(AK8:AL8)+SUM(AN8:AO8)+SUM(AQ8:AR8)</f>
        <v>26</v>
      </c>
      <c r="AU8" s="80"/>
      <c r="AV8" s="81">
        <v>10</v>
      </c>
      <c r="AW8" s="74" t="s">
        <v>418</v>
      </c>
      <c r="AX8" s="82">
        <v>1</v>
      </c>
      <c r="AY8" s="80"/>
      <c r="AZ8" s="81"/>
      <c r="BA8" s="74" t="s">
        <v>64</v>
      </c>
      <c r="BB8" s="82"/>
      <c r="BC8" s="80"/>
      <c r="BD8" s="80">
        <v>6</v>
      </c>
      <c r="BE8" s="81"/>
      <c r="BF8" s="74" t="s">
        <v>180</v>
      </c>
      <c r="BG8" s="82"/>
      <c r="BH8" s="81">
        <v>10</v>
      </c>
      <c r="BI8" s="101" t="s">
        <v>65</v>
      </c>
      <c r="BJ8" s="83">
        <f t="shared" ref="BJ8:BJ30" si="2">SUM(AU8:AV8)+SUM(AX8:AZ8)+SUM(BB8:BE8)+SUM(BG8:BH8)</f>
        <v>27</v>
      </c>
      <c r="BK8" s="84">
        <f t="shared" ref="BK8:BK30" si="3">(Y8*(AT8+BJ8))</f>
        <v>2120</v>
      </c>
      <c r="BP8" s="8" t="s">
        <v>419</v>
      </c>
    </row>
    <row r="9" spans="1:68" ht="190" customHeight="1" x14ac:dyDescent="0.15">
      <c r="A9" s="50">
        <v>2</v>
      </c>
      <c r="B9" s="51" t="s">
        <v>82</v>
      </c>
      <c r="C9" s="22" t="s">
        <v>173</v>
      </c>
      <c r="D9" s="71"/>
      <c r="E9" s="72"/>
      <c r="F9" s="72"/>
      <c r="G9" s="72"/>
      <c r="H9" s="72">
        <v>8</v>
      </c>
      <c r="I9" s="73"/>
      <c r="J9" s="74" t="s">
        <v>164</v>
      </c>
      <c r="K9" s="71"/>
      <c r="L9" s="72"/>
      <c r="M9" s="72"/>
      <c r="N9" s="72"/>
      <c r="O9" s="73">
        <v>10</v>
      </c>
      <c r="P9" s="90" t="s">
        <v>212</v>
      </c>
      <c r="Q9" s="71"/>
      <c r="R9" s="72"/>
      <c r="S9" s="73">
        <v>10</v>
      </c>
      <c r="T9" s="74" t="s">
        <v>172</v>
      </c>
      <c r="U9" s="71"/>
      <c r="V9" s="91"/>
      <c r="W9" s="73">
        <v>10</v>
      </c>
      <c r="X9" s="75" t="s">
        <v>146</v>
      </c>
      <c r="Y9" s="11">
        <f t="shared" si="0"/>
        <v>38</v>
      </c>
      <c r="Z9" s="76"/>
      <c r="AA9" s="76"/>
      <c r="AB9" s="76">
        <v>6</v>
      </c>
      <c r="AC9" s="76"/>
      <c r="AD9" s="76"/>
      <c r="AE9" s="76"/>
      <c r="AF9" s="76"/>
      <c r="AG9" s="76"/>
      <c r="AH9" s="76"/>
      <c r="AI9" s="86"/>
      <c r="AJ9" s="74" t="s">
        <v>62</v>
      </c>
      <c r="AK9" s="87">
        <v>5</v>
      </c>
      <c r="AL9" s="88"/>
      <c r="AM9" s="89" t="s">
        <v>171</v>
      </c>
      <c r="AN9" s="87">
        <v>5</v>
      </c>
      <c r="AO9" s="88"/>
      <c r="AP9" s="74" t="s">
        <v>281</v>
      </c>
      <c r="AQ9" s="77"/>
      <c r="AR9" s="77">
        <v>10</v>
      </c>
      <c r="AS9" s="94" t="s">
        <v>163</v>
      </c>
      <c r="AT9" s="79">
        <f t="shared" si="1"/>
        <v>26</v>
      </c>
      <c r="AU9" s="80"/>
      <c r="AV9" s="81">
        <v>10</v>
      </c>
      <c r="AW9" s="74" t="s">
        <v>162</v>
      </c>
      <c r="AX9" s="82">
        <v>1</v>
      </c>
      <c r="AY9" s="80"/>
      <c r="AZ9" s="81"/>
      <c r="BA9" s="74"/>
      <c r="BB9" s="82"/>
      <c r="BC9" s="80"/>
      <c r="BD9" s="80">
        <v>6</v>
      </c>
      <c r="BE9" s="92"/>
      <c r="BF9" s="109" t="s">
        <v>180</v>
      </c>
      <c r="BG9" s="82"/>
      <c r="BH9" s="81">
        <v>10</v>
      </c>
      <c r="BI9" s="74" t="s">
        <v>415</v>
      </c>
      <c r="BJ9" s="83">
        <f t="shared" si="2"/>
        <v>27</v>
      </c>
      <c r="BK9" s="84">
        <f t="shared" si="3"/>
        <v>2014</v>
      </c>
    </row>
    <row r="10" spans="1:68" ht="193" customHeight="1" x14ac:dyDescent="0.15">
      <c r="A10" s="50">
        <v>3</v>
      </c>
      <c r="B10" s="51" t="s">
        <v>67</v>
      </c>
      <c r="C10" s="22" t="s">
        <v>234</v>
      </c>
      <c r="D10" s="71"/>
      <c r="E10" s="72"/>
      <c r="F10" s="72"/>
      <c r="G10" s="72"/>
      <c r="H10" s="72">
        <v>8</v>
      </c>
      <c r="I10" s="73"/>
      <c r="J10" s="74" t="s">
        <v>230</v>
      </c>
      <c r="K10" s="71"/>
      <c r="L10" s="72"/>
      <c r="M10" s="72"/>
      <c r="N10" s="72"/>
      <c r="O10" s="73">
        <v>10</v>
      </c>
      <c r="P10" s="90" t="s">
        <v>216</v>
      </c>
      <c r="Q10" s="71"/>
      <c r="R10" s="72"/>
      <c r="S10" s="73">
        <v>10</v>
      </c>
      <c r="T10" s="74" t="s">
        <v>236</v>
      </c>
      <c r="U10" s="71"/>
      <c r="V10" s="91"/>
      <c r="W10" s="73">
        <v>10</v>
      </c>
      <c r="X10" s="75" t="s">
        <v>117</v>
      </c>
      <c r="Y10" s="11">
        <f t="shared" si="0"/>
        <v>38</v>
      </c>
      <c r="Z10" s="76"/>
      <c r="AA10" s="76"/>
      <c r="AB10" s="76">
        <v>6</v>
      </c>
      <c r="AC10" s="76"/>
      <c r="AD10" s="76"/>
      <c r="AE10" s="76"/>
      <c r="AF10" s="76"/>
      <c r="AG10" s="76"/>
      <c r="AH10" s="76"/>
      <c r="AI10" s="86"/>
      <c r="AJ10" s="74" t="s">
        <v>62</v>
      </c>
      <c r="AK10" s="87">
        <v>5</v>
      </c>
      <c r="AL10" s="88"/>
      <c r="AM10" s="89" t="s">
        <v>232</v>
      </c>
      <c r="AN10" s="87">
        <v>5</v>
      </c>
      <c r="AO10" s="88"/>
      <c r="AP10" s="74" t="s">
        <v>118</v>
      </c>
      <c r="AQ10" s="77">
        <v>5</v>
      </c>
      <c r="AR10" s="113"/>
      <c r="AS10" s="94" t="s">
        <v>231</v>
      </c>
      <c r="AT10" s="79">
        <f t="shared" si="1"/>
        <v>21</v>
      </c>
      <c r="AU10" s="80"/>
      <c r="AV10" s="81">
        <v>10</v>
      </c>
      <c r="AW10" s="74" t="s">
        <v>69</v>
      </c>
      <c r="AX10" s="82"/>
      <c r="AY10" s="80"/>
      <c r="AZ10" s="81">
        <v>10</v>
      </c>
      <c r="BA10" s="74" t="s">
        <v>235</v>
      </c>
      <c r="BB10" s="82"/>
      <c r="BC10" s="80"/>
      <c r="BD10" s="80">
        <v>6</v>
      </c>
      <c r="BE10" s="92"/>
      <c r="BF10" s="109" t="s">
        <v>180</v>
      </c>
      <c r="BG10" s="82">
        <v>1</v>
      </c>
      <c r="BH10" s="81"/>
      <c r="BI10" s="74" t="s">
        <v>413</v>
      </c>
      <c r="BJ10" s="83">
        <f t="shared" si="2"/>
        <v>27</v>
      </c>
      <c r="BK10" s="84">
        <f t="shared" si="3"/>
        <v>1824</v>
      </c>
    </row>
    <row r="11" spans="1:68" ht="171" customHeight="1" x14ac:dyDescent="0.15">
      <c r="A11" s="50">
        <v>4</v>
      </c>
      <c r="B11" s="51" t="s">
        <v>75</v>
      </c>
      <c r="C11" s="22" t="s">
        <v>185</v>
      </c>
      <c r="D11" s="71"/>
      <c r="E11" s="72"/>
      <c r="F11" s="72"/>
      <c r="G11" s="72"/>
      <c r="H11" s="72"/>
      <c r="I11" s="73">
        <v>10</v>
      </c>
      <c r="J11" s="74" t="s">
        <v>132</v>
      </c>
      <c r="K11" s="71"/>
      <c r="L11" s="72">
        <v>2.5</v>
      </c>
      <c r="M11" s="72"/>
      <c r="N11" s="72"/>
      <c r="O11" s="73"/>
      <c r="P11" s="90" t="s">
        <v>213</v>
      </c>
      <c r="Q11" s="71"/>
      <c r="R11" s="72">
        <v>5</v>
      </c>
      <c r="S11" s="73"/>
      <c r="T11" s="74" t="s">
        <v>182</v>
      </c>
      <c r="U11" s="71"/>
      <c r="V11" s="91"/>
      <c r="W11" s="73">
        <v>10</v>
      </c>
      <c r="X11" s="75" t="s">
        <v>143</v>
      </c>
      <c r="Y11" s="11">
        <f t="shared" si="0"/>
        <v>27.5</v>
      </c>
      <c r="Z11" s="76"/>
      <c r="AA11" s="76"/>
      <c r="AB11" s="76">
        <v>6</v>
      </c>
      <c r="AC11" s="76"/>
      <c r="AD11" s="76"/>
      <c r="AE11" s="76"/>
      <c r="AF11" s="76"/>
      <c r="AG11" s="76"/>
      <c r="AH11" s="76"/>
      <c r="AI11" s="86"/>
      <c r="AJ11" s="74" t="s">
        <v>62</v>
      </c>
      <c r="AK11" s="87">
        <v>5</v>
      </c>
      <c r="AL11" s="88"/>
      <c r="AM11" s="89" t="s">
        <v>183</v>
      </c>
      <c r="AN11" s="87"/>
      <c r="AO11" s="88">
        <v>10</v>
      </c>
      <c r="AP11" s="74" t="s">
        <v>96</v>
      </c>
      <c r="AQ11" s="77"/>
      <c r="AR11" s="77">
        <v>10</v>
      </c>
      <c r="AS11" s="94" t="s">
        <v>181</v>
      </c>
      <c r="AT11" s="79">
        <f t="shared" si="1"/>
        <v>31</v>
      </c>
      <c r="AU11" s="80"/>
      <c r="AV11" s="81">
        <v>10</v>
      </c>
      <c r="AW11" s="110" t="s">
        <v>184</v>
      </c>
      <c r="AX11" s="82"/>
      <c r="AY11" s="80">
        <v>5</v>
      </c>
      <c r="AZ11" s="81"/>
      <c r="BA11" s="74" t="s">
        <v>186</v>
      </c>
      <c r="BB11" s="82"/>
      <c r="BC11" s="80"/>
      <c r="BD11" s="80">
        <v>6</v>
      </c>
      <c r="BE11" s="92"/>
      <c r="BF11" s="109" t="s">
        <v>180</v>
      </c>
      <c r="BG11" s="82"/>
      <c r="BH11" s="81">
        <v>10</v>
      </c>
      <c r="BI11" s="74" t="s">
        <v>415</v>
      </c>
      <c r="BJ11" s="83">
        <f t="shared" si="2"/>
        <v>31</v>
      </c>
      <c r="BK11" s="84">
        <f t="shared" si="3"/>
        <v>1705</v>
      </c>
    </row>
    <row r="12" spans="1:68" ht="211" customHeight="1" x14ac:dyDescent="0.15">
      <c r="A12" s="50">
        <v>5</v>
      </c>
      <c r="B12" s="51" t="s">
        <v>68</v>
      </c>
      <c r="C12" s="22"/>
      <c r="D12" s="71"/>
      <c r="E12" s="72"/>
      <c r="F12" s="72"/>
      <c r="G12" s="72"/>
      <c r="H12" s="72"/>
      <c r="I12" s="73">
        <v>10</v>
      </c>
      <c r="J12" s="74" t="s">
        <v>122</v>
      </c>
      <c r="K12" s="71"/>
      <c r="L12" s="72"/>
      <c r="M12" s="72"/>
      <c r="N12" s="72">
        <v>7.5</v>
      </c>
      <c r="O12" s="73"/>
      <c r="P12" s="90" t="s">
        <v>211</v>
      </c>
      <c r="Q12" s="71"/>
      <c r="R12" s="72"/>
      <c r="S12" s="73">
        <v>10</v>
      </c>
      <c r="T12" s="74" t="s">
        <v>91</v>
      </c>
      <c r="U12" s="71"/>
      <c r="V12" s="91"/>
      <c r="W12" s="73">
        <v>10</v>
      </c>
      <c r="X12" s="75" t="s">
        <v>147</v>
      </c>
      <c r="Y12" s="11">
        <f t="shared" si="0"/>
        <v>37.5</v>
      </c>
      <c r="Z12" s="76"/>
      <c r="AA12" s="76"/>
      <c r="AB12" s="76">
        <v>6</v>
      </c>
      <c r="AC12" s="76"/>
      <c r="AD12" s="76"/>
      <c r="AE12" s="76"/>
      <c r="AF12" s="76"/>
      <c r="AG12" s="76"/>
      <c r="AH12" s="76"/>
      <c r="AI12" s="86"/>
      <c r="AJ12" s="74" t="s">
        <v>62</v>
      </c>
      <c r="AK12" s="87">
        <v>5</v>
      </c>
      <c r="AL12" s="88"/>
      <c r="AM12" s="89" t="s">
        <v>92</v>
      </c>
      <c r="AN12" s="87">
        <v>5</v>
      </c>
      <c r="AO12" s="88"/>
      <c r="AP12" s="74" t="s">
        <v>90</v>
      </c>
      <c r="AQ12" s="77"/>
      <c r="AR12" s="77">
        <v>10</v>
      </c>
      <c r="AS12" s="94" t="s">
        <v>89</v>
      </c>
      <c r="AT12" s="79">
        <f t="shared" si="1"/>
        <v>26</v>
      </c>
      <c r="AU12" s="80">
        <v>1</v>
      </c>
      <c r="AV12" s="81"/>
      <c r="AW12" s="74" t="s">
        <v>109</v>
      </c>
      <c r="AX12" s="82">
        <v>1</v>
      </c>
      <c r="AY12" s="80"/>
      <c r="AZ12" s="81"/>
      <c r="BA12" s="104" t="s">
        <v>103</v>
      </c>
      <c r="BB12" s="82"/>
      <c r="BC12" s="80"/>
      <c r="BD12" s="80">
        <v>6</v>
      </c>
      <c r="BE12" s="92"/>
      <c r="BF12" s="109" t="s">
        <v>180</v>
      </c>
      <c r="BG12" s="82"/>
      <c r="BH12" s="81">
        <v>10</v>
      </c>
      <c r="BI12" s="74" t="s">
        <v>415</v>
      </c>
      <c r="BJ12" s="83">
        <f t="shared" si="2"/>
        <v>18</v>
      </c>
      <c r="BK12" s="84">
        <f t="shared" si="3"/>
        <v>1650</v>
      </c>
    </row>
    <row r="13" spans="1:68" ht="171" customHeight="1" x14ac:dyDescent="0.15">
      <c r="A13" s="50">
        <v>6</v>
      </c>
      <c r="B13" s="51" t="s">
        <v>83</v>
      </c>
      <c r="C13" s="22" t="s">
        <v>266</v>
      </c>
      <c r="D13" s="71"/>
      <c r="E13" s="72"/>
      <c r="F13" s="72"/>
      <c r="G13" s="72">
        <v>6</v>
      </c>
      <c r="H13" s="72"/>
      <c r="I13" s="73"/>
      <c r="J13" s="74" t="s">
        <v>129</v>
      </c>
      <c r="K13" s="71"/>
      <c r="L13" s="72"/>
      <c r="M13" s="72"/>
      <c r="N13" s="72">
        <v>7.5</v>
      </c>
      <c r="O13" s="73"/>
      <c r="P13" s="90" t="s">
        <v>265</v>
      </c>
      <c r="Q13" s="71"/>
      <c r="R13" s="72">
        <v>5</v>
      </c>
      <c r="S13" s="73"/>
      <c r="T13" s="74" t="s">
        <v>268</v>
      </c>
      <c r="U13" s="71"/>
      <c r="V13" s="91"/>
      <c r="W13" s="73">
        <v>10</v>
      </c>
      <c r="X13" s="106" t="s">
        <v>143</v>
      </c>
      <c r="Y13" s="11">
        <f t="shared" si="0"/>
        <v>28.5</v>
      </c>
      <c r="Z13" s="76"/>
      <c r="AA13" s="76"/>
      <c r="AB13" s="76">
        <v>6</v>
      </c>
      <c r="AC13" s="76"/>
      <c r="AD13" s="76"/>
      <c r="AE13" s="76"/>
      <c r="AF13" s="76"/>
      <c r="AG13" s="76"/>
      <c r="AH13" s="76"/>
      <c r="AI13" s="86"/>
      <c r="AJ13" s="74" t="s">
        <v>63</v>
      </c>
      <c r="AK13" s="87">
        <v>5</v>
      </c>
      <c r="AL13" s="88"/>
      <c r="AM13" s="89" t="s">
        <v>269</v>
      </c>
      <c r="AN13" s="87">
        <v>5</v>
      </c>
      <c r="AO13" s="88"/>
      <c r="AP13" s="74" t="s">
        <v>417</v>
      </c>
      <c r="AQ13" s="77">
        <v>5</v>
      </c>
      <c r="AR13" s="77"/>
      <c r="AS13" s="94" t="s">
        <v>267</v>
      </c>
      <c r="AT13" s="79">
        <f t="shared" si="1"/>
        <v>21</v>
      </c>
      <c r="AU13" s="80"/>
      <c r="AV13" s="81">
        <v>10</v>
      </c>
      <c r="AW13" s="74" t="s">
        <v>270</v>
      </c>
      <c r="AX13" s="82"/>
      <c r="AY13" s="80"/>
      <c r="AZ13" s="81">
        <v>10</v>
      </c>
      <c r="BA13" s="74" t="s">
        <v>271</v>
      </c>
      <c r="BB13" s="82"/>
      <c r="BC13" s="80"/>
      <c r="BD13" s="80">
        <v>6</v>
      </c>
      <c r="BE13" s="92"/>
      <c r="BF13" s="74" t="s">
        <v>180</v>
      </c>
      <c r="BG13" s="82"/>
      <c r="BH13" s="81">
        <v>10</v>
      </c>
      <c r="BI13" s="74" t="s">
        <v>415</v>
      </c>
      <c r="BJ13" s="83">
        <f t="shared" si="2"/>
        <v>36</v>
      </c>
      <c r="BK13" s="84">
        <f t="shared" si="3"/>
        <v>1624.5</v>
      </c>
    </row>
    <row r="14" spans="1:68" ht="223" customHeight="1" x14ac:dyDescent="0.15">
      <c r="A14" s="50">
        <v>7</v>
      </c>
      <c r="B14" s="51" t="s">
        <v>66</v>
      </c>
      <c r="C14" s="22" t="s">
        <v>233</v>
      </c>
      <c r="D14" s="71"/>
      <c r="E14" s="72"/>
      <c r="F14" s="72"/>
      <c r="G14" s="72"/>
      <c r="H14" s="72">
        <v>8</v>
      </c>
      <c r="I14" s="73"/>
      <c r="J14" s="74" t="s">
        <v>138</v>
      </c>
      <c r="K14" s="71"/>
      <c r="L14" s="72"/>
      <c r="M14" s="72"/>
      <c r="N14" s="72">
        <v>7.5</v>
      </c>
      <c r="O14" s="73"/>
      <c r="P14" s="90" t="s">
        <v>282</v>
      </c>
      <c r="Q14" s="71"/>
      <c r="R14" s="72"/>
      <c r="S14" s="73">
        <v>10</v>
      </c>
      <c r="T14" s="74" t="s">
        <v>237</v>
      </c>
      <c r="U14" s="71"/>
      <c r="V14" s="91"/>
      <c r="W14" s="73">
        <v>10</v>
      </c>
      <c r="X14" s="75" t="s">
        <v>143</v>
      </c>
      <c r="Y14" s="11">
        <f t="shared" si="0"/>
        <v>35.5</v>
      </c>
      <c r="Z14" s="76"/>
      <c r="AA14" s="76"/>
      <c r="AB14" s="76">
        <v>6</v>
      </c>
      <c r="AC14" s="76"/>
      <c r="AD14" s="76"/>
      <c r="AE14" s="76"/>
      <c r="AF14" s="76"/>
      <c r="AG14" s="76"/>
      <c r="AH14" s="76"/>
      <c r="AI14" s="86"/>
      <c r="AJ14" s="74" t="s">
        <v>62</v>
      </c>
      <c r="AK14" s="87">
        <v>5</v>
      </c>
      <c r="AL14" s="88"/>
      <c r="AM14" s="89" t="s">
        <v>189</v>
      </c>
      <c r="AN14" s="87">
        <v>5</v>
      </c>
      <c r="AO14" s="88"/>
      <c r="AP14" s="74" t="s">
        <v>119</v>
      </c>
      <c r="AQ14" s="77"/>
      <c r="AR14" s="77">
        <v>10</v>
      </c>
      <c r="AS14" s="94" t="s">
        <v>189</v>
      </c>
      <c r="AT14" s="79">
        <f t="shared" si="1"/>
        <v>26</v>
      </c>
      <c r="AU14" s="80">
        <v>1</v>
      </c>
      <c r="AV14" s="81"/>
      <c r="AW14" s="74" t="s">
        <v>238</v>
      </c>
      <c r="AX14" s="82"/>
      <c r="AY14" s="80"/>
      <c r="AZ14" s="81">
        <v>10</v>
      </c>
      <c r="BA14" s="74" t="s">
        <v>239</v>
      </c>
      <c r="BB14" s="82"/>
      <c r="BC14" s="80"/>
      <c r="BD14" s="80">
        <v>6</v>
      </c>
      <c r="BE14" s="92"/>
      <c r="BF14" s="109" t="s">
        <v>180</v>
      </c>
      <c r="BG14" s="82">
        <v>1</v>
      </c>
      <c r="BH14" s="81"/>
      <c r="BI14" s="74" t="s">
        <v>414</v>
      </c>
      <c r="BJ14" s="83">
        <f t="shared" si="2"/>
        <v>18</v>
      </c>
      <c r="BK14" s="84">
        <f t="shared" si="3"/>
        <v>1562</v>
      </c>
    </row>
    <row r="15" spans="1:68" ht="176" customHeight="1" x14ac:dyDescent="0.15">
      <c r="A15" s="50">
        <v>8</v>
      </c>
      <c r="B15" s="51" t="s">
        <v>84</v>
      </c>
      <c r="C15" s="22" t="s">
        <v>247</v>
      </c>
      <c r="D15" s="71"/>
      <c r="E15" s="72"/>
      <c r="F15" s="72"/>
      <c r="G15" s="72">
        <v>6</v>
      </c>
      <c r="H15" s="72"/>
      <c r="I15" s="73"/>
      <c r="J15" s="74" t="s">
        <v>170</v>
      </c>
      <c r="K15" s="71"/>
      <c r="L15" s="72">
        <v>2.5</v>
      </c>
      <c r="M15" s="72"/>
      <c r="N15" s="72"/>
      <c r="O15" s="73"/>
      <c r="P15" s="90" t="s">
        <v>218</v>
      </c>
      <c r="Q15" s="71"/>
      <c r="R15" s="72">
        <v>5</v>
      </c>
      <c r="S15" s="73"/>
      <c r="T15" s="74" t="s">
        <v>249</v>
      </c>
      <c r="U15" s="71"/>
      <c r="V15" s="91"/>
      <c r="W15" s="73">
        <v>10</v>
      </c>
      <c r="X15" s="75" t="s">
        <v>250</v>
      </c>
      <c r="Y15" s="11">
        <f t="shared" si="0"/>
        <v>23.5</v>
      </c>
      <c r="Z15" s="76"/>
      <c r="AA15" s="76"/>
      <c r="AB15" s="76"/>
      <c r="AC15" s="76">
        <v>8</v>
      </c>
      <c r="AD15" s="76"/>
      <c r="AE15" s="76"/>
      <c r="AF15" s="76"/>
      <c r="AG15" s="76"/>
      <c r="AH15" s="76"/>
      <c r="AI15" s="86"/>
      <c r="AJ15" s="74" t="s">
        <v>97</v>
      </c>
      <c r="AK15" s="87">
        <v>5</v>
      </c>
      <c r="AL15" s="88"/>
      <c r="AM15" s="89" t="s">
        <v>248</v>
      </c>
      <c r="AN15" s="87">
        <v>5</v>
      </c>
      <c r="AO15" s="88"/>
      <c r="AP15" s="74" t="s">
        <v>95</v>
      </c>
      <c r="AQ15" s="77"/>
      <c r="AR15" s="77">
        <v>10</v>
      </c>
      <c r="AS15" s="94" t="s">
        <v>168</v>
      </c>
      <c r="AT15" s="79">
        <f t="shared" si="1"/>
        <v>28</v>
      </c>
      <c r="AU15" s="80"/>
      <c r="AV15" s="81">
        <v>10</v>
      </c>
      <c r="AW15" s="74" t="s">
        <v>169</v>
      </c>
      <c r="AX15" s="82"/>
      <c r="AY15" s="80"/>
      <c r="AZ15" s="81">
        <v>10</v>
      </c>
      <c r="BA15" s="74" t="s">
        <v>251</v>
      </c>
      <c r="BB15" s="82"/>
      <c r="BC15" s="80"/>
      <c r="BD15" s="80">
        <v>6</v>
      </c>
      <c r="BE15" s="92"/>
      <c r="BF15" s="74" t="s">
        <v>180</v>
      </c>
      <c r="BG15" s="82"/>
      <c r="BH15" s="81">
        <v>10</v>
      </c>
      <c r="BI15" s="74" t="s">
        <v>415</v>
      </c>
      <c r="BJ15" s="83">
        <f t="shared" si="2"/>
        <v>36</v>
      </c>
      <c r="BK15" s="84">
        <f t="shared" si="3"/>
        <v>1504</v>
      </c>
    </row>
    <row r="16" spans="1:68" ht="121" customHeight="1" x14ac:dyDescent="0.15">
      <c r="A16" s="50">
        <v>9</v>
      </c>
      <c r="B16" s="51" t="s">
        <v>77</v>
      </c>
      <c r="C16" s="22" t="s">
        <v>200</v>
      </c>
      <c r="D16" s="71"/>
      <c r="E16" s="72"/>
      <c r="F16" s="72"/>
      <c r="G16" s="72">
        <v>6</v>
      </c>
      <c r="H16" s="72"/>
      <c r="I16" s="73"/>
      <c r="J16" s="74" t="s">
        <v>135</v>
      </c>
      <c r="K16" s="71"/>
      <c r="L16" s="72">
        <v>2.5</v>
      </c>
      <c r="M16" s="72"/>
      <c r="N16" s="72"/>
      <c r="O16" s="73"/>
      <c r="P16" s="90" t="s">
        <v>214</v>
      </c>
      <c r="Q16" s="71"/>
      <c r="R16" s="72">
        <v>5</v>
      </c>
      <c r="S16" s="73"/>
      <c r="T16" s="74" t="s">
        <v>287</v>
      </c>
      <c r="U16" s="71"/>
      <c r="V16" s="91"/>
      <c r="W16" s="73">
        <v>10</v>
      </c>
      <c r="X16" s="75" t="s">
        <v>145</v>
      </c>
      <c r="Y16" s="11">
        <f t="shared" si="0"/>
        <v>23.5</v>
      </c>
      <c r="Z16" s="76"/>
      <c r="AA16" s="76"/>
      <c r="AB16" s="76">
        <v>6</v>
      </c>
      <c r="AC16" s="76"/>
      <c r="AD16" s="76"/>
      <c r="AE16" s="76"/>
      <c r="AF16" s="76"/>
      <c r="AG16" s="76"/>
      <c r="AH16" s="76"/>
      <c r="AI16" s="86"/>
      <c r="AJ16" s="74" t="s">
        <v>62</v>
      </c>
      <c r="AK16" s="87"/>
      <c r="AL16" s="88">
        <v>10</v>
      </c>
      <c r="AM16" s="89" t="s">
        <v>166</v>
      </c>
      <c r="AN16" s="87"/>
      <c r="AO16" s="88">
        <v>10</v>
      </c>
      <c r="AP16" s="74" t="s">
        <v>167</v>
      </c>
      <c r="AQ16" s="77"/>
      <c r="AR16" s="77">
        <v>10</v>
      </c>
      <c r="AS16" s="94" t="s">
        <v>201</v>
      </c>
      <c r="AT16" s="79">
        <f t="shared" si="1"/>
        <v>36</v>
      </c>
      <c r="AU16" s="80"/>
      <c r="AV16" s="81">
        <v>10</v>
      </c>
      <c r="AW16" s="74" t="s">
        <v>165</v>
      </c>
      <c r="AX16" s="82"/>
      <c r="AY16" s="80">
        <v>5</v>
      </c>
      <c r="AZ16" s="81"/>
      <c r="BA16" s="74" t="s">
        <v>202</v>
      </c>
      <c r="BB16" s="82"/>
      <c r="BC16" s="80"/>
      <c r="BD16" s="80">
        <v>6</v>
      </c>
      <c r="BE16" s="92"/>
      <c r="BF16" s="109" t="s">
        <v>180</v>
      </c>
      <c r="BG16" s="82">
        <v>1</v>
      </c>
      <c r="BH16" s="81"/>
      <c r="BI16" s="74" t="s">
        <v>412</v>
      </c>
      <c r="BJ16" s="83">
        <f t="shared" si="2"/>
        <v>22</v>
      </c>
      <c r="BK16" s="84">
        <f t="shared" si="3"/>
        <v>1363</v>
      </c>
    </row>
    <row r="17" spans="1:63" ht="100" customHeight="1" x14ac:dyDescent="0.15">
      <c r="A17" s="50">
        <v>10</v>
      </c>
      <c r="B17" s="51" t="s">
        <v>87</v>
      </c>
      <c r="C17" s="22" t="s">
        <v>204</v>
      </c>
      <c r="D17" s="71"/>
      <c r="E17" s="72"/>
      <c r="F17" s="72"/>
      <c r="G17" s="72">
        <v>6</v>
      </c>
      <c r="H17" s="72"/>
      <c r="I17" s="73"/>
      <c r="J17" s="74" t="s">
        <v>136</v>
      </c>
      <c r="K17" s="71"/>
      <c r="L17" s="72">
        <v>2.5</v>
      </c>
      <c r="M17" s="72"/>
      <c r="N17" s="72"/>
      <c r="O17" s="73"/>
      <c r="P17" s="90" t="s">
        <v>203</v>
      </c>
      <c r="Q17" s="71"/>
      <c r="R17" s="72">
        <v>5</v>
      </c>
      <c r="S17" s="73"/>
      <c r="T17" s="74" t="s">
        <v>206</v>
      </c>
      <c r="U17" s="71"/>
      <c r="V17" s="91"/>
      <c r="W17" s="73">
        <v>10</v>
      </c>
      <c r="X17" s="75" t="s">
        <v>145</v>
      </c>
      <c r="Y17" s="11">
        <f t="shared" si="0"/>
        <v>23.5</v>
      </c>
      <c r="Z17" s="76"/>
      <c r="AA17" s="76"/>
      <c r="AB17" s="76">
        <v>6</v>
      </c>
      <c r="AC17" s="76"/>
      <c r="AD17" s="76"/>
      <c r="AE17" s="76"/>
      <c r="AF17" s="76"/>
      <c r="AG17" s="76"/>
      <c r="AH17" s="76"/>
      <c r="AI17" s="86"/>
      <c r="AJ17" s="74" t="s">
        <v>62</v>
      </c>
      <c r="AK17" s="87">
        <v>5</v>
      </c>
      <c r="AL17" s="88"/>
      <c r="AM17" s="107" t="s">
        <v>207</v>
      </c>
      <c r="AN17" s="87"/>
      <c r="AO17" s="88">
        <v>10</v>
      </c>
      <c r="AP17" s="74" t="s">
        <v>205</v>
      </c>
      <c r="AQ17" s="77"/>
      <c r="AR17" s="77">
        <v>10</v>
      </c>
      <c r="AS17" s="94" t="s">
        <v>209</v>
      </c>
      <c r="AT17" s="79">
        <f t="shared" si="1"/>
        <v>31</v>
      </c>
      <c r="AU17" s="80"/>
      <c r="AV17" s="81">
        <v>10</v>
      </c>
      <c r="AW17" s="74" t="s">
        <v>208</v>
      </c>
      <c r="AX17" s="82">
        <v>1</v>
      </c>
      <c r="AY17" s="80"/>
      <c r="AZ17" s="81"/>
      <c r="BA17" s="74"/>
      <c r="BB17" s="82"/>
      <c r="BC17" s="80"/>
      <c r="BD17" s="80">
        <v>6</v>
      </c>
      <c r="BE17" s="92"/>
      <c r="BF17" s="109" t="s">
        <v>180</v>
      </c>
      <c r="BG17" s="82"/>
      <c r="BH17" s="81">
        <v>10</v>
      </c>
      <c r="BI17" s="74" t="s">
        <v>415</v>
      </c>
      <c r="BJ17" s="83">
        <f t="shared" si="2"/>
        <v>27</v>
      </c>
      <c r="BK17" s="84">
        <f t="shared" si="3"/>
        <v>1363</v>
      </c>
    </row>
    <row r="18" spans="1:63" ht="127" customHeight="1" x14ac:dyDescent="0.15">
      <c r="A18" s="50">
        <v>11</v>
      </c>
      <c r="B18" s="51" t="s">
        <v>86</v>
      </c>
      <c r="C18" s="22" t="s">
        <v>272</v>
      </c>
      <c r="D18" s="71"/>
      <c r="E18" s="72"/>
      <c r="F18" s="72"/>
      <c r="G18" s="72">
        <v>6</v>
      </c>
      <c r="H18" s="72"/>
      <c r="I18" s="73"/>
      <c r="J18" s="74" t="s">
        <v>276</v>
      </c>
      <c r="K18" s="71"/>
      <c r="L18" s="72">
        <v>2.5</v>
      </c>
      <c r="M18" s="72"/>
      <c r="N18" s="72"/>
      <c r="O18" s="73"/>
      <c r="P18" s="90" t="s">
        <v>275</v>
      </c>
      <c r="Q18" s="71"/>
      <c r="R18" s="72">
        <v>5</v>
      </c>
      <c r="S18" s="73"/>
      <c r="T18" s="74" t="s">
        <v>273</v>
      </c>
      <c r="U18" s="71"/>
      <c r="V18" s="91"/>
      <c r="W18" s="73">
        <v>10</v>
      </c>
      <c r="X18" s="75" t="s">
        <v>145</v>
      </c>
      <c r="Y18" s="11">
        <f t="shared" si="0"/>
        <v>23.5</v>
      </c>
      <c r="Z18" s="76"/>
      <c r="AA18" s="76"/>
      <c r="AB18" s="76">
        <v>6</v>
      </c>
      <c r="AC18" s="76"/>
      <c r="AD18" s="76"/>
      <c r="AE18" s="76"/>
      <c r="AF18" s="76"/>
      <c r="AG18" s="76"/>
      <c r="AH18" s="76"/>
      <c r="AI18" s="86"/>
      <c r="AJ18" s="74" t="s">
        <v>63</v>
      </c>
      <c r="AK18" s="87">
        <v>5</v>
      </c>
      <c r="AL18" s="88"/>
      <c r="AM18" s="89" t="s">
        <v>278</v>
      </c>
      <c r="AN18" s="87"/>
      <c r="AO18" s="88">
        <v>10</v>
      </c>
      <c r="AP18" s="74" t="s">
        <v>274</v>
      </c>
      <c r="AQ18" s="77"/>
      <c r="AR18" s="77">
        <v>10</v>
      </c>
      <c r="AS18" s="89" t="s">
        <v>278</v>
      </c>
      <c r="AT18" s="79">
        <f t="shared" si="1"/>
        <v>31</v>
      </c>
      <c r="AU18" s="80"/>
      <c r="AV18" s="81">
        <v>10</v>
      </c>
      <c r="AW18" s="74" t="s">
        <v>277</v>
      </c>
      <c r="AX18" s="82">
        <v>1</v>
      </c>
      <c r="AY18" s="80"/>
      <c r="AZ18" s="81"/>
      <c r="BA18" s="74"/>
      <c r="BB18" s="82"/>
      <c r="BC18" s="80"/>
      <c r="BD18" s="80">
        <v>6</v>
      </c>
      <c r="BE18" s="92"/>
      <c r="BF18" s="74" t="s">
        <v>180</v>
      </c>
      <c r="BG18" s="82"/>
      <c r="BH18" s="81">
        <v>10</v>
      </c>
      <c r="BI18" s="74" t="s">
        <v>415</v>
      </c>
      <c r="BJ18" s="83">
        <f t="shared" si="2"/>
        <v>27</v>
      </c>
      <c r="BK18" s="84">
        <f t="shared" si="3"/>
        <v>1363</v>
      </c>
    </row>
    <row r="19" spans="1:63" ht="100" customHeight="1" x14ac:dyDescent="0.15">
      <c r="A19" s="50">
        <v>12</v>
      </c>
      <c r="B19" s="51" t="s">
        <v>88</v>
      </c>
      <c r="C19" s="22"/>
      <c r="D19" s="71"/>
      <c r="E19" s="72"/>
      <c r="F19" s="72"/>
      <c r="G19" s="72"/>
      <c r="H19" s="72"/>
      <c r="I19" s="73">
        <v>10</v>
      </c>
      <c r="J19" s="74" t="s">
        <v>130</v>
      </c>
      <c r="K19" s="71"/>
      <c r="L19" s="72">
        <v>2.5</v>
      </c>
      <c r="M19" s="72"/>
      <c r="N19" s="72"/>
      <c r="O19" s="73"/>
      <c r="P19" s="90" t="s">
        <v>131</v>
      </c>
      <c r="Q19" s="71">
        <v>1</v>
      </c>
      <c r="R19" s="72"/>
      <c r="S19" s="73"/>
      <c r="T19" s="74" t="s">
        <v>174</v>
      </c>
      <c r="U19" s="71"/>
      <c r="V19" s="91"/>
      <c r="W19" s="73">
        <v>10</v>
      </c>
      <c r="X19" s="75" t="s">
        <v>175</v>
      </c>
      <c r="Y19" s="11">
        <f t="shared" si="0"/>
        <v>23.5</v>
      </c>
      <c r="Z19" s="76"/>
      <c r="AA19" s="76"/>
      <c r="AB19" s="76">
        <v>6</v>
      </c>
      <c r="AC19" s="76"/>
      <c r="AD19" s="76"/>
      <c r="AE19" s="76"/>
      <c r="AF19" s="76"/>
      <c r="AG19" s="76"/>
      <c r="AH19" s="76"/>
      <c r="AI19" s="86"/>
      <c r="AJ19" s="74" t="s">
        <v>62</v>
      </c>
      <c r="AK19" s="87">
        <v>5</v>
      </c>
      <c r="AL19" s="88"/>
      <c r="AM19" s="107" t="s">
        <v>176</v>
      </c>
      <c r="AN19" s="87">
        <v>5</v>
      </c>
      <c r="AO19" s="88"/>
      <c r="AP19" s="107" t="s">
        <v>176</v>
      </c>
      <c r="AQ19" s="77"/>
      <c r="AR19" s="77">
        <v>10</v>
      </c>
      <c r="AS19" s="94" t="s">
        <v>177</v>
      </c>
      <c r="AT19" s="79">
        <f t="shared" si="1"/>
        <v>26</v>
      </c>
      <c r="AU19" s="80"/>
      <c r="AV19" s="81">
        <v>10</v>
      </c>
      <c r="AW19" s="74" t="s">
        <v>178</v>
      </c>
      <c r="AX19" s="82"/>
      <c r="AY19" s="80">
        <v>5</v>
      </c>
      <c r="AZ19" s="81"/>
      <c r="BA19" s="108" t="s">
        <v>179</v>
      </c>
      <c r="BB19" s="82"/>
      <c r="BC19" s="80"/>
      <c r="BD19" s="80">
        <v>6</v>
      </c>
      <c r="BE19" s="92"/>
      <c r="BF19" s="109" t="s">
        <v>180</v>
      </c>
      <c r="BG19" s="82"/>
      <c r="BH19" s="81">
        <v>10</v>
      </c>
      <c r="BI19" s="74" t="s">
        <v>415</v>
      </c>
      <c r="BJ19" s="83">
        <f t="shared" si="2"/>
        <v>31</v>
      </c>
      <c r="BK19" s="84">
        <f t="shared" si="3"/>
        <v>1339.5</v>
      </c>
    </row>
    <row r="20" spans="1:63" ht="126" customHeight="1" x14ac:dyDescent="0.15">
      <c r="A20" s="50">
        <v>13</v>
      </c>
      <c r="B20" s="51" t="s">
        <v>71</v>
      </c>
      <c r="C20" s="22" t="s">
        <v>240</v>
      </c>
      <c r="D20" s="71"/>
      <c r="E20" s="72"/>
      <c r="F20" s="72"/>
      <c r="G20" s="72">
        <v>6</v>
      </c>
      <c r="H20" s="72"/>
      <c r="I20" s="73"/>
      <c r="J20" s="74" t="s">
        <v>136</v>
      </c>
      <c r="K20" s="71"/>
      <c r="L20" s="72">
        <v>2.5</v>
      </c>
      <c r="M20" s="72"/>
      <c r="N20" s="72"/>
      <c r="O20" s="73"/>
      <c r="P20" s="90" t="s">
        <v>217</v>
      </c>
      <c r="Q20" s="71">
        <v>1</v>
      </c>
      <c r="R20" s="72"/>
      <c r="S20" s="73"/>
      <c r="T20" s="74" t="s">
        <v>241</v>
      </c>
      <c r="U20" s="71"/>
      <c r="V20" s="91"/>
      <c r="W20" s="73">
        <v>10</v>
      </c>
      <c r="X20" s="75" t="s">
        <v>145</v>
      </c>
      <c r="Y20" s="11">
        <f t="shared" si="0"/>
        <v>19.5</v>
      </c>
      <c r="Z20" s="76"/>
      <c r="AA20" s="76"/>
      <c r="AB20" s="76">
        <v>6</v>
      </c>
      <c r="AC20" s="76"/>
      <c r="AD20" s="76"/>
      <c r="AE20" s="76"/>
      <c r="AF20" s="76"/>
      <c r="AG20" s="76"/>
      <c r="AH20" s="76"/>
      <c r="AI20" s="86"/>
      <c r="AJ20" s="74" t="s">
        <v>62</v>
      </c>
      <c r="AK20" s="87"/>
      <c r="AL20" s="88">
        <v>10</v>
      </c>
      <c r="AM20" s="89" t="s">
        <v>242</v>
      </c>
      <c r="AN20" s="87">
        <v>5</v>
      </c>
      <c r="AO20" s="88"/>
      <c r="AP20" s="74" t="s">
        <v>243</v>
      </c>
      <c r="AQ20" s="77"/>
      <c r="AR20" s="77">
        <v>10</v>
      </c>
      <c r="AS20" s="94" t="s">
        <v>244</v>
      </c>
      <c r="AT20" s="79">
        <f t="shared" si="1"/>
        <v>31</v>
      </c>
      <c r="AU20" s="80"/>
      <c r="AV20" s="81">
        <v>10</v>
      </c>
      <c r="AW20" s="74" t="s">
        <v>245</v>
      </c>
      <c r="AX20" s="82"/>
      <c r="AY20" s="80"/>
      <c r="AZ20" s="81">
        <v>10</v>
      </c>
      <c r="BA20" s="74" t="s">
        <v>246</v>
      </c>
      <c r="BB20" s="82"/>
      <c r="BC20" s="80"/>
      <c r="BD20" s="80">
        <v>6</v>
      </c>
      <c r="BE20" s="92"/>
      <c r="BF20" s="74" t="s">
        <v>180</v>
      </c>
      <c r="BG20" s="82"/>
      <c r="BH20" s="81">
        <v>10</v>
      </c>
      <c r="BI20" s="74" t="s">
        <v>415</v>
      </c>
      <c r="BJ20" s="83">
        <f t="shared" si="2"/>
        <v>36</v>
      </c>
      <c r="BK20" s="84">
        <f t="shared" si="3"/>
        <v>1306.5</v>
      </c>
    </row>
    <row r="21" spans="1:63" ht="203" customHeight="1" x14ac:dyDescent="0.15">
      <c r="A21" s="50">
        <v>14</v>
      </c>
      <c r="B21" s="51" t="s">
        <v>70</v>
      </c>
      <c r="C21" s="22" t="s">
        <v>106</v>
      </c>
      <c r="D21" s="71"/>
      <c r="E21" s="72"/>
      <c r="F21" s="72"/>
      <c r="G21" s="72">
        <v>6</v>
      </c>
      <c r="H21" s="72"/>
      <c r="I21" s="73"/>
      <c r="J21" s="74" t="s">
        <v>124</v>
      </c>
      <c r="K21" s="71"/>
      <c r="L21" s="105">
        <v>2.5</v>
      </c>
      <c r="M21" s="72"/>
      <c r="N21" s="72"/>
      <c r="O21" s="73"/>
      <c r="P21" s="90" t="s">
        <v>142</v>
      </c>
      <c r="Q21" s="71">
        <v>1</v>
      </c>
      <c r="R21" s="72"/>
      <c r="S21" s="73"/>
      <c r="T21" s="74" t="s">
        <v>107</v>
      </c>
      <c r="U21" s="71"/>
      <c r="V21" s="91"/>
      <c r="W21" s="73">
        <v>10</v>
      </c>
      <c r="X21" s="75" t="s">
        <v>144</v>
      </c>
      <c r="Y21" s="11">
        <f t="shared" si="0"/>
        <v>19.5</v>
      </c>
      <c r="Z21" s="76"/>
      <c r="AA21" s="76"/>
      <c r="AB21" s="76">
        <v>6</v>
      </c>
      <c r="AC21" s="76"/>
      <c r="AD21" s="76"/>
      <c r="AE21" s="76"/>
      <c r="AF21" s="76"/>
      <c r="AG21" s="76"/>
      <c r="AH21" s="76"/>
      <c r="AI21" s="86"/>
      <c r="AJ21" s="74" t="s">
        <v>62</v>
      </c>
      <c r="AK21" s="87">
        <v>5</v>
      </c>
      <c r="AL21" s="88"/>
      <c r="AM21" s="89" t="s">
        <v>108</v>
      </c>
      <c r="AN21" s="87">
        <v>5</v>
      </c>
      <c r="AO21" s="88"/>
      <c r="AP21" s="74" t="s">
        <v>120</v>
      </c>
      <c r="AQ21" s="77"/>
      <c r="AR21" s="77">
        <v>10</v>
      </c>
      <c r="AS21" s="94" t="s">
        <v>121</v>
      </c>
      <c r="AT21" s="79">
        <f t="shared" si="1"/>
        <v>26</v>
      </c>
      <c r="AU21" s="80"/>
      <c r="AV21" s="81">
        <v>10</v>
      </c>
      <c r="AW21" s="74" t="s">
        <v>416</v>
      </c>
      <c r="AX21" s="82">
        <v>1</v>
      </c>
      <c r="AY21" s="80"/>
      <c r="AZ21" s="81"/>
      <c r="BA21" s="74"/>
      <c r="BB21" s="82"/>
      <c r="BC21" s="80"/>
      <c r="BD21" s="80">
        <v>6</v>
      </c>
      <c r="BE21" s="92"/>
      <c r="BF21" s="74" t="s">
        <v>180</v>
      </c>
      <c r="BG21" s="82"/>
      <c r="BH21" s="81">
        <v>10</v>
      </c>
      <c r="BI21" s="74" t="s">
        <v>415</v>
      </c>
      <c r="BJ21" s="83">
        <f t="shared" si="2"/>
        <v>27</v>
      </c>
      <c r="BK21" s="84">
        <f t="shared" si="3"/>
        <v>1033.5</v>
      </c>
    </row>
    <row r="22" spans="1:63" ht="209" customHeight="1" x14ac:dyDescent="0.15">
      <c r="A22" s="50">
        <v>15</v>
      </c>
      <c r="B22" s="51" t="s">
        <v>85</v>
      </c>
      <c r="C22" s="22" t="s">
        <v>226</v>
      </c>
      <c r="D22" s="71"/>
      <c r="E22" s="72"/>
      <c r="F22" s="72">
        <v>4</v>
      </c>
      <c r="G22" s="72"/>
      <c r="H22" s="72"/>
      <c r="I22" s="73"/>
      <c r="J22" s="74" t="s">
        <v>133</v>
      </c>
      <c r="K22" s="71">
        <v>1</v>
      </c>
      <c r="L22" s="72"/>
      <c r="M22" s="72"/>
      <c r="N22" s="72"/>
      <c r="O22" s="73"/>
      <c r="P22" s="103" t="s">
        <v>137</v>
      </c>
      <c r="Q22" s="71">
        <v>1</v>
      </c>
      <c r="R22" s="72"/>
      <c r="S22" s="73"/>
      <c r="T22" s="74" t="s">
        <v>225</v>
      </c>
      <c r="U22" s="71"/>
      <c r="V22" s="91"/>
      <c r="W22" s="73">
        <v>10</v>
      </c>
      <c r="X22" s="75" t="s">
        <v>145</v>
      </c>
      <c r="Y22" s="11">
        <f t="shared" si="0"/>
        <v>16</v>
      </c>
      <c r="Z22" s="76"/>
      <c r="AA22" s="76"/>
      <c r="AB22" s="76">
        <v>6</v>
      </c>
      <c r="AC22" s="76"/>
      <c r="AD22" s="76"/>
      <c r="AE22" s="76"/>
      <c r="AF22" s="76"/>
      <c r="AG22" s="76"/>
      <c r="AH22" s="76"/>
      <c r="AI22" s="86"/>
      <c r="AJ22" s="74" t="s">
        <v>62</v>
      </c>
      <c r="AK22" s="87">
        <v>5</v>
      </c>
      <c r="AL22" s="88"/>
      <c r="AM22" s="107" t="s">
        <v>227</v>
      </c>
      <c r="AN22" s="87">
        <v>5</v>
      </c>
      <c r="AO22" s="88"/>
      <c r="AP22" s="112" t="s">
        <v>227</v>
      </c>
      <c r="AQ22" s="77"/>
      <c r="AR22" s="77">
        <v>10</v>
      </c>
      <c r="AS22" s="107" t="s">
        <v>227</v>
      </c>
      <c r="AT22" s="79">
        <f t="shared" si="1"/>
        <v>26</v>
      </c>
      <c r="AU22" s="80"/>
      <c r="AV22" s="81">
        <v>10</v>
      </c>
      <c r="AW22" s="74" t="s">
        <v>228</v>
      </c>
      <c r="AX22" s="82"/>
      <c r="AY22" s="80"/>
      <c r="AZ22" s="81">
        <v>10</v>
      </c>
      <c r="BA22" s="74" t="s">
        <v>229</v>
      </c>
      <c r="BB22" s="82"/>
      <c r="BC22" s="80"/>
      <c r="BD22" s="80">
        <v>6</v>
      </c>
      <c r="BE22" s="92"/>
      <c r="BF22" s="109" t="s">
        <v>180</v>
      </c>
      <c r="BG22" s="82"/>
      <c r="BH22" s="81">
        <v>10</v>
      </c>
      <c r="BI22" s="74" t="s">
        <v>415</v>
      </c>
      <c r="BJ22" s="83">
        <f t="shared" si="2"/>
        <v>36</v>
      </c>
      <c r="BK22" s="84">
        <f t="shared" si="3"/>
        <v>992</v>
      </c>
    </row>
    <row r="23" spans="1:63" ht="146" customHeight="1" x14ac:dyDescent="0.15">
      <c r="A23" s="50">
        <v>16</v>
      </c>
      <c r="B23" s="51" t="s">
        <v>73</v>
      </c>
      <c r="C23" s="22" t="s">
        <v>150</v>
      </c>
      <c r="D23" s="71"/>
      <c r="E23" s="72"/>
      <c r="F23" s="72">
        <v>4</v>
      </c>
      <c r="G23" s="72"/>
      <c r="H23" s="72"/>
      <c r="I23" s="73"/>
      <c r="J23" s="74" t="s">
        <v>128</v>
      </c>
      <c r="K23" s="71">
        <v>1</v>
      </c>
      <c r="L23" s="72"/>
      <c r="M23" s="72"/>
      <c r="N23" s="72"/>
      <c r="O23" s="73"/>
      <c r="P23" s="90" t="s">
        <v>125</v>
      </c>
      <c r="Q23" s="71">
        <v>1</v>
      </c>
      <c r="R23" s="72"/>
      <c r="S23" s="73"/>
      <c r="T23" s="74" t="s">
        <v>126</v>
      </c>
      <c r="U23" s="71"/>
      <c r="V23" s="91"/>
      <c r="W23" s="73">
        <v>10</v>
      </c>
      <c r="X23" s="75" t="s">
        <v>143</v>
      </c>
      <c r="Y23" s="11">
        <f t="shared" si="0"/>
        <v>16</v>
      </c>
      <c r="Z23" s="76"/>
      <c r="AA23" s="76"/>
      <c r="AB23" s="76">
        <v>6</v>
      </c>
      <c r="AC23" s="76"/>
      <c r="AD23" s="76"/>
      <c r="AE23" s="76"/>
      <c r="AF23" s="76"/>
      <c r="AG23" s="76"/>
      <c r="AH23" s="76"/>
      <c r="AI23" s="86"/>
      <c r="AJ23" s="74" t="s">
        <v>62</v>
      </c>
      <c r="AK23" s="87"/>
      <c r="AL23" s="88">
        <v>10</v>
      </c>
      <c r="AM23" s="89" t="s">
        <v>156</v>
      </c>
      <c r="AN23" s="87">
        <v>5</v>
      </c>
      <c r="AO23" s="88"/>
      <c r="AP23" s="74" t="s">
        <v>158</v>
      </c>
      <c r="AQ23" s="77"/>
      <c r="AR23" s="77">
        <v>10</v>
      </c>
      <c r="AS23" s="94" t="s">
        <v>151</v>
      </c>
      <c r="AT23" s="79">
        <f t="shared" si="1"/>
        <v>31</v>
      </c>
      <c r="AU23" s="80"/>
      <c r="AV23" s="81">
        <v>10</v>
      </c>
      <c r="AW23" s="74" t="s">
        <v>157</v>
      </c>
      <c r="AX23" s="82">
        <v>1</v>
      </c>
      <c r="AY23" s="80"/>
      <c r="AZ23" s="81"/>
      <c r="BA23" s="74"/>
      <c r="BB23" s="82"/>
      <c r="BC23" s="80"/>
      <c r="BD23" s="80">
        <v>6</v>
      </c>
      <c r="BE23" s="92"/>
      <c r="BF23" s="109" t="s">
        <v>180</v>
      </c>
      <c r="BG23" s="82"/>
      <c r="BH23" s="81">
        <v>10</v>
      </c>
      <c r="BI23" s="74" t="s">
        <v>415</v>
      </c>
      <c r="BJ23" s="83">
        <f t="shared" si="2"/>
        <v>27</v>
      </c>
      <c r="BK23" s="84">
        <f t="shared" si="3"/>
        <v>928</v>
      </c>
    </row>
    <row r="24" spans="1:63" ht="131" customHeight="1" x14ac:dyDescent="0.15">
      <c r="A24" s="50">
        <v>17</v>
      </c>
      <c r="B24" s="51" t="s">
        <v>76</v>
      </c>
      <c r="C24" s="22" t="s">
        <v>187</v>
      </c>
      <c r="D24" s="71"/>
      <c r="E24" s="72"/>
      <c r="F24" s="72">
        <v>4</v>
      </c>
      <c r="G24" s="72"/>
      <c r="H24" s="72"/>
      <c r="I24" s="73"/>
      <c r="J24" s="74" t="s">
        <v>133</v>
      </c>
      <c r="K24" s="71">
        <v>1</v>
      </c>
      <c r="L24" s="72"/>
      <c r="M24" s="72"/>
      <c r="N24" s="72"/>
      <c r="O24" s="73"/>
      <c r="P24" s="102" t="s">
        <v>94</v>
      </c>
      <c r="Q24" s="71">
        <v>1</v>
      </c>
      <c r="R24" s="72"/>
      <c r="S24" s="73"/>
      <c r="T24" s="74" t="s">
        <v>190</v>
      </c>
      <c r="U24" s="71"/>
      <c r="V24" s="91"/>
      <c r="W24" s="73">
        <v>10</v>
      </c>
      <c r="X24" s="75" t="s">
        <v>145</v>
      </c>
      <c r="Y24" s="11">
        <f t="shared" si="0"/>
        <v>16</v>
      </c>
      <c r="Z24" s="76"/>
      <c r="AA24" s="76"/>
      <c r="AB24" s="76">
        <v>6</v>
      </c>
      <c r="AC24" s="76"/>
      <c r="AD24" s="76"/>
      <c r="AE24" s="76"/>
      <c r="AF24" s="76"/>
      <c r="AG24" s="76"/>
      <c r="AH24" s="76"/>
      <c r="AI24" s="86"/>
      <c r="AJ24" s="74" t="s">
        <v>62</v>
      </c>
      <c r="AK24" s="87">
        <v>5</v>
      </c>
      <c r="AL24" s="88"/>
      <c r="AM24" s="89" t="s">
        <v>189</v>
      </c>
      <c r="AN24" s="87">
        <v>5</v>
      </c>
      <c r="AO24" s="88"/>
      <c r="AP24" s="74" t="s">
        <v>191</v>
      </c>
      <c r="AQ24" s="77"/>
      <c r="AR24" s="77">
        <v>10</v>
      </c>
      <c r="AS24" s="94" t="s">
        <v>177</v>
      </c>
      <c r="AT24" s="79">
        <f t="shared" si="1"/>
        <v>26</v>
      </c>
      <c r="AU24" s="80"/>
      <c r="AV24" s="81">
        <v>10</v>
      </c>
      <c r="AW24" s="74" t="s">
        <v>188</v>
      </c>
      <c r="AX24" s="82"/>
      <c r="AY24" s="80">
        <v>5</v>
      </c>
      <c r="AZ24" s="81"/>
      <c r="BA24" s="74" t="s">
        <v>198</v>
      </c>
      <c r="BB24" s="82"/>
      <c r="BC24" s="80"/>
      <c r="BD24" s="80">
        <v>6</v>
      </c>
      <c r="BE24" s="92"/>
      <c r="BF24" s="75" t="s">
        <v>180</v>
      </c>
      <c r="BG24" s="82"/>
      <c r="BH24" s="81">
        <v>10</v>
      </c>
      <c r="BI24" s="74" t="s">
        <v>415</v>
      </c>
      <c r="BJ24" s="83">
        <f t="shared" si="2"/>
        <v>31</v>
      </c>
      <c r="BK24" s="84">
        <f t="shared" si="3"/>
        <v>912</v>
      </c>
    </row>
    <row r="25" spans="1:63" ht="133" customHeight="1" x14ac:dyDescent="0.15">
      <c r="A25" s="50">
        <v>18</v>
      </c>
      <c r="B25" s="51" t="s">
        <v>78</v>
      </c>
      <c r="C25" s="22"/>
      <c r="D25" s="71"/>
      <c r="E25" s="72"/>
      <c r="F25" s="72"/>
      <c r="G25" s="72">
        <v>6</v>
      </c>
      <c r="H25" s="72"/>
      <c r="I25" s="73"/>
      <c r="J25" s="74" t="s">
        <v>135</v>
      </c>
      <c r="K25" s="71"/>
      <c r="L25" s="72">
        <v>2.5</v>
      </c>
      <c r="M25" s="72"/>
      <c r="N25" s="72"/>
      <c r="O25" s="73"/>
      <c r="P25" s="90" t="s">
        <v>215</v>
      </c>
      <c r="Q25" s="71">
        <v>1</v>
      </c>
      <c r="R25" s="72"/>
      <c r="S25" s="73"/>
      <c r="T25" s="74" t="s">
        <v>220</v>
      </c>
      <c r="U25" s="71"/>
      <c r="V25" s="91"/>
      <c r="W25" s="73">
        <v>10</v>
      </c>
      <c r="X25" s="75" t="s">
        <v>143</v>
      </c>
      <c r="Y25" s="11">
        <f t="shared" si="0"/>
        <v>19.5</v>
      </c>
      <c r="Z25" s="76"/>
      <c r="AA25" s="76"/>
      <c r="AB25" s="76">
        <v>6</v>
      </c>
      <c r="AC25" s="76"/>
      <c r="AD25" s="76"/>
      <c r="AE25" s="76"/>
      <c r="AF25" s="76"/>
      <c r="AG25" s="76"/>
      <c r="AH25" s="76"/>
      <c r="AI25" s="86"/>
      <c r="AJ25" s="74" t="s">
        <v>62</v>
      </c>
      <c r="AK25" s="87">
        <v>5</v>
      </c>
      <c r="AL25" s="88"/>
      <c r="AM25" s="89" t="s">
        <v>222</v>
      </c>
      <c r="AN25" s="87">
        <v>5</v>
      </c>
      <c r="AO25" s="88"/>
      <c r="AP25" s="74" t="s">
        <v>210</v>
      </c>
      <c r="AQ25" s="77"/>
      <c r="AR25" s="77">
        <v>10</v>
      </c>
      <c r="AS25" s="111" t="s">
        <v>223</v>
      </c>
      <c r="AT25" s="79">
        <f t="shared" si="1"/>
        <v>26</v>
      </c>
      <c r="AU25" s="80">
        <v>1</v>
      </c>
      <c r="AV25" s="81"/>
      <c r="AW25" s="74" t="s">
        <v>221</v>
      </c>
      <c r="AX25" s="82">
        <v>1</v>
      </c>
      <c r="AY25" s="80"/>
      <c r="AZ25" s="81"/>
      <c r="BA25" s="74" t="s">
        <v>224</v>
      </c>
      <c r="BB25" s="82"/>
      <c r="BC25" s="80"/>
      <c r="BD25" s="80">
        <v>6</v>
      </c>
      <c r="BE25" s="92"/>
      <c r="BF25" s="75" t="s">
        <v>180</v>
      </c>
      <c r="BG25" s="82"/>
      <c r="BH25" s="81">
        <v>10</v>
      </c>
      <c r="BI25" s="74" t="s">
        <v>415</v>
      </c>
      <c r="BJ25" s="83">
        <f t="shared" si="2"/>
        <v>18</v>
      </c>
      <c r="BK25" s="84">
        <f t="shared" si="3"/>
        <v>858</v>
      </c>
    </row>
    <row r="26" spans="1:63" ht="224" customHeight="1" x14ac:dyDescent="0.15">
      <c r="A26" s="50">
        <v>19</v>
      </c>
      <c r="B26" s="51" t="s">
        <v>72</v>
      </c>
      <c r="C26" s="22"/>
      <c r="D26" s="71"/>
      <c r="E26" s="72"/>
      <c r="F26" s="72"/>
      <c r="G26" s="72">
        <v>6</v>
      </c>
      <c r="H26" s="72"/>
      <c r="I26" s="73"/>
      <c r="J26" s="74" t="s">
        <v>123</v>
      </c>
      <c r="K26" s="71"/>
      <c r="L26" s="72">
        <v>2.5</v>
      </c>
      <c r="M26" s="72"/>
      <c r="N26" s="72"/>
      <c r="O26" s="73"/>
      <c r="P26" s="90" t="s">
        <v>159</v>
      </c>
      <c r="Q26" s="71"/>
      <c r="R26" s="72"/>
      <c r="S26" s="73"/>
      <c r="T26" s="74" t="s">
        <v>149</v>
      </c>
      <c r="U26" s="71"/>
      <c r="V26" s="91"/>
      <c r="W26" s="73">
        <v>10</v>
      </c>
      <c r="X26" s="75" t="s">
        <v>148</v>
      </c>
      <c r="Y26" s="11">
        <f t="shared" si="0"/>
        <v>18.5</v>
      </c>
      <c r="Z26" s="76"/>
      <c r="AA26" s="76"/>
      <c r="AB26" s="76">
        <v>6</v>
      </c>
      <c r="AC26" s="76"/>
      <c r="AD26" s="76"/>
      <c r="AE26" s="76"/>
      <c r="AF26" s="76"/>
      <c r="AG26" s="76"/>
      <c r="AH26" s="76"/>
      <c r="AI26" s="86"/>
      <c r="AJ26" s="74" t="s">
        <v>62</v>
      </c>
      <c r="AK26" s="87">
        <v>5</v>
      </c>
      <c r="AL26" s="88"/>
      <c r="AM26" s="89" t="s">
        <v>100</v>
      </c>
      <c r="AN26" s="87">
        <v>5</v>
      </c>
      <c r="AO26" s="88"/>
      <c r="AP26" s="74" t="s">
        <v>101</v>
      </c>
      <c r="AQ26" s="77"/>
      <c r="AR26" s="77">
        <v>10</v>
      </c>
      <c r="AS26" s="74" t="s">
        <v>102</v>
      </c>
      <c r="AT26" s="79">
        <f t="shared" si="1"/>
        <v>26</v>
      </c>
      <c r="AU26" s="80">
        <v>1</v>
      </c>
      <c r="AV26" s="116"/>
      <c r="AW26" s="74" t="s">
        <v>105</v>
      </c>
      <c r="AX26" s="82">
        <v>1</v>
      </c>
      <c r="AY26" s="80"/>
      <c r="AZ26" s="81"/>
      <c r="BA26" s="104" t="s">
        <v>104</v>
      </c>
      <c r="BB26" s="82"/>
      <c r="BC26" s="80"/>
      <c r="BD26" s="80">
        <v>6</v>
      </c>
      <c r="BE26" s="92"/>
      <c r="BF26" s="75" t="s">
        <v>180</v>
      </c>
      <c r="BG26" s="82"/>
      <c r="BH26" s="81">
        <v>10</v>
      </c>
      <c r="BI26" s="74" t="s">
        <v>415</v>
      </c>
      <c r="BJ26" s="83">
        <f t="shared" si="2"/>
        <v>18</v>
      </c>
      <c r="BK26" s="84">
        <f t="shared" si="3"/>
        <v>814</v>
      </c>
    </row>
    <row r="27" spans="1:63" ht="100" customHeight="1" x14ac:dyDescent="0.15">
      <c r="A27" s="50">
        <v>20</v>
      </c>
      <c r="B27" s="51" t="s">
        <v>79</v>
      </c>
      <c r="C27" s="22" t="s">
        <v>192</v>
      </c>
      <c r="D27" s="71"/>
      <c r="E27" s="72"/>
      <c r="F27" s="72">
        <v>4</v>
      </c>
      <c r="G27" s="72"/>
      <c r="H27" s="72"/>
      <c r="I27" s="73"/>
      <c r="J27" s="74" t="s">
        <v>196</v>
      </c>
      <c r="K27" s="71">
        <v>1</v>
      </c>
      <c r="L27" s="72"/>
      <c r="M27" s="72"/>
      <c r="N27" s="72"/>
      <c r="O27" s="73"/>
      <c r="P27" s="102" t="s">
        <v>134</v>
      </c>
      <c r="Q27" s="71">
        <v>1</v>
      </c>
      <c r="R27" s="72"/>
      <c r="S27" s="73"/>
      <c r="T27" s="74" t="s">
        <v>195</v>
      </c>
      <c r="U27" s="71"/>
      <c r="V27" s="91"/>
      <c r="W27" s="73">
        <v>10</v>
      </c>
      <c r="X27" s="75" t="s">
        <v>145</v>
      </c>
      <c r="Y27" s="11">
        <f t="shared" si="0"/>
        <v>16</v>
      </c>
      <c r="Z27" s="76"/>
      <c r="AA27" s="76"/>
      <c r="AB27" s="76">
        <v>6</v>
      </c>
      <c r="AC27" s="76"/>
      <c r="AD27" s="76"/>
      <c r="AE27" s="76"/>
      <c r="AF27" s="76"/>
      <c r="AG27" s="76"/>
      <c r="AH27" s="76"/>
      <c r="AI27" s="86"/>
      <c r="AJ27" s="74" t="s">
        <v>62</v>
      </c>
      <c r="AK27" s="87">
        <v>5</v>
      </c>
      <c r="AL27" s="88"/>
      <c r="AM27" s="89" t="s">
        <v>193</v>
      </c>
      <c r="AN27" s="87">
        <v>5</v>
      </c>
      <c r="AO27" s="88"/>
      <c r="AP27" s="89" t="s">
        <v>193</v>
      </c>
      <c r="AQ27" s="77"/>
      <c r="AR27" s="77">
        <v>10</v>
      </c>
      <c r="AS27" s="94" t="s">
        <v>194</v>
      </c>
      <c r="AT27" s="79">
        <f t="shared" si="1"/>
        <v>26</v>
      </c>
      <c r="AU27" s="80">
        <v>1</v>
      </c>
      <c r="AV27" s="81"/>
      <c r="AW27" s="74" t="s">
        <v>197</v>
      </c>
      <c r="AX27" s="82"/>
      <c r="AY27" s="80">
        <v>5</v>
      </c>
      <c r="AZ27" s="81"/>
      <c r="BA27" s="104" t="s">
        <v>199</v>
      </c>
      <c r="BB27" s="82"/>
      <c r="BC27" s="80"/>
      <c r="BD27" s="80">
        <v>6</v>
      </c>
      <c r="BE27" s="92"/>
      <c r="BF27" s="75" t="s">
        <v>180</v>
      </c>
      <c r="BG27" s="82"/>
      <c r="BH27" s="81">
        <v>10</v>
      </c>
      <c r="BI27" s="74" t="s">
        <v>415</v>
      </c>
      <c r="BJ27" s="83">
        <f t="shared" si="2"/>
        <v>22</v>
      </c>
      <c r="BK27" s="84">
        <f t="shared" si="3"/>
        <v>768</v>
      </c>
    </row>
    <row r="28" spans="1:63" ht="100" customHeight="1" x14ac:dyDescent="0.15">
      <c r="A28" s="50">
        <v>21</v>
      </c>
      <c r="B28" s="51" t="s">
        <v>80</v>
      </c>
      <c r="C28" s="22"/>
      <c r="D28" s="71"/>
      <c r="E28" s="72"/>
      <c r="F28" s="72">
        <v>4</v>
      </c>
      <c r="G28" s="72"/>
      <c r="H28" s="72"/>
      <c r="I28" s="73"/>
      <c r="J28" s="74" t="s">
        <v>139</v>
      </c>
      <c r="K28" s="71">
        <v>1</v>
      </c>
      <c r="L28" s="72"/>
      <c r="M28" s="72"/>
      <c r="N28" s="72"/>
      <c r="O28" s="73"/>
      <c r="P28" s="90" t="s">
        <v>140</v>
      </c>
      <c r="Q28" s="71">
        <v>1</v>
      </c>
      <c r="R28" s="72"/>
      <c r="S28" s="73"/>
      <c r="T28" s="74" t="s">
        <v>126</v>
      </c>
      <c r="U28" s="71"/>
      <c r="V28" s="91"/>
      <c r="W28" s="73">
        <v>10</v>
      </c>
      <c r="X28" s="75" t="s">
        <v>257</v>
      </c>
      <c r="Y28" s="11">
        <f t="shared" si="0"/>
        <v>16</v>
      </c>
      <c r="Z28" s="76"/>
      <c r="AA28" s="76"/>
      <c r="AB28" s="76"/>
      <c r="AC28" s="76">
        <v>8</v>
      </c>
      <c r="AD28" s="76"/>
      <c r="AE28" s="76"/>
      <c r="AF28" s="76"/>
      <c r="AG28" s="76"/>
      <c r="AH28" s="76"/>
      <c r="AI28" s="86"/>
      <c r="AJ28" s="74" t="s">
        <v>99</v>
      </c>
      <c r="AK28" s="87">
        <v>5</v>
      </c>
      <c r="AL28" s="88"/>
      <c r="AM28" s="89" t="s">
        <v>258</v>
      </c>
      <c r="AN28" s="87"/>
      <c r="AO28" s="88">
        <v>10</v>
      </c>
      <c r="AP28" s="74" t="s">
        <v>110</v>
      </c>
      <c r="AQ28" s="77">
        <v>5</v>
      </c>
      <c r="AR28" s="77"/>
      <c r="AS28" s="94" t="s">
        <v>259</v>
      </c>
      <c r="AT28" s="79">
        <f t="shared" si="1"/>
        <v>28</v>
      </c>
      <c r="AU28" s="80">
        <v>1</v>
      </c>
      <c r="AV28" s="81"/>
      <c r="AW28" s="114" t="s">
        <v>260</v>
      </c>
      <c r="AX28" s="82">
        <v>1</v>
      </c>
      <c r="AY28" s="80"/>
      <c r="AZ28" s="81"/>
      <c r="BA28" s="114" t="s">
        <v>262</v>
      </c>
      <c r="BB28" s="82">
        <v>1</v>
      </c>
      <c r="BC28" s="80"/>
      <c r="BD28" s="80"/>
      <c r="BE28" s="92"/>
      <c r="BF28" s="100" t="s">
        <v>261</v>
      </c>
      <c r="BG28" s="82"/>
      <c r="BH28" s="81">
        <v>10</v>
      </c>
      <c r="BI28" s="74" t="s">
        <v>415</v>
      </c>
      <c r="BJ28" s="83">
        <f t="shared" si="2"/>
        <v>13</v>
      </c>
      <c r="BK28" s="84">
        <f t="shared" si="3"/>
        <v>656</v>
      </c>
    </row>
    <row r="29" spans="1:63" ht="222" customHeight="1" x14ac:dyDescent="0.15">
      <c r="A29" s="50">
        <v>22</v>
      </c>
      <c r="B29" s="51" t="s">
        <v>81</v>
      </c>
      <c r="C29" s="22" t="s">
        <v>113</v>
      </c>
      <c r="D29" s="71"/>
      <c r="E29" s="72"/>
      <c r="F29" s="72">
        <v>4</v>
      </c>
      <c r="G29" s="72"/>
      <c r="H29" s="72"/>
      <c r="I29" s="73"/>
      <c r="J29" s="74" t="s">
        <v>139</v>
      </c>
      <c r="K29" s="71">
        <v>1</v>
      </c>
      <c r="L29" s="72"/>
      <c r="M29" s="72"/>
      <c r="N29" s="72"/>
      <c r="O29" s="73"/>
      <c r="P29" s="90" t="s">
        <v>141</v>
      </c>
      <c r="Q29" s="71">
        <v>1</v>
      </c>
      <c r="R29" s="72"/>
      <c r="S29" s="73"/>
      <c r="T29" s="74" t="s">
        <v>114</v>
      </c>
      <c r="U29" s="71"/>
      <c r="V29" s="91"/>
      <c r="W29" s="73">
        <v>10</v>
      </c>
      <c r="X29" s="75" t="s">
        <v>115</v>
      </c>
      <c r="Y29" s="11">
        <f t="shared" si="0"/>
        <v>16</v>
      </c>
      <c r="Z29" s="76"/>
      <c r="AA29" s="76"/>
      <c r="AB29" s="76"/>
      <c r="AC29" s="76">
        <v>8</v>
      </c>
      <c r="AD29" s="76"/>
      <c r="AE29" s="76"/>
      <c r="AF29" s="76"/>
      <c r="AG29" s="76"/>
      <c r="AH29" s="76"/>
      <c r="AI29" s="86"/>
      <c r="AJ29" s="74" t="s">
        <v>98</v>
      </c>
      <c r="AK29" s="87">
        <v>5</v>
      </c>
      <c r="AL29" s="88"/>
      <c r="AM29" s="89" t="s">
        <v>264</v>
      </c>
      <c r="AN29" s="87">
        <v>5</v>
      </c>
      <c r="AO29" s="88"/>
      <c r="AP29" s="74" t="s">
        <v>116</v>
      </c>
      <c r="AQ29" s="77">
        <v>5</v>
      </c>
      <c r="AR29" s="77"/>
      <c r="AS29" s="94" t="s">
        <v>263</v>
      </c>
      <c r="AT29" s="79">
        <f t="shared" si="1"/>
        <v>23</v>
      </c>
      <c r="AU29" s="80">
        <v>1</v>
      </c>
      <c r="AV29" s="81"/>
      <c r="AW29" s="114" t="s">
        <v>260</v>
      </c>
      <c r="AX29" s="82">
        <v>1</v>
      </c>
      <c r="AY29" s="80"/>
      <c r="AZ29" s="81"/>
      <c r="BA29" s="114" t="s">
        <v>262</v>
      </c>
      <c r="BB29" s="82">
        <v>1</v>
      </c>
      <c r="BC29" s="80"/>
      <c r="BD29" s="80"/>
      <c r="BE29" s="92"/>
      <c r="BF29" s="100" t="s">
        <v>261</v>
      </c>
      <c r="BG29" s="82"/>
      <c r="BH29" s="81">
        <v>10</v>
      </c>
      <c r="BI29" s="74" t="s">
        <v>415</v>
      </c>
      <c r="BJ29" s="83">
        <f t="shared" si="2"/>
        <v>13</v>
      </c>
      <c r="BK29" s="84">
        <f t="shared" si="3"/>
        <v>576</v>
      </c>
    </row>
    <row r="30" spans="1:63" ht="100" customHeight="1" x14ac:dyDescent="0.15">
      <c r="A30" s="50">
        <v>23</v>
      </c>
      <c r="B30" s="51" t="s">
        <v>74</v>
      </c>
      <c r="C30" s="22"/>
      <c r="D30" s="71"/>
      <c r="E30" s="72"/>
      <c r="F30" s="72">
        <v>4</v>
      </c>
      <c r="G30" s="72"/>
      <c r="H30" s="72"/>
      <c r="I30" s="73"/>
      <c r="J30" s="74" t="s">
        <v>127</v>
      </c>
      <c r="K30" s="71">
        <v>1</v>
      </c>
      <c r="L30" s="72"/>
      <c r="M30" s="72"/>
      <c r="N30" s="72"/>
      <c r="O30" s="73"/>
      <c r="P30" s="102" t="s">
        <v>93</v>
      </c>
      <c r="Q30" s="71">
        <v>1</v>
      </c>
      <c r="R30" s="72"/>
      <c r="S30" s="73"/>
      <c r="T30" s="74" t="s">
        <v>111</v>
      </c>
      <c r="U30" s="71">
        <v>1</v>
      </c>
      <c r="V30" s="91"/>
      <c r="W30" s="73"/>
      <c r="X30" s="75" t="s">
        <v>154</v>
      </c>
      <c r="Y30" s="11">
        <f t="shared" si="0"/>
        <v>7</v>
      </c>
      <c r="Z30" s="76"/>
      <c r="AA30" s="76"/>
      <c r="AB30" s="76">
        <v>6</v>
      </c>
      <c r="AC30" s="76"/>
      <c r="AD30" s="76"/>
      <c r="AE30" s="76"/>
      <c r="AF30" s="76"/>
      <c r="AG30" s="76"/>
      <c r="AH30" s="76"/>
      <c r="AI30" s="86"/>
      <c r="AJ30" s="74" t="s">
        <v>62</v>
      </c>
      <c r="AK30" s="87">
        <v>5</v>
      </c>
      <c r="AL30" s="88"/>
      <c r="AM30" s="89" t="s">
        <v>152</v>
      </c>
      <c r="AN30" s="87">
        <v>5</v>
      </c>
      <c r="AO30" s="88"/>
      <c r="AP30" s="74" t="s">
        <v>161</v>
      </c>
      <c r="AQ30" s="77">
        <v>5</v>
      </c>
      <c r="AR30" s="77"/>
      <c r="AS30" s="94" t="s">
        <v>112</v>
      </c>
      <c r="AT30" s="79">
        <f t="shared" si="1"/>
        <v>21</v>
      </c>
      <c r="AU30" s="80">
        <v>1</v>
      </c>
      <c r="AV30" s="81"/>
      <c r="AW30" s="74" t="s">
        <v>153</v>
      </c>
      <c r="AX30" s="82"/>
      <c r="AY30" s="80"/>
      <c r="AZ30" s="81">
        <v>10</v>
      </c>
      <c r="BA30" s="74" t="s">
        <v>155</v>
      </c>
      <c r="BB30" s="82"/>
      <c r="BC30" s="80"/>
      <c r="BD30" s="80">
        <v>6</v>
      </c>
      <c r="BE30" s="92"/>
      <c r="BF30" s="75" t="s">
        <v>180</v>
      </c>
      <c r="BG30" s="82"/>
      <c r="BH30" s="81">
        <v>10</v>
      </c>
      <c r="BI30" s="74" t="s">
        <v>415</v>
      </c>
      <c r="BJ30" s="83">
        <f t="shared" si="2"/>
        <v>27</v>
      </c>
      <c r="BK30" s="84">
        <f t="shared" si="3"/>
        <v>336</v>
      </c>
    </row>
    <row r="31" spans="1:63" ht="100" customHeight="1" x14ac:dyDescent="0.15">
      <c r="A31" s="50"/>
      <c r="B31" s="51"/>
      <c r="C31" s="22"/>
      <c r="D31" s="71"/>
      <c r="E31" s="72"/>
      <c r="F31" s="72"/>
      <c r="G31" s="72"/>
      <c r="H31" s="72"/>
      <c r="I31" s="73"/>
      <c r="J31" s="74"/>
      <c r="K31" s="71"/>
      <c r="L31" s="72"/>
      <c r="M31" s="72"/>
      <c r="N31" s="72"/>
      <c r="O31" s="73"/>
      <c r="P31" s="90"/>
      <c r="Q31" s="71"/>
      <c r="R31" s="72"/>
      <c r="S31" s="73"/>
      <c r="T31" s="74"/>
      <c r="U31" s="71"/>
      <c r="V31" s="91"/>
      <c r="W31" s="73"/>
      <c r="X31" s="75"/>
      <c r="Y31" s="11"/>
      <c r="Z31" s="76"/>
      <c r="AA31" s="76"/>
      <c r="AB31" s="76"/>
      <c r="AC31" s="76"/>
      <c r="AD31" s="76"/>
      <c r="AE31" s="76"/>
      <c r="AF31" s="76"/>
      <c r="AG31" s="76"/>
      <c r="AH31" s="76"/>
      <c r="AI31" s="86"/>
      <c r="AJ31" s="74"/>
      <c r="AK31" s="87"/>
      <c r="AL31" s="88"/>
      <c r="AM31" s="89"/>
      <c r="AN31" s="87"/>
      <c r="AO31" s="88"/>
      <c r="AP31" s="74"/>
      <c r="AQ31" s="77"/>
      <c r="AR31" s="77"/>
      <c r="AS31" s="78"/>
      <c r="AT31" s="79"/>
      <c r="AU31" s="80"/>
      <c r="AV31" s="81"/>
      <c r="AW31" s="74"/>
      <c r="AX31" s="82"/>
      <c r="AY31" s="80"/>
      <c r="AZ31" s="81"/>
      <c r="BA31" s="74"/>
      <c r="BB31" s="82"/>
      <c r="BC31" s="80"/>
      <c r="BD31" s="80"/>
      <c r="BE31" s="92"/>
      <c r="BF31" s="75"/>
      <c r="BG31" s="82"/>
      <c r="BH31" s="81"/>
      <c r="BI31" s="74"/>
      <c r="BJ31" s="83"/>
      <c r="BK31" s="84"/>
    </row>
    <row r="32" spans="1:63" ht="100" customHeight="1" x14ac:dyDescent="0.15">
      <c r="A32" s="50"/>
      <c r="B32" s="51"/>
      <c r="C32" s="22"/>
      <c r="D32" s="71"/>
      <c r="E32" s="72"/>
      <c r="F32" s="72"/>
      <c r="G32" s="72"/>
      <c r="H32" s="72"/>
      <c r="I32" s="73"/>
      <c r="J32" s="74"/>
      <c r="K32" s="71"/>
      <c r="L32" s="72"/>
      <c r="M32" s="72"/>
      <c r="N32" s="72"/>
      <c r="O32" s="73"/>
      <c r="P32" s="90"/>
      <c r="Q32" s="71"/>
      <c r="R32" s="72"/>
      <c r="S32" s="73"/>
      <c r="T32" s="74"/>
      <c r="U32" s="71"/>
      <c r="V32" s="91"/>
      <c r="W32" s="73"/>
      <c r="X32" s="75"/>
      <c r="Y32" s="11"/>
      <c r="Z32" s="76"/>
      <c r="AA32" s="76"/>
      <c r="AB32" s="76"/>
      <c r="AC32" s="76"/>
      <c r="AD32" s="76"/>
      <c r="AE32" s="76"/>
      <c r="AF32" s="76"/>
      <c r="AG32" s="76"/>
      <c r="AH32" s="76"/>
      <c r="AI32" s="86"/>
      <c r="AJ32" s="74"/>
      <c r="AK32" s="87"/>
      <c r="AL32" s="88"/>
      <c r="AM32" s="89"/>
      <c r="AN32" s="87"/>
      <c r="AO32" s="88"/>
      <c r="AP32" s="74"/>
      <c r="AQ32" s="77"/>
      <c r="AR32" s="77"/>
      <c r="AS32" s="78"/>
      <c r="AT32" s="79"/>
      <c r="AU32" s="80"/>
      <c r="AV32" s="81"/>
      <c r="AW32" s="74"/>
      <c r="AX32" s="82"/>
      <c r="AY32" s="80"/>
      <c r="AZ32" s="81"/>
      <c r="BA32" s="74"/>
      <c r="BB32" s="82"/>
      <c r="BC32" s="80"/>
      <c r="BD32" s="80"/>
      <c r="BE32" s="92"/>
      <c r="BF32" s="75"/>
      <c r="BG32" s="82"/>
      <c r="BH32" s="81"/>
      <c r="BI32" s="74"/>
      <c r="BJ32" s="83"/>
      <c r="BK32" s="84"/>
    </row>
    <row r="33" spans="1:63" ht="100" customHeight="1" x14ac:dyDescent="0.15">
      <c r="A33" s="50"/>
      <c r="B33" s="51"/>
      <c r="C33" s="22"/>
      <c r="D33" s="71"/>
      <c r="E33" s="72"/>
      <c r="F33" s="72"/>
      <c r="G33" s="72"/>
      <c r="H33" s="72"/>
      <c r="I33" s="73"/>
      <c r="J33" s="74"/>
      <c r="K33" s="71"/>
      <c r="L33" s="72"/>
      <c r="M33" s="72"/>
      <c r="N33" s="72"/>
      <c r="O33" s="73"/>
      <c r="P33" s="90"/>
      <c r="Q33" s="71"/>
      <c r="R33" s="72"/>
      <c r="S33" s="73"/>
      <c r="T33" s="74"/>
      <c r="U33" s="71"/>
      <c r="V33" s="91"/>
      <c r="W33" s="73"/>
      <c r="X33" s="75"/>
      <c r="Y33" s="11"/>
      <c r="Z33" s="76"/>
      <c r="AA33" s="76"/>
      <c r="AB33" s="76"/>
      <c r="AC33" s="76"/>
      <c r="AD33" s="76"/>
      <c r="AE33" s="76"/>
      <c r="AF33" s="76"/>
      <c r="AG33" s="76"/>
      <c r="AH33" s="76"/>
      <c r="AI33" s="86"/>
      <c r="AJ33" s="74"/>
      <c r="AK33" s="87"/>
      <c r="AL33" s="88"/>
      <c r="AM33" s="89"/>
      <c r="AN33" s="87"/>
      <c r="AO33" s="88"/>
      <c r="AP33" s="74"/>
      <c r="AQ33" s="77"/>
      <c r="AR33" s="77"/>
      <c r="AS33" s="78"/>
      <c r="AT33" s="79"/>
      <c r="AU33" s="80"/>
      <c r="AV33" s="81"/>
      <c r="AW33" s="74"/>
      <c r="AX33" s="82"/>
      <c r="AY33" s="80"/>
      <c r="AZ33" s="81"/>
      <c r="BA33" s="74"/>
      <c r="BB33" s="82"/>
      <c r="BC33" s="80"/>
      <c r="BD33" s="80"/>
      <c r="BE33" s="92"/>
      <c r="BF33" s="75"/>
      <c r="BG33" s="82"/>
      <c r="BH33" s="81"/>
      <c r="BI33" s="74"/>
      <c r="BJ33" s="83"/>
      <c r="BK33" s="84"/>
    </row>
    <row r="34" spans="1:63" ht="100" customHeight="1" x14ac:dyDescent="0.15">
      <c r="A34" s="50"/>
      <c r="B34" s="51"/>
      <c r="C34" s="22"/>
      <c r="D34" s="71"/>
      <c r="E34" s="72"/>
      <c r="F34" s="72"/>
      <c r="G34" s="72"/>
      <c r="H34" s="72"/>
      <c r="I34" s="73"/>
      <c r="J34" s="74"/>
      <c r="K34" s="71"/>
      <c r="L34" s="72"/>
      <c r="M34" s="72"/>
      <c r="N34" s="72"/>
      <c r="O34" s="73"/>
      <c r="P34" s="90"/>
      <c r="Q34" s="71"/>
      <c r="R34" s="72"/>
      <c r="S34" s="73"/>
      <c r="T34" s="74"/>
      <c r="U34" s="71"/>
      <c r="V34" s="91"/>
      <c r="W34" s="73"/>
      <c r="X34" s="75"/>
      <c r="Y34" s="11"/>
      <c r="Z34" s="76"/>
      <c r="AA34" s="76"/>
      <c r="AB34" s="76"/>
      <c r="AC34" s="76"/>
      <c r="AD34" s="76"/>
      <c r="AE34" s="76"/>
      <c r="AF34" s="76"/>
      <c r="AG34" s="76"/>
      <c r="AH34" s="76"/>
      <c r="AI34" s="86"/>
      <c r="AJ34" s="74"/>
      <c r="AK34" s="87"/>
      <c r="AL34" s="88"/>
      <c r="AM34" s="89"/>
      <c r="AN34" s="87"/>
      <c r="AO34" s="88"/>
      <c r="AP34" s="74"/>
      <c r="AQ34" s="77"/>
      <c r="AR34" s="77"/>
      <c r="AS34" s="78"/>
      <c r="AT34" s="79"/>
      <c r="AU34" s="80"/>
      <c r="AV34" s="81"/>
      <c r="AW34" s="74"/>
      <c r="AX34" s="82"/>
      <c r="AY34" s="80"/>
      <c r="AZ34" s="81"/>
      <c r="BA34" s="74"/>
      <c r="BB34" s="82"/>
      <c r="BC34" s="80"/>
      <c r="BD34" s="80"/>
      <c r="BE34" s="92"/>
      <c r="BF34" s="75"/>
      <c r="BG34" s="82"/>
      <c r="BH34" s="81"/>
      <c r="BI34" s="74"/>
      <c r="BJ34" s="83"/>
      <c r="BK34" s="84"/>
    </row>
    <row r="35" spans="1:63" ht="100" customHeight="1" x14ac:dyDescent="0.15">
      <c r="A35" s="50"/>
      <c r="B35" s="51"/>
      <c r="C35" s="22"/>
      <c r="D35" s="71"/>
      <c r="E35" s="72"/>
      <c r="F35" s="72"/>
      <c r="G35" s="72"/>
      <c r="H35" s="72"/>
      <c r="I35" s="73"/>
      <c r="J35" s="74"/>
      <c r="K35" s="71"/>
      <c r="L35" s="72"/>
      <c r="M35" s="72"/>
      <c r="N35" s="72"/>
      <c r="O35" s="73"/>
      <c r="P35" s="90"/>
      <c r="Q35" s="71"/>
      <c r="R35" s="72"/>
      <c r="S35" s="73"/>
      <c r="T35" s="74"/>
      <c r="U35" s="71"/>
      <c r="V35" s="91"/>
      <c r="W35" s="73"/>
      <c r="X35" s="75"/>
      <c r="Y35" s="11"/>
      <c r="Z35" s="76"/>
      <c r="AA35" s="76"/>
      <c r="AB35" s="76"/>
      <c r="AC35" s="76"/>
      <c r="AD35" s="76"/>
      <c r="AE35" s="76"/>
      <c r="AF35" s="76"/>
      <c r="AG35" s="76"/>
      <c r="AH35" s="76"/>
      <c r="AI35" s="86"/>
      <c r="AJ35" s="74"/>
      <c r="AK35" s="87"/>
      <c r="AL35" s="88"/>
      <c r="AM35" s="89"/>
      <c r="AN35" s="87"/>
      <c r="AO35" s="88"/>
      <c r="AP35" s="74"/>
      <c r="AQ35" s="77"/>
      <c r="AR35" s="77"/>
      <c r="AS35" s="78"/>
      <c r="AT35" s="79"/>
      <c r="AU35" s="80"/>
      <c r="AV35" s="81"/>
      <c r="AW35" s="74"/>
      <c r="AX35" s="82"/>
      <c r="AY35" s="80"/>
      <c r="AZ35" s="81"/>
      <c r="BA35" s="74"/>
      <c r="BB35" s="82"/>
      <c r="BC35" s="80"/>
      <c r="BD35" s="80"/>
      <c r="BE35" s="92"/>
      <c r="BF35" s="75"/>
      <c r="BG35" s="82"/>
      <c r="BH35" s="81"/>
      <c r="BI35" s="74"/>
      <c r="BJ35" s="83"/>
      <c r="BK35" s="84"/>
    </row>
    <row r="36" spans="1:63" ht="100" customHeight="1" x14ac:dyDescent="0.15">
      <c r="A36" s="50"/>
      <c r="B36" s="51"/>
      <c r="C36" s="22"/>
      <c r="D36" s="71"/>
      <c r="E36" s="72"/>
      <c r="F36" s="72"/>
      <c r="G36" s="72"/>
      <c r="H36" s="72"/>
      <c r="I36" s="73"/>
      <c r="J36" s="74"/>
      <c r="K36" s="71"/>
      <c r="L36" s="72"/>
      <c r="M36" s="72"/>
      <c r="N36" s="72"/>
      <c r="O36" s="73"/>
      <c r="P36" s="90"/>
      <c r="Q36" s="71"/>
      <c r="R36" s="72"/>
      <c r="S36" s="73"/>
      <c r="T36" s="74"/>
      <c r="U36" s="71"/>
      <c r="V36" s="91"/>
      <c r="W36" s="73"/>
      <c r="X36" s="75"/>
      <c r="Y36" s="11"/>
      <c r="Z36" s="76"/>
      <c r="AA36" s="76"/>
      <c r="AB36" s="76"/>
      <c r="AC36" s="76"/>
      <c r="AD36" s="76"/>
      <c r="AE36" s="76"/>
      <c r="AF36" s="76"/>
      <c r="AG36" s="76"/>
      <c r="AH36" s="76"/>
      <c r="AI36" s="86"/>
      <c r="AJ36" s="74"/>
      <c r="AK36" s="87"/>
      <c r="AL36" s="88"/>
      <c r="AM36" s="89"/>
      <c r="AN36" s="87"/>
      <c r="AO36" s="88"/>
      <c r="AP36" s="74"/>
      <c r="AQ36" s="77"/>
      <c r="AR36" s="77"/>
      <c r="AS36" s="78"/>
      <c r="AT36" s="79"/>
      <c r="AU36" s="80"/>
      <c r="AV36" s="81"/>
      <c r="AW36" s="74"/>
      <c r="AX36" s="82"/>
      <c r="AY36" s="80"/>
      <c r="AZ36" s="81"/>
      <c r="BA36" s="74"/>
      <c r="BB36" s="82"/>
      <c r="BC36" s="80"/>
      <c r="BD36" s="80"/>
      <c r="BE36" s="92"/>
      <c r="BF36" s="75"/>
      <c r="BG36" s="82"/>
      <c r="BH36" s="81"/>
      <c r="BI36" s="74"/>
      <c r="BJ36" s="83"/>
      <c r="BK36" s="84"/>
    </row>
    <row r="37" spans="1:63" ht="100" customHeight="1" x14ac:dyDescent="0.15">
      <c r="A37" s="50"/>
      <c r="B37" s="51"/>
      <c r="C37" s="22"/>
      <c r="D37" s="71"/>
      <c r="E37" s="72"/>
      <c r="F37" s="72"/>
      <c r="G37" s="72"/>
      <c r="H37" s="72"/>
      <c r="I37" s="73"/>
      <c r="J37" s="74"/>
      <c r="K37" s="71"/>
      <c r="L37" s="72"/>
      <c r="M37" s="72"/>
      <c r="N37" s="72"/>
      <c r="O37" s="73"/>
      <c r="P37" s="90"/>
      <c r="Q37" s="71"/>
      <c r="R37" s="72"/>
      <c r="S37" s="73"/>
      <c r="T37" s="74"/>
      <c r="U37" s="71"/>
      <c r="V37" s="91"/>
      <c r="W37" s="73"/>
      <c r="X37" s="75"/>
      <c r="Y37" s="11"/>
      <c r="Z37" s="76"/>
      <c r="AA37" s="76"/>
      <c r="AB37" s="76"/>
      <c r="AC37" s="76"/>
      <c r="AD37" s="76"/>
      <c r="AE37" s="76"/>
      <c r="AF37" s="76"/>
      <c r="AG37" s="76"/>
      <c r="AH37" s="76"/>
      <c r="AI37" s="86"/>
      <c r="AJ37" s="74"/>
      <c r="AK37" s="87"/>
      <c r="AL37" s="88"/>
      <c r="AM37" s="89"/>
      <c r="AN37" s="87"/>
      <c r="AO37" s="88"/>
      <c r="AP37" s="74"/>
      <c r="AQ37" s="77"/>
      <c r="AR37" s="77"/>
      <c r="AS37" s="78"/>
      <c r="AT37" s="79"/>
      <c r="AU37" s="80"/>
      <c r="AV37" s="81"/>
      <c r="AW37" s="74"/>
      <c r="AX37" s="82"/>
      <c r="AY37" s="80"/>
      <c r="AZ37" s="81"/>
      <c r="BA37" s="74"/>
      <c r="BB37" s="82"/>
      <c r="BC37" s="80"/>
      <c r="BD37" s="80"/>
      <c r="BE37" s="92"/>
      <c r="BF37" s="75"/>
      <c r="BG37" s="82"/>
      <c r="BH37" s="81"/>
      <c r="BI37" s="74"/>
      <c r="BJ37" s="83"/>
      <c r="BK37" s="84"/>
    </row>
    <row r="38" spans="1:63" ht="100" customHeight="1" x14ac:dyDescent="0.15">
      <c r="A38" s="50"/>
      <c r="B38" s="51"/>
      <c r="C38" s="22"/>
      <c r="D38" s="71"/>
      <c r="E38" s="72"/>
      <c r="F38" s="72"/>
      <c r="G38" s="72"/>
      <c r="H38" s="72"/>
      <c r="I38" s="73"/>
      <c r="J38" s="74"/>
      <c r="K38" s="71"/>
      <c r="L38" s="72"/>
      <c r="M38" s="72"/>
      <c r="N38" s="72"/>
      <c r="O38" s="73"/>
      <c r="P38" s="90"/>
      <c r="Q38" s="71"/>
      <c r="R38" s="72"/>
      <c r="S38" s="73"/>
      <c r="T38" s="74"/>
      <c r="U38" s="71"/>
      <c r="V38" s="91"/>
      <c r="W38" s="73"/>
      <c r="X38" s="75"/>
      <c r="Y38" s="11"/>
      <c r="Z38" s="76"/>
      <c r="AA38" s="76"/>
      <c r="AB38" s="76"/>
      <c r="AC38" s="76"/>
      <c r="AD38" s="76"/>
      <c r="AE38" s="76"/>
      <c r="AF38" s="76"/>
      <c r="AG38" s="76"/>
      <c r="AH38" s="76"/>
      <c r="AI38" s="86"/>
      <c r="AJ38" s="74"/>
      <c r="AK38" s="87"/>
      <c r="AL38" s="88"/>
      <c r="AM38" s="89"/>
      <c r="AN38" s="87"/>
      <c r="AO38" s="88"/>
      <c r="AP38" s="74"/>
      <c r="AQ38" s="77"/>
      <c r="AR38" s="77"/>
      <c r="AS38" s="78"/>
      <c r="AT38" s="79"/>
      <c r="AU38" s="80"/>
      <c r="AV38" s="81"/>
      <c r="AW38" s="74"/>
      <c r="AX38" s="82"/>
      <c r="AY38" s="80"/>
      <c r="AZ38" s="81"/>
      <c r="BA38" s="74"/>
      <c r="BB38" s="82"/>
      <c r="BC38" s="80"/>
      <c r="BD38" s="80"/>
      <c r="BE38" s="92"/>
      <c r="BF38" s="75"/>
      <c r="BG38" s="82"/>
      <c r="BH38" s="81"/>
      <c r="BI38" s="74"/>
      <c r="BJ38" s="83"/>
      <c r="BK38" s="84"/>
    </row>
    <row r="39" spans="1:63" ht="100" customHeight="1" x14ac:dyDescent="0.15">
      <c r="A39" s="50"/>
      <c r="B39" s="51"/>
      <c r="C39" s="22"/>
      <c r="D39" s="71"/>
      <c r="E39" s="72"/>
      <c r="F39" s="72"/>
      <c r="G39" s="72"/>
      <c r="H39" s="72"/>
      <c r="I39" s="73"/>
      <c r="J39" s="74"/>
      <c r="K39" s="71"/>
      <c r="L39" s="72"/>
      <c r="M39" s="72"/>
      <c r="N39" s="72"/>
      <c r="O39" s="73"/>
      <c r="P39" s="90"/>
      <c r="Q39" s="71"/>
      <c r="R39" s="72"/>
      <c r="S39" s="73"/>
      <c r="T39" s="74"/>
      <c r="U39" s="71"/>
      <c r="V39" s="91"/>
      <c r="W39" s="73"/>
      <c r="X39" s="75"/>
      <c r="Y39" s="11"/>
      <c r="Z39" s="76"/>
      <c r="AA39" s="76"/>
      <c r="AB39" s="76"/>
      <c r="AC39" s="76"/>
      <c r="AD39" s="76"/>
      <c r="AE39" s="76"/>
      <c r="AF39" s="76"/>
      <c r="AG39" s="76"/>
      <c r="AH39" s="76"/>
      <c r="AI39" s="86"/>
      <c r="AJ39" s="74"/>
      <c r="AK39" s="87"/>
      <c r="AL39" s="88"/>
      <c r="AM39" s="89"/>
      <c r="AN39" s="87"/>
      <c r="AO39" s="88"/>
      <c r="AP39" s="74"/>
      <c r="AQ39" s="77"/>
      <c r="AR39" s="77"/>
      <c r="AS39" s="78"/>
      <c r="AT39" s="79"/>
      <c r="AU39" s="80"/>
      <c r="AV39" s="81"/>
      <c r="AW39" s="74"/>
      <c r="AX39" s="82"/>
      <c r="AY39" s="80"/>
      <c r="AZ39" s="81"/>
      <c r="BA39" s="74"/>
      <c r="BB39" s="82"/>
      <c r="BC39" s="80"/>
      <c r="BD39" s="80"/>
      <c r="BE39" s="92"/>
      <c r="BF39" s="75"/>
      <c r="BG39" s="82"/>
      <c r="BH39" s="81"/>
      <c r="BI39" s="74"/>
      <c r="BJ39" s="83"/>
      <c r="BK39" s="84"/>
    </row>
    <row r="40" spans="1:63" ht="100" customHeight="1" x14ac:dyDescent="0.15">
      <c r="A40" s="50"/>
      <c r="B40" s="51"/>
      <c r="C40" s="22"/>
      <c r="D40" s="71"/>
      <c r="E40" s="72"/>
      <c r="F40" s="72"/>
      <c r="G40" s="72"/>
      <c r="H40" s="72"/>
      <c r="I40" s="73"/>
      <c r="J40" s="74"/>
      <c r="K40" s="71"/>
      <c r="L40" s="72"/>
      <c r="M40" s="72"/>
      <c r="N40" s="72"/>
      <c r="O40" s="73"/>
      <c r="P40" s="90"/>
      <c r="Q40" s="71"/>
      <c r="R40" s="72"/>
      <c r="S40" s="73"/>
      <c r="T40" s="74"/>
      <c r="U40" s="71"/>
      <c r="V40" s="91"/>
      <c r="W40" s="73"/>
      <c r="X40" s="75"/>
      <c r="Y40" s="11"/>
      <c r="Z40" s="76"/>
      <c r="AA40" s="76"/>
      <c r="AB40" s="76"/>
      <c r="AC40" s="76"/>
      <c r="AD40" s="76"/>
      <c r="AE40" s="76"/>
      <c r="AF40" s="76"/>
      <c r="AG40" s="76"/>
      <c r="AH40" s="76"/>
      <c r="AI40" s="86"/>
      <c r="AJ40" s="74"/>
      <c r="AK40" s="87"/>
      <c r="AL40" s="88"/>
      <c r="AM40" s="89"/>
      <c r="AN40" s="87"/>
      <c r="AO40" s="88"/>
      <c r="AP40" s="74"/>
      <c r="AQ40" s="77"/>
      <c r="AR40" s="77"/>
      <c r="AS40" s="78"/>
      <c r="AT40" s="79"/>
      <c r="AU40" s="80"/>
      <c r="AV40" s="81"/>
      <c r="AW40" s="74"/>
      <c r="AX40" s="82"/>
      <c r="AY40" s="80"/>
      <c r="AZ40" s="81"/>
      <c r="BA40" s="74"/>
      <c r="BB40" s="82"/>
      <c r="BC40" s="80"/>
      <c r="BD40" s="80"/>
      <c r="BE40" s="92"/>
      <c r="BF40" s="75"/>
      <c r="BG40" s="82"/>
      <c r="BH40" s="81"/>
      <c r="BI40" s="74"/>
      <c r="BJ40" s="83"/>
      <c r="BK40" s="84"/>
    </row>
    <row r="41" spans="1:63" ht="100" customHeight="1" x14ac:dyDescent="0.15">
      <c r="A41" s="50"/>
      <c r="B41" s="51"/>
      <c r="C41" s="22"/>
      <c r="D41" s="71"/>
      <c r="E41" s="72"/>
      <c r="F41" s="72"/>
      <c r="G41" s="72"/>
      <c r="H41" s="72"/>
      <c r="I41" s="73"/>
      <c r="J41" s="74"/>
      <c r="K41" s="71"/>
      <c r="L41" s="72"/>
      <c r="M41" s="72"/>
      <c r="N41" s="72"/>
      <c r="O41" s="73"/>
      <c r="P41" s="90"/>
      <c r="Q41" s="71"/>
      <c r="R41" s="72"/>
      <c r="S41" s="73"/>
      <c r="T41" s="74"/>
      <c r="U41" s="71"/>
      <c r="V41" s="91"/>
      <c r="W41" s="73"/>
      <c r="X41" s="75"/>
      <c r="Y41" s="11"/>
      <c r="Z41" s="76"/>
      <c r="AA41" s="76"/>
      <c r="AB41" s="76"/>
      <c r="AC41" s="76"/>
      <c r="AD41" s="76"/>
      <c r="AE41" s="76"/>
      <c r="AF41" s="76"/>
      <c r="AG41" s="76"/>
      <c r="AH41" s="76"/>
      <c r="AI41" s="86"/>
      <c r="AJ41" s="74"/>
      <c r="AK41" s="87"/>
      <c r="AL41" s="88"/>
      <c r="AM41" s="89"/>
      <c r="AN41" s="87"/>
      <c r="AO41" s="88"/>
      <c r="AP41" s="74"/>
      <c r="AQ41" s="77"/>
      <c r="AR41" s="77"/>
      <c r="AS41" s="78"/>
      <c r="AT41" s="79"/>
      <c r="AU41" s="80"/>
      <c r="AV41" s="81"/>
      <c r="AW41" s="74"/>
      <c r="AX41" s="82"/>
      <c r="AY41" s="80"/>
      <c r="AZ41" s="81"/>
      <c r="BA41" s="74"/>
      <c r="BB41" s="82"/>
      <c r="BC41" s="80"/>
      <c r="BD41" s="80"/>
      <c r="BE41" s="92"/>
      <c r="BF41" s="75"/>
      <c r="BG41" s="82"/>
      <c r="BH41" s="81"/>
      <c r="BI41" s="74"/>
      <c r="BJ41" s="83"/>
      <c r="BK41" s="84"/>
    </row>
    <row r="42" spans="1:63" ht="100" customHeight="1" x14ac:dyDescent="0.15">
      <c r="A42" s="50"/>
      <c r="B42" s="51"/>
      <c r="C42" s="22"/>
      <c r="D42" s="71"/>
      <c r="E42" s="72"/>
      <c r="F42" s="72"/>
      <c r="G42" s="72"/>
      <c r="H42" s="72"/>
      <c r="I42" s="73"/>
      <c r="J42" s="74"/>
      <c r="K42" s="71"/>
      <c r="L42" s="72"/>
      <c r="M42" s="72"/>
      <c r="N42" s="72"/>
      <c r="O42" s="73"/>
      <c r="P42" s="90"/>
      <c r="Q42" s="71"/>
      <c r="R42" s="72"/>
      <c r="S42" s="73"/>
      <c r="T42" s="74"/>
      <c r="U42" s="71"/>
      <c r="V42" s="91"/>
      <c r="W42" s="73"/>
      <c r="X42" s="75"/>
      <c r="Y42" s="11"/>
      <c r="Z42" s="76"/>
      <c r="AA42" s="76"/>
      <c r="AB42" s="76"/>
      <c r="AC42" s="76"/>
      <c r="AD42" s="76"/>
      <c r="AE42" s="76"/>
      <c r="AF42" s="76"/>
      <c r="AG42" s="76"/>
      <c r="AH42" s="76"/>
      <c r="AI42" s="86"/>
      <c r="AJ42" s="74"/>
      <c r="AK42" s="87"/>
      <c r="AL42" s="88"/>
      <c r="AM42" s="89"/>
      <c r="AN42" s="87"/>
      <c r="AO42" s="88"/>
      <c r="AP42" s="74"/>
      <c r="AQ42" s="77"/>
      <c r="AR42" s="77"/>
      <c r="AS42" s="78"/>
      <c r="AT42" s="79"/>
      <c r="AU42" s="80"/>
      <c r="AV42" s="81"/>
      <c r="AW42" s="74"/>
      <c r="AX42" s="82"/>
      <c r="AY42" s="80"/>
      <c r="AZ42" s="81"/>
      <c r="BA42" s="74"/>
      <c r="BB42" s="82"/>
      <c r="BC42" s="80"/>
      <c r="BD42" s="80"/>
      <c r="BE42" s="92"/>
      <c r="BF42" s="75"/>
      <c r="BG42" s="82"/>
      <c r="BH42" s="81"/>
      <c r="BI42" s="74"/>
      <c r="BJ42" s="83"/>
      <c r="BK42" s="84"/>
    </row>
    <row r="43" spans="1:63" ht="100" customHeight="1" x14ac:dyDescent="0.15">
      <c r="A43" s="50"/>
      <c r="B43" s="51"/>
      <c r="C43" s="22"/>
      <c r="D43" s="71"/>
      <c r="E43" s="72"/>
      <c r="F43" s="72"/>
      <c r="G43" s="72"/>
      <c r="H43" s="72"/>
      <c r="I43" s="73"/>
      <c r="J43" s="74"/>
      <c r="K43" s="71"/>
      <c r="L43" s="72"/>
      <c r="M43" s="72"/>
      <c r="N43" s="72"/>
      <c r="O43" s="73"/>
      <c r="P43" s="90"/>
      <c r="Q43" s="71"/>
      <c r="R43" s="72"/>
      <c r="S43" s="73"/>
      <c r="T43" s="74"/>
      <c r="U43" s="71"/>
      <c r="V43" s="91"/>
      <c r="W43" s="73"/>
      <c r="X43" s="75"/>
      <c r="Y43" s="11"/>
      <c r="Z43" s="76"/>
      <c r="AA43" s="76"/>
      <c r="AB43" s="76"/>
      <c r="AC43" s="76"/>
      <c r="AD43" s="76"/>
      <c r="AE43" s="76"/>
      <c r="AF43" s="76"/>
      <c r="AG43" s="76"/>
      <c r="AH43" s="76"/>
      <c r="AI43" s="86"/>
      <c r="AJ43" s="74"/>
      <c r="AK43" s="87"/>
      <c r="AL43" s="88"/>
      <c r="AM43" s="89"/>
      <c r="AN43" s="87"/>
      <c r="AO43" s="88"/>
      <c r="AP43" s="74"/>
      <c r="AQ43" s="77"/>
      <c r="AR43" s="77"/>
      <c r="AS43" s="78"/>
      <c r="AT43" s="79"/>
      <c r="AU43" s="80"/>
      <c r="AV43" s="81"/>
      <c r="AW43" s="74"/>
      <c r="AX43" s="82"/>
      <c r="AY43" s="80"/>
      <c r="AZ43" s="81"/>
      <c r="BA43" s="74"/>
      <c r="BB43" s="82"/>
      <c r="BC43" s="80"/>
      <c r="BD43" s="80"/>
      <c r="BE43" s="92"/>
      <c r="BF43" s="75"/>
      <c r="BG43" s="82"/>
      <c r="BH43" s="81"/>
      <c r="BI43" s="74"/>
      <c r="BJ43" s="83"/>
      <c r="BK43" s="84"/>
    </row>
    <row r="44" spans="1:63" ht="100" customHeight="1" x14ac:dyDescent="0.15">
      <c r="A44" s="50"/>
      <c r="B44" s="51"/>
      <c r="C44" s="22"/>
      <c r="D44" s="71"/>
      <c r="E44" s="72"/>
      <c r="F44" s="72"/>
      <c r="G44" s="72"/>
      <c r="H44" s="72"/>
      <c r="I44" s="73"/>
      <c r="J44" s="74"/>
      <c r="K44" s="71"/>
      <c r="L44" s="72"/>
      <c r="M44" s="72"/>
      <c r="N44" s="72"/>
      <c r="O44" s="73"/>
      <c r="P44" s="90"/>
      <c r="Q44" s="71"/>
      <c r="R44" s="72"/>
      <c r="S44" s="73"/>
      <c r="T44" s="74"/>
      <c r="U44" s="71"/>
      <c r="V44" s="91"/>
      <c r="W44" s="73"/>
      <c r="X44" s="75"/>
      <c r="Y44" s="11"/>
      <c r="Z44" s="76"/>
      <c r="AA44" s="76"/>
      <c r="AB44" s="76"/>
      <c r="AC44" s="76"/>
      <c r="AD44" s="76"/>
      <c r="AE44" s="76"/>
      <c r="AF44" s="76"/>
      <c r="AG44" s="76"/>
      <c r="AH44" s="76"/>
      <c r="AI44" s="86"/>
      <c r="AJ44" s="74"/>
      <c r="AK44" s="87"/>
      <c r="AL44" s="88"/>
      <c r="AM44" s="89"/>
      <c r="AN44" s="87"/>
      <c r="AO44" s="88"/>
      <c r="AP44" s="74"/>
      <c r="AQ44" s="77"/>
      <c r="AR44" s="77"/>
      <c r="AS44" s="78"/>
      <c r="AT44" s="79"/>
      <c r="AU44" s="80"/>
      <c r="AV44" s="81"/>
      <c r="AW44" s="74"/>
      <c r="AX44" s="82"/>
      <c r="AY44" s="80"/>
      <c r="AZ44" s="81"/>
      <c r="BA44" s="74"/>
      <c r="BB44" s="82"/>
      <c r="BC44" s="80"/>
      <c r="BD44" s="80"/>
      <c r="BE44" s="92"/>
      <c r="BF44" s="75"/>
      <c r="BG44" s="82"/>
      <c r="BH44" s="81"/>
      <c r="BI44" s="74"/>
      <c r="BJ44" s="83"/>
      <c r="BK44" s="84"/>
    </row>
    <row r="45" spans="1:63" ht="100" customHeight="1" x14ac:dyDescent="0.15">
      <c r="A45" s="50"/>
      <c r="B45" s="51"/>
      <c r="C45" s="22"/>
      <c r="D45" s="71"/>
      <c r="E45" s="72"/>
      <c r="F45" s="72"/>
      <c r="G45" s="72"/>
      <c r="H45" s="72"/>
      <c r="I45" s="73"/>
      <c r="J45" s="74"/>
      <c r="K45" s="71"/>
      <c r="L45" s="72"/>
      <c r="M45" s="72"/>
      <c r="N45" s="72"/>
      <c r="O45" s="73"/>
      <c r="P45" s="90"/>
      <c r="Q45" s="71"/>
      <c r="R45" s="72"/>
      <c r="S45" s="73"/>
      <c r="T45" s="74"/>
      <c r="U45" s="71"/>
      <c r="V45" s="91"/>
      <c r="W45" s="73"/>
      <c r="X45" s="75"/>
      <c r="Y45" s="11"/>
      <c r="Z45" s="76"/>
      <c r="AA45" s="76"/>
      <c r="AB45" s="76"/>
      <c r="AC45" s="76"/>
      <c r="AD45" s="76"/>
      <c r="AE45" s="76"/>
      <c r="AF45" s="76"/>
      <c r="AG45" s="76"/>
      <c r="AH45" s="76"/>
      <c r="AI45" s="86"/>
      <c r="AJ45" s="74"/>
      <c r="AK45" s="87"/>
      <c r="AL45" s="88"/>
      <c r="AM45" s="89"/>
      <c r="AN45" s="87"/>
      <c r="AO45" s="88"/>
      <c r="AP45" s="74"/>
      <c r="AQ45" s="77"/>
      <c r="AR45" s="77"/>
      <c r="AS45" s="78"/>
      <c r="AT45" s="79"/>
      <c r="AU45" s="80"/>
      <c r="AV45" s="81"/>
      <c r="AW45" s="74"/>
      <c r="AX45" s="82"/>
      <c r="AY45" s="80"/>
      <c r="AZ45" s="81"/>
      <c r="BA45" s="74"/>
      <c r="BB45" s="82"/>
      <c r="BC45" s="80"/>
      <c r="BD45" s="80"/>
      <c r="BE45" s="92"/>
      <c r="BF45" s="75"/>
      <c r="BG45" s="82"/>
      <c r="BH45" s="81"/>
      <c r="BI45" s="74"/>
      <c r="BJ45" s="83"/>
      <c r="BK45" s="84"/>
    </row>
    <row r="46" spans="1:63" ht="100" customHeight="1" x14ac:dyDescent="0.15">
      <c r="A46" s="50"/>
      <c r="B46" s="51"/>
      <c r="C46" s="22"/>
      <c r="D46" s="71"/>
      <c r="E46" s="72"/>
      <c r="F46" s="72"/>
      <c r="G46" s="72"/>
      <c r="H46" s="72"/>
      <c r="I46" s="73"/>
      <c r="J46" s="74"/>
      <c r="K46" s="71"/>
      <c r="L46" s="72"/>
      <c r="M46" s="72"/>
      <c r="N46" s="72"/>
      <c r="O46" s="73"/>
      <c r="P46" s="90"/>
      <c r="Q46" s="71"/>
      <c r="R46" s="72"/>
      <c r="S46" s="73"/>
      <c r="T46" s="74"/>
      <c r="U46" s="71"/>
      <c r="V46" s="91"/>
      <c r="W46" s="73"/>
      <c r="X46" s="75"/>
      <c r="Y46" s="11"/>
      <c r="Z46" s="76"/>
      <c r="AA46" s="76"/>
      <c r="AB46" s="76"/>
      <c r="AC46" s="76"/>
      <c r="AD46" s="76"/>
      <c r="AE46" s="76"/>
      <c r="AF46" s="76"/>
      <c r="AG46" s="76"/>
      <c r="AH46" s="76"/>
      <c r="AI46" s="86"/>
      <c r="AJ46" s="74"/>
      <c r="AK46" s="87"/>
      <c r="AL46" s="88"/>
      <c r="AM46" s="89"/>
      <c r="AN46" s="87"/>
      <c r="AO46" s="88"/>
      <c r="AP46" s="74"/>
      <c r="AQ46" s="77"/>
      <c r="AR46" s="77"/>
      <c r="AS46" s="78"/>
      <c r="AT46" s="79"/>
      <c r="AU46" s="80"/>
      <c r="AV46" s="81"/>
      <c r="AW46" s="74"/>
      <c r="AX46" s="82"/>
      <c r="AY46" s="80"/>
      <c r="AZ46" s="81"/>
      <c r="BA46" s="74"/>
      <c r="BB46" s="82"/>
      <c r="BC46" s="80"/>
      <c r="BD46" s="80"/>
      <c r="BE46" s="92"/>
      <c r="BF46" s="75"/>
      <c r="BG46" s="82"/>
      <c r="BH46" s="81"/>
      <c r="BI46" s="74"/>
      <c r="BJ46" s="83"/>
      <c r="BK46" s="84"/>
    </row>
    <row r="47" spans="1:63" ht="100" customHeight="1" x14ac:dyDescent="0.15">
      <c r="A47" s="50"/>
      <c r="B47" s="51"/>
      <c r="C47" s="22"/>
      <c r="D47" s="71"/>
      <c r="E47" s="72"/>
      <c r="F47" s="72"/>
      <c r="G47" s="72"/>
      <c r="H47" s="72"/>
      <c r="I47" s="73"/>
      <c r="J47" s="74"/>
      <c r="K47" s="71"/>
      <c r="L47" s="72"/>
      <c r="M47" s="72"/>
      <c r="N47" s="72"/>
      <c r="O47" s="73"/>
      <c r="P47" s="90"/>
      <c r="Q47" s="71"/>
      <c r="R47" s="72"/>
      <c r="S47" s="73"/>
      <c r="T47" s="74"/>
      <c r="U47" s="71"/>
      <c r="V47" s="91"/>
      <c r="W47" s="73"/>
      <c r="X47" s="75"/>
      <c r="Y47" s="11"/>
      <c r="Z47" s="76"/>
      <c r="AA47" s="76"/>
      <c r="AB47" s="76"/>
      <c r="AC47" s="76"/>
      <c r="AD47" s="76"/>
      <c r="AE47" s="76"/>
      <c r="AF47" s="76"/>
      <c r="AG47" s="76"/>
      <c r="AH47" s="76"/>
      <c r="AI47" s="86"/>
      <c r="AJ47" s="74"/>
      <c r="AK47" s="87"/>
      <c r="AL47" s="88"/>
      <c r="AM47" s="89"/>
      <c r="AN47" s="87"/>
      <c r="AO47" s="88"/>
      <c r="AP47" s="74"/>
      <c r="AQ47" s="77"/>
      <c r="AR47" s="77"/>
      <c r="AS47" s="78"/>
      <c r="AT47" s="79"/>
      <c r="AU47" s="80"/>
      <c r="AV47" s="81"/>
      <c r="AW47" s="74"/>
      <c r="AX47" s="82"/>
      <c r="AY47" s="80"/>
      <c r="AZ47" s="81"/>
      <c r="BA47" s="74"/>
      <c r="BB47" s="82"/>
      <c r="BC47" s="80"/>
      <c r="BD47" s="80"/>
      <c r="BE47" s="92"/>
      <c r="BF47" s="75"/>
      <c r="BG47" s="82"/>
      <c r="BH47" s="81"/>
      <c r="BI47" s="74"/>
      <c r="BJ47" s="83"/>
      <c r="BK47" s="84"/>
    </row>
    <row r="48" spans="1:63" ht="100" customHeight="1" x14ac:dyDescent="0.15">
      <c r="A48" s="50"/>
      <c r="B48" s="51"/>
      <c r="C48" s="22"/>
      <c r="D48" s="71"/>
      <c r="E48" s="72"/>
      <c r="F48" s="72"/>
      <c r="G48" s="72"/>
      <c r="H48" s="72"/>
      <c r="I48" s="73"/>
      <c r="J48" s="74"/>
      <c r="K48" s="71"/>
      <c r="L48" s="72"/>
      <c r="M48" s="72"/>
      <c r="N48" s="72"/>
      <c r="O48" s="73"/>
      <c r="P48" s="90"/>
      <c r="Q48" s="71"/>
      <c r="R48" s="72"/>
      <c r="S48" s="73"/>
      <c r="T48" s="74"/>
      <c r="U48" s="71"/>
      <c r="V48" s="91"/>
      <c r="W48" s="73"/>
      <c r="X48" s="75"/>
      <c r="Y48" s="11"/>
      <c r="Z48" s="76"/>
      <c r="AA48" s="76"/>
      <c r="AB48" s="76"/>
      <c r="AC48" s="76"/>
      <c r="AD48" s="76"/>
      <c r="AE48" s="76"/>
      <c r="AF48" s="76"/>
      <c r="AG48" s="76"/>
      <c r="AH48" s="76"/>
      <c r="AI48" s="86"/>
      <c r="AJ48" s="74"/>
      <c r="AK48" s="87"/>
      <c r="AL48" s="88"/>
      <c r="AM48" s="89"/>
      <c r="AN48" s="87"/>
      <c r="AO48" s="88"/>
      <c r="AP48" s="74"/>
      <c r="AQ48" s="77"/>
      <c r="AR48" s="77"/>
      <c r="AS48" s="78"/>
      <c r="AT48" s="79"/>
      <c r="AU48" s="80"/>
      <c r="AV48" s="81"/>
      <c r="AW48" s="74"/>
      <c r="AX48" s="82"/>
      <c r="AY48" s="80"/>
      <c r="AZ48" s="81"/>
      <c r="BA48" s="74"/>
      <c r="BB48" s="82"/>
      <c r="BC48" s="80"/>
      <c r="BD48" s="80"/>
      <c r="BE48" s="92"/>
      <c r="BF48" s="75"/>
      <c r="BG48" s="82"/>
      <c r="BH48" s="81"/>
      <c r="BI48" s="74"/>
      <c r="BJ48" s="83"/>
      <c r="BK48" s="84"/>
    </row>
    <row r="49" spans="1:63" ht="100" customHeight="1" x14ac:dyDescent="0.15">
      <c r="A49" s="50"/>
      <c r="B49" s="51"/>
      <c r="C49" s="22"/>
      <c r="D49" s="71"/>
      <c r="E49" s="72"/>
      <c r="F49" s="72"/>
      <c r="G49" s="72"/>
      <c r="H49" s="72"/>
      <c r="I49" s="73"/>
      <c r="J49" s="74"/>
      <c r="K49" s="71"/>
      <c r="L49" s="72"/>
      <c r="M49" s="72"/>
      <c r="N49" s="72"/>
      <c r="O49" s="73"/>
      <c r="P49" s="90"/>
      <c r="Q49" s="71"/>
      <c r="R49" s="72"/>
      <c r="S49" s="73"/>
      <c r="T49" s="74"/>
      <c r="U49" s="71"/>
      <c r="V49" s="91"/>
      <c r="W49" s="73"/>
      <c r="X49" s="75"/>
      <c r="Y49" s="11"/>
      <c r="Z49" s="76"/>
      <c r="AA49" s="76"/>
      <c r="AB49" s="76"/>
      <c r="AC49" s="76"/>
      <c r="AD49" s="76"/>
      <c r="AE49" s="76"/>
      <c r="AF49" s="76"/>
      <c r="AG49" s="76"/>
      <c r="AH49" s="76"/>
      <c r="AI49" s="86"/>
      <c r="AJ49" s="74"/>
      <c r="AK49" s="87"/>
      <c r="AL49" s="88"/>
      <c r="AM49" s="89"/>
      <c r="AN49" s="87"/>
      <c r="AO49" s="88"/>
      <c r="AP49" s="74"/>
      <c r="AQ49" s="77"/>
      <c r="AR49" s="77"/>
      <c r="AS49" s="78"/>
      <c r="AT49" s="79"/>
      <c r="AU49" s="80"/>
      <c r="AV49" s="81"/>
      <c r="AW49" s="74"/>
      <c r="AX49" s="82"/>
      <c r="AY49" s="80"/>
      <c r="AZ49" s="81"/>
      <c r="BA49" s="74"/>
      <c r="BB49" s="82"/>
      <c r="BC49" s="80"/>
      <c r="BD49" s="80"/>
      <c r="BE49" s="92"/>
      <c r="BF49" s="75"/>
      <c r="BG49" s="82"/>
      <c r="BH49" s="81"/>
      <c r="BI49" s="74"/>
      <c r="BJ49" s="83"/>
      <c r="BK49" s="84"/>
    </row>
    <row r="50" spans="1:63" ht="100" customHeight="1" x14ac:dyDescent="0.15">
      <c r="A50" s="50"/>
      <c r="B50" s="51"/>
      <c r="C50" s="22"/>
      <c r="D50" s="71"/>
      <c r="E50" s="72"/>
      <c r="F50" s="72"/>
      <c r="G50" s="72"/>
      <c r="H50" s="72"/>
      <c r="I50" s="73"/>
      <c r="J50" s="74"/>
      <c r="K50" s="71"/>
      <c r="L50" s="72"/>
      <c r="M50" s="72"/>
      <c r="N50" s="72"/>
      <c r="O50" s="73"/>
      <c r="P50" s="90"/>
      <c r="Q50" s="71"/>
      <c r="R50" s="72"/>
      <c r="S50" s="73"/>
      <c r="T50" s="74"/>
      <c r="U50" s="71"/>
      <c r="V50" s="91"/>
      <c r="W50" s="73"/>
      <c r="X50" s="75"/>
      <c r="Y50" s="11"/>
      <c r="Z50" s="76"/>
      <c r="AA50" s="76"/>
      <c r="AB50" s="76"/>
      <c r="AC50" s="76"/>
      <c r="AD50" s="76"/>
      <c r="AE50" s="76"/>
      <c r="AF50" s="76"/>
      <c r="AG50" s="76"/>
      <c r="AH50" s="76"/>
      <c r="AI50" s="86"/>
      <c r="AJ50" s="74"/>
      <c r="AK50" s="87"/>
      <c r="AL50" s="88"/>
      <c r="AM50" s="89"/>
      <c r="AN50" s="87"/>
      <c r="AO50" s="88"/>
      <c r="AP50" s="74"/>
      <c r="AQ50" s="77"/>
      <c r="AR50" s="77"/>
      <c r="AS50" s="78"/>
      <c r="AT50" s="79"/>
      <c r="AU50" s="80"/>
      <c r="AV50" s="81"/>
      <c r="AW50" s="74"/>
      <c r="AX50" s="82"/>
      <c r="AY50" s="80"/>
      <c r="AZ50" s="81"/>
      <c r="BA50" s="74"/>
      <c r="BB50" s="82"/>
      <c r="BC50" s="80"/>
      <c r="BD50" s="80"/>
      <c r="BE50" s="92"/>
      <c r="BF50" s="75"/>
      <c r="BG50" s="82"/>
      <c r="BH50" s="81"/>
      <c r="BI50" s="74"/>
      <c r="BJ50" s="83"/>
      <c r="BK50" s="84"/>
    </row>
    <row r="51" spans="1:63" ht="100" customHeight="1" x14ac:dyDescent="0.15">
      <c r="A51" s="50"/>
      <c r="B51" s="51"/>
      <c r="C51" s="22"/>
      <c r="D51" s="71"/>
      <c r="E51" s="72"/>
      <c r="F51" s="72"/>
      <c r="G51" s="72"/>
      <c r="H51" s="72"/>
      <c r="I51" s="73"/>
      <c r="J51" s="74"/>
      <c r="K51" s="71"/>
      <c r="L51" s="72"/>
      <c r="M51" s="72"/>
      <c r="N51" s="72"/>
      <c r="O51" s="73"/>
      <c r="P51" s="90"/>
      <c r="Q51" s="71"/>
      <c r="R51" s="72"/>
      <c r="S51" s="73"/>
      <c r="T51" s="74"/>
      <c r="U51" s="71"/>
      <c r="V51" s="91"/>
      <c r="W51" s="73"/>
      <c r="X51" s="75"/>
      <c r="Y51" s="11"/>
      <c r="Z51" s="76"/>
      <c r="AA51" s="76"/>
      <c r="AB51" s="76"/>
      <c r="AC51" s="76"/>
      <c r="AD51" s="76"/>
      <c r="AE51" s="76"/>
      <c r="AF51" s="76"/>
      <c r="AG51" s="76"/>
      <c r="AH51" s="76"/>
      <c r="AI51" s="86"/>
      <c r="AJ51" s="74"/>
      <c r="AK51" s="87"/>
      <c r="AL51" s="88"/>
      <c r="AM51" s="89"/>
      <c r="AN51" s="87"/>
      <c r="AO51" s="88"/>
      <c r="AP51" s="74"/>
      <c r="AQ51" s="77"/>
      <c r="AR51" s="77"/>
      <c r="AS51" s="78"/>
      <c r="AT51" s="79"/>
      <c r="AU51" s="80"/>
      <c r="AV51" s="81"/>
      <c r="AW51" s="74"/>
      <c r="AX51" s="82"/>
      <c r="AY51" s="80"/>
      <c r="AZ51" s="81"/>
      <c r="BA51" s="74"/>
      <c r="BB51" s="82"/>
      <c r="BC51" s="80"/>
      <c r="BD51" s="80"/>
      <c r="BE51" s="92"/>
      <c r="BF51" s="75"/>
      <c r="BG51" s="82"/>
      <c r="BH51" s="81"/>
      <c r="BI51" s="74"/>
      <c r="BJ51" s="83"/>
      <c r="BK51" s="84"/>
    </row>
    <row r="52" spans="1:63" ht="100" customHeight="1" x14ac:dyDescent="0.15">
      <c r="A52" s="50"/>
      <c r="B52" s="51"/>
      <c r="C52" s="22"/>
      <c r="D52" s="71"/>
      <c r="E52" s="72"/>
      <c r="F52" s="72"/>
      <c r="G52" s="72"/>
      <c r="H52" s="72"/>
      <c r="I52" s="73"/>
      <c r="J52" s="74"/>
      <c r="K52" s="71"/>
      <c r="L52" s="72"/>
      <c r="M52" s="72"/>
      <c r="N52" s="72"/>
      <c r="O52" s="73"/>
      <c r="P52" s="90"/>
      <c r="Q52" s="71"/>
      <c r="R52" s="72"/>
      <c r="S52" s="73"/>
      <c r="T52" s="74"/>
      <c r="U52" s="71"/>
      <c r="V52" s="91"/>
      <c r="W52" s="73"/>
      <c r="X52" s="75"/>
      <c r="Y52" s="11"/>
      <c r="Z52" s="76"/>
      <c r="AA52" s="76"/>
      <c r="AB52" s="76"/>
      <c r="AC52" s="76"/>
      <c r="AD52" s="76"/>
      <c r="AE52" s="76"/>
      <c r="AF52" s="76"/>
      <c r="AG52" s="76"/>
      <c r="AH52" s="76"/>
      <c r="AI52" s="86"/>
      <c r="AJ52" s="74"/>
      <c r="AK52" s="87"/>
      <c r="AL52" s="88"/>
      <c r="AM52" s="89"/>
      <c r="AN52" s="87"/>
      <c r="AO52" s="88"/>
      <c r="AP52" s="74"/>
      <c r="AQ52" s="77"/>
      <c r="AR52" s="77"/>
      <c r="AS52" s="78"/>
      <c r="AT52" s="79"/>
      <c r="AU52" s="80"/>
      <c r="AV52" s="81"/>
      <c r="AW52" s="74"/>
      <c r="AX52" s="82"/>
      <c r="AY52" s="80"/>
      <c r="AZ52" s="81"/>
      <c r="BA52" s="74"/>
      <c r="BB52" s="82"/>
      <c r="BC52" s="80"/>
      <c r="BD52" s="80"/>
      <c r="BE52" s="92"/>
      <c r="BF52" s="75"/>
      <c r="BG52" s="82"/>
      <c r="BH52" s="81"/>
      <c r="BI52" s="74"/>
      <c r="BJ52" s="83"/>
      <c r="BK52" s="84"/>
    </row>
    <row r="53" spans="1:63" ht="100" customHeight="1" x14ac:dyDescent="0.15">
      <c r="A53" s="50"/>
      <c r="B53" s="51"/>
      <c r="C53" s="22"/>
      <c r="D53" s="71"/>
      <c r="E53" s="72"/>
      <c r="F53" s="72"/>
      <c r="G53" s="72"/>
      <c r="H53" s="72"/>
      <c r="I53" s="73"/>
      <c r="J53" s="74"/>
      <c r="K53" s="71"/>
      <c r="L53" s="72"/>
      <c r="M53" s="72"/>
      <c r="N53" s="72"/>
      <c r="O53" s="73"/>
      <c r="P53" s="90"/>
      <c r="Q53" s="71"/>
      <c r="R53" s="72"/>
      <c r="S53" s="73"/>
      <c r="T53" s="74"/>
      <c r="U53" s="71"/>
      <c r="V53" s="91"/>
      <c r="W53" s="73"/>
      <c r="X53" s="75"/>
      <c r="Y53" s="11"/>
      <c r="Z53" s="76"/>
      <c r="AA53" s="76"/>
      <c r="AB53" s="76"/>
      <c r="AC53" s="76"/>
      <c r="AD53" s="76"/>
      <c r="AE53" s="76"/>
      <c r="AF53" s="76"/>
      <c r="AG53" s="76"/>
      <c r="AH53" s="76"/>
      <c r="AI53" s="86"/>
      <c r="AJ53" s="74"/>
      <c r="AK53" s="87"/>
      <c r="AL53" s="88"/>
      <c r="AM53" s="89"/>
      <c r="AN53" s="87"/>
      <c r="AO53" s="88"/>
      <c r="AP53" s="74"/>
      <c r="AQ53" s="77"/>
      <c r="AR53" s="77"/>
      <c r="AS53" s="78"/>
      <c r="AT53" s="79"/>
      <c r="AU53" s="80"/>
      <c r="AV53" s="81"/>
      <c r="AW53" s="74"/>
      <c r="AX53" s="82"/>
      <c r="AY53" s="80"/>
      <c r="AZ53" s="81"/>
      <c r="BA53" s="74"/>
      <c r="BB53" s="82"/>
      <c r="BC53" s="80"/>
      <c r="BD53" s="80"/>
      <c r="BE53" s="92"/>
      <c r="BF53" s="75"/>
      <c r="BG53" s="82"/>
      <c r="BH53" s="81"/>
      <c r="BI53" s="74"/>
      <c r="BJ53" s="83"/>
      <c r="BK53" s="84"/>
    </row>
    <row r="54" spans="1:63" ht="100" customHeight="1" x14ac:dyDescent="0.15">
      <c r="A54" s="50"/>
      <c r="B54" s="51"/>
      <c r="C54" s="22"/>
      <c r="D54" s="71"/>
      <c r="E54" s="72"/>
      <c r="F54" s="72"/>
      <c r="G54" s="72"/>
      <c r="H54" s="72"/>
      <c r="I54" s="73"/>
      <c r="J54" s="74"/>
      <c r="K54" s="71"/>
      <c r="L54" s="72"/>
      <c r="M54" s="72"/>
      <c r="N54" s="72"/>
      <c r="O54" s="73"/>
      <c r="P54" s="90"/>
      <c r="Q54" s="71"/>
      <c r="R54" s="72"/>
      <c r="S54" s="73"/>
      <c r="T54" s="74"/>
      <c r="U54" s="71"/>
      <c r="V54" s="91"/>
      <c r="W54" s="73"/>
      <c r="X54" s="75"/>
      <c r="Y54" s="11"/>
      <c r="Z54" s="76"/>
      <c r="AA54" s="76"/>
      <c r="AB54" s="76"/>
      <c r="AC54" s="76"/>
      <c r="AD54" s="76"/>
      <c r="AE54" s="76"/>
      <c r="AF54" s="76"/>
      <c r="AG54" s="76"/>
      <c r="AH54" s="76"/>
      <c r="AI54" s="86"/>
      <c r="AJ54" s="74"/>
      <c r="AK54" s="87"/>
      <c r="AL54" s="88"/>
      <c r="AM54" s="89"/>
      <c r="AN54" s="87"/>
      <c r="AO54" s="88"/>
      <c r="AP54" s="74"/>
      <c r="AQ54" s="77"/>
      <c r="AR54" s="77"/>
      <c r="AS54" s="78"/>
      <c r="AT54" s="79"/>
      <c r="AU54" s="80"/>
      <c r="AV54" s="81"/>
      <c r="AW54" s="74"/>
      <c r="AX54" s="82"/>
      <c r="AY54" s="80"/>
      <c r="AZ54" s="81"/>
      <c r="BA54" s="74"/>
      <c r="BB54" s="82"/>
      <c r="BC54" s="80"/>
      <c r="BD54" s="80"/>
      <c r="BE54" s="92"/>
      <c r="BF54" s="75"/>
      <c r="BG54" s="82"/>
      <c r="BH54" s="81"/>
      <c r="BI54" s="74"/>
      <c r="BJ54" s="83"/>
      <c r="BK54" s="84"/>
    </row>
    <row r="55" spans="1:63" ht="100" customHeight="1" x14ac:dyDescent="0.15">
      <c r="A55" s="50"/>
      <c r="B55" s="51"/>
      <c r="C55" s="22"/>
      <c r="D55" s="71"/>
      <c r="E55" s="72"/>
      <c r="F55" s="72"/>
      <c r="G55" s="72"/>
      <c r="H55" s="72"/>
      <c r="I55" s="73"/>
      <c r="J55" s="74"/>
      <c r="K55" s="71"/>
      <c r="L55" s="72"/>
      <c r="M55" s="72"/>
      <c r="N55" s="72"/>
      <c r="O55" s="73"/>
      <c r="P55" s="90"/>
      <c r="Q55" s="71"/>
      <c r="R55" s="72"/>
      <c r="S55" s="73"/>
      <c r="T55" s="74"/>
      <c r="U55" s="71"/>
      <c r="V55" s="91"/>
      <c r="W55" s="73"/>
      <c r="X55" s="75"/>
      <c r="Y55" s="11"/>
      <c r="Z55" s="76"/>
      <c r="AA55" s="76"/>
      <c r="AB55" s="76"/>
      <c r="AC55" s="76"/>
      <c r="AD55" s="76"/>
      <c r="AE55" s="76"/>
      <c r="AF55" s="76"/>
      <c r="AG55" s="76"/>
      <c r="AH55" s="76"/>
      <c r="AI55" s="86"/>
      <c r="AJ55" s="74"/>
      <c r="AK55" s="87"/>
      <c r="AL55" s="88"/>
      <c r="AM55" s="89"/>
      <c r="AN55" s="87"/>
      <c r="AO55" s="88"/>
      <c r="AP55" s="74"/>
      <c r="AQ55" s="77"/>
      <c r="AR55" s="77"/>
      <c r="AS55" s="78"/>
      <c r="AT55" s="79"/>
      <c r="AU55" s="80"/>
      <c r="AV55" s="81"/>
      <c r="AW55" s="74"/>
      <c r="AX55" s="82"/>
      <c r="AY55" s="80"/>
      <c r="AZ55" s="81"/>
      <c r="BA55" s="74"/>
      <c r="BB55" s="82"/>
      <c r="BC55" s="80"/>
      <c r="BD55" s="80"/>
      <c r="BE55" s="92"/>
      <c r="BF55" s="75"/>
      <c r="BG55" s="82"/>
      <c r="BH55" s="81"/>
      <c r="BI55" s="74"/>
      <c r="BJ55" s="83"/>
      <c r="BK55" s="84"/>
    </row>
    <row r="56" spans="1:63" ht="100" customHeight="1" x14ac:dyDescent="0.15">
      <c r="A56" s="50"/>
      <c r="B56" s="51"/>
      <c r="C56" s="22"/>
      <c r="D56" s="71"/>
      <c r="E56" s="72"/>
      <c r="F56" s="72"/>
      <c r="G56" s="72"/>
      <c r="H56" s="72"/>
      <c r="I56" s="73"/>
      <c r="J56" s="74"/>
      <c r="K56" s="71"/>
      <c r="L56" s="72"/>
      <c r="M56" s="72"/>
      <c r="N56" s="72"/>
      <c r="O56" s="73"/>
      <c r="P56" s="90"/>
      <c r="Q56" s="71"/>
      <c r="R56" s="72"/>
      <c r="S56" s="73"/>
      <c r="T56" s="74"/>
      <c r="U56" s="71"/>
      <c r="V56" s="91"/>
      <c r="W56" s="73"/>
      <c r="X56" s="75"/>
      <c r="Y56" s="11"/>
      <c r="Z56" s="76"/>
      <c r="AA56" s="76"/>
      <c r="AB56" s="76"/>
      <c r="AC56" s="76"/>
      <c r="AD56" s="76"/>
      <c r="AE56" s="76"/>
      <c r="AF56" s="76"/>
      <c r="AG56" s="76"/>
      <c r="AH56" s="76"/>
      <c r="AI56" s="86"/>
      <c r="AJ56" s="74"/>
      <c r="AK56" s="87"/>
      <c r="AL56" s="88"/>
      <c r="AM56" s="89"/>
      <c r="AN56" s="87"/>
      <c r="AO56" s="88"/>
      <c r="AP56" s="74"/>
      <c r="AQ56" s="77"/>
      <c r="AR56" s="77"/>
      <c r="AS56" s="78"/>
      <c r="AT56" s="79"/>
      <c r="AU56" s="80"/>
      <c r="AV56" s="81"/>
      <c r="AW56" s="74"/>
      <c r="AX56" s="82"/>
      <c r="AY56" s="80"/>
      <c r="AZ56" s="81"/>
      <c r="BA56" s="74"/>
      <c r="BB56" s="82"/>
      <c r="BC56" s="80"/>
      <c r="BD56" s="80"/>
      <c r="BE56" s="92"/>
      <c r="BF56" s="75"/>
      <c r="BG56" s="82"/>
      <c r="BH56" s="81"/>
      <c r="BI56" s="74"/>
      <c r="BJ56" s="83"/>
      <c r="BK56" s="84"/>
    </row>
    <row r="57" spans="1:63" ht="100" customHeight="1" x14ac:dyDescent="0.15">
      <c r="A57" s="50"/>
      <c r="B57" s="51"/>
      <c r="C57" s="22"/>
      <c r="D57" s="71"/>
      <c r="E57" s="72"/>
      <c r="F57" s="72"/>
      <c r="G57" s="72"/>
      <c r="H57" s="72"/>
      <c r="I57" s="73"/>
      <c r="J57" s="74"/>
      <c r="K57" s="71"/>
      <c r="L57" s="72"/>
      <c r="M57" s="72"/>
      <c r="N57" s="72"/>
      <c r="O57" s="73"/>
      <c r="P57" s="90"/>
      <c r="Q57" s="71"/>
      <c r="R57" s="72"/>
      <c r="S57" s="73"/>
      <c r="T57" s="74"/>
      <c r="U57" s="71"/>
      <c r="V57" s="91"/>
      <c r="W57" s="73"/>
      <c r="X57" s="75"/>
      <c r="Y57" s="11"/>
      <c r="Z57" s="76"/>
      <c r="AA57" s="76"/>
      <c r="AB57" s="76"/>
      <c r="AC57" s="76"/>
      <c r="AD57" s="76"/>
      <c r="AE57" s="76"/>
      <c r="AF57" s="76"/>
      <c r="AG57" s="76"/>
      <c r="AH57" s="76"/>
      <c r="AI57" s="86"/>
      <c r="AJ57" s="74"/>
      <c r="AK57" s="87"/>
      <c r="AL57" s="88"/>
      <c r="AM57" s="89"/>
      <c r="AN57" s="87"/>
      <c r="AO57" s="88"/>
      <c r="AP57" s="74"/>
      <c r="AQ57" s="77"/>
      <c r="AR57" s="77"/>
      <c r="AS57" s="78"/>
      <c r="AT57" s="79"/>
      <c r="AU57" s="80"/>
      <c r="AV57" s="81"/>
      <c r="AW57" s="74"/>
      <c r="AX57" s="82"/>
      <c r="AY57" s="80"/>
      <c r="AZ57" s="81"/>
      <c r="BA57" s="74"/>
      <c r="BB57" s="82"/>
      <c r="BC57" s="80"/>
      <c r="BD57" s="80"/>
      <c r="BE57" s="92"/>
      <c r="BF57" s="75"/>
      <c r="BG57" s="82"/>
      <c r="BH57" s="81"/>
      <c r="BI57" s="74"/>
      <c r="BJ57" s="83"/>
      <c r="BK57" s="84"/>
    </row>
    <row r="58" spans="1:63" ht="100" customHeight="1" x14ac:dyDescent="0.15">
      <c r="A58" s="50"/>
      <c r="B58" s="51"/>
      <c r="C58" s="22"/>
      <c r="D58" s="71"/>
      <c r="E58" s="72"/>
      <c r="F58" s="72"/>
      <c r="G58" s="72"/>
      <c r="H58" s="72"/>
      <c r="I58" s="73"/>
      <c r="J58" s="74"/>
      <c r="K58" s="71"/>
      <c r="L58" s="72"/>
      <c r="M58" s="72"/>
      <c r="N58" s="72"/>
      <c r="O58" s="73"/>
      <c r="P58" s="90"/>
      <c r="Q58" s="71"/>
      <c r="R58" s="72"/>
      <c r="S58" s="73"/>
      <c r="T58" s="74"/>
      <c r="U58" s="71"/>
      <c r="V58" s="91"/>
      <c r="W58" s="73"/>
      <c r="X58" s="75"/>
      <c r="Y58" s="11"/>
      <c r="Z58" s="76"/>
      <c r="AA58" s="76"/>
      <c r="AB58" s="76"/>
      <c r="AC58" s="76"/>
      <c r="AD58" s="76"/>
      <c r="AE58" s="76"/>
      <c r="AF58" s="76"/>
      <c r="AG58" s="76"/>
      <c r="AH58" s="76"/>
      <c r="AI58" s="86"/>
      <c r="AJ58" s="74"/>
      <c r="AK58" s="87"/>
      <c r="AL58" s="88"/>
      <c r="AM58" s="89"/>
      <c r="AN58" s="87"/>
      <c r="AO58" s="88"/>
      <c r="AP58" s="74"/>
      <c r="AQ58" s="77"/>
      <c r="AR58" s="77"/>
      <c r="AS58" s="78"/>
      <c r="AT58" s="79"/>
      <c r="AU58" s="80"/>
      <c r="AV58" s="81"/>
      <c r="AW58" s="74"/>
      <c r="AX58" s="82"/>
      <c r="AY58" s="80"/>
      <c r="AZ58" s="81"/>
      <c r="BA58" s="74"/>
      <c r="BB58" s="82"/>
      <c r="BC58" s="80"/>
      <c r="BD58" s="80"/>
      <c r="BE58" s="92"/>
      <c r="BF58" s="75"/>
      <c r="BG58" s="82"/>
      <c r="BH58" s="81"/>
      <c r="BI58" s="74"/>
      <c r="BJ58" s="83"/>
      <c r="BK58" s="84"/>
    </row>
    <row r="59" spans="1:63" ht="100" customHeight="1" x14ac:dyDescent="0.15">
      <c r="A59" s="50"/>
      <c r="B59" s="51"/>
      <c r="C59" s="22"/>
      <c r="D59" s="71"/>
      <c r="E59" s="72"/>
      <c r="F59" s="72"/>
      <c r="G59" s="72"/>
      <c r="H59" s="72"/>
      <c r="I59" s="73"/>
      <c r="J59" s="74"/>
      <c r="K59" s="71"/>
      <c r="L59" s="72"/>
      <c r="M59" s="72"/>
      <c r="N59" s="72"/>
      <c r="O59" s="73"/>
      <c r="P59" s="90"/>
      <c r="Q59" s="71"/>
      <c r="R59" s="72"/>
      <c r="S59" s="73"/>
      <c r="T59" s="74"/>
      <c r="U59" s="71"/>
      <c r="V59" s="91"/>
      <c r="W59" s="73"/>
      <c r="X59" s="75"/>
      <c r="Y59" s="11"/>
      <c r="Z59" s="76"/>
      <c r="AA59" s="76"/>
      <c r="AB59" s="76"/>
      <c r="AC59" s="76"/>
      <c r="AD59" s="76"/>
      <c r="AE59" s="76"/>
      <c r="AF59" s="76"/>
      <c r="AG59" s="76"/>
      <c r="AH59" s="76"/>
      <c r="AI59" s="86"/>
      <c r="AJ59" s="74"/>
      <c r="AK59" s="87"/>
      <c r="AL59" s="88"/>
      <c r="AM59" s="89"/>
      <c r="AN59" s="87"/>
      <c r="AO59" s="88"/>
      <c r="AP59" s="74"/>
      <c r="AQ59" s="77"/>
      <c r="AR59" s="77"/>
      <c r="AS59" s="78"/>
      <c r="AT59" s="79"/>
      <c r="AU59" s="80"/>
      <c r="AV59" s="81"/>
      <c r="AW59" s="74"/>
      <c r="AX59" s="82"/>
      <c r="AY59" s="80"/>
      <c r="AZ59" s="81"/>
      <c r="BA59" s="74"/>
      <c r="BB59" s="82"/>
      <c r="BC59" s="80"/>
      <c r="BD59" s="80"/>
      <c r="BE59" s="92"/>
      <c r="BF59" s="75"/>
      <c r="BG59" s="82"/>
      <c r="BH59" s="81"/>
      <c r="BI59" s="74"/>
      <c r="BJ59" s="83"/>
      <c r="BK59" s="84"/>
    </row>
    <row r="60" spans="1:63" ht="100" customHeight="1" x14ac:dyDescent="0.15">
      <c r="A60" s="50"/>
      <c r="B60" s="51"/>
      <c r="C60" s="22"/>
      <c r="D60" s="71"/>
      <c r="E60" s="72"/>
      <c r="F60" s="72"/>
      <c r="G60" s="72"/>
      <c r="H60" s="72"/>
      <c r="I60" s="73"/>
      <c r="J60" s="74"/>
      <c r="K60" s="71"/>
      <c r="L60" s="72"/>
      <c r="M60" s="72"/>
      <c r="N60" s="72"/>
      <c r="O60" s="73"/>
      <c r="P60" s="90"/>
      <c r="Q60" s="71"/>
      <c r="R60" s="72"/>
      <c r="S60" s="73"/>
      <c r="T60" s="74"/>
      <c r="U60" s="71"/>
      <c r="V60" s="91"/>
      <c r="W60" s="73"/>
      <c r="X60" s="75"/>
      <c r="Y60" s="11"/>
      <c r="Z60" s="76"/>
      <c r="AA60" s="76"/>
      <c r="AB60" s="76"/>
      <c r="AC60" s="76"/>
      <c r="AD60" s="76"/>
      <c r="AE60" s="76"/>
      <c r="AF60" s="76"/>
      <c r="AG60" s="76"/>
      <c r="AH60" s="76"/>
      <c r="AI60" s="86"/>
      <c r="AJ60" s="74"/>
      <c r="AK60" s="87"/>
      <c r="AL60" s="88"/>
      <c r="AM60" s="89"/>
      <c r="AN60" s="87"/>
      <c r="AO60" s="88"/>
      <c r="AP60" s="74"/>
      <c r="AQ60" s="77"/>
      <c r="AR60" s="77"/>
      <c r="AS60" s="78"/>
      <c r="AT60" s="79"/>
      <c r="AU60" s="80"/>
      <c r="AV60" s="81"/>
      <c r="AW60" s="74"/>
      <c r="AX60" s="82"/>
      <c r="AY60" s="80"/>
      <c r="AZ60" s="81"/>
      <c r="BA60" s="74"/>
      <c r="BB60" s="82"/>
      <c r="BC60" s="80"/>
      <c r="BD60" s="80"/>
      <c r="BE60" s="92"/>
      <c r="BF60" s="75"/>
      <c r="BG60" s="82"/>
      <c r="BH60" s="81"/>
      <c r="BI60" s="74"/>
      <c r="BJ60" s="83"/>
      <c r="BK60" s="84"/>
    </row>
    <row r="61" spans="1:63" ht="100" customHeight="1" x14ac:dyDescent="0.15">
      <c r="A61" s="50"/>
      <c r="B61" s="51"/>
      <c r="C61" s="22"/>
      <c r="D61" s="71"/>
      <c r="E61" s="72"/>
      <c r="F61" s="72"/>
      <c r="G61" s="72"/>
      <c r="H61" s="72"/>
      <c r="I61" s="73"/>
      <c r="J61" s="74"/>
      <c r="K61" s="71"/>
      <c r="L61" s="72"/>
      <c r="M61" s="72"/>
      <c r="N61" s="72"/>
      <c r="O61" s="73"/>
      <c r="P61" s="90"/>
      <c r="Q61" s="71"/>
      <c r="R61" s="72"/>
      <c r="S61" s="73"/>
      <c r="T61" s="74"/>
      <c r="U61" s="71"/>
      <c r="V61" s="91"/>
      <c r="W61" s="73"/>
      <c r="X61" s="75"/>
      <c r="Y61" s="11"/>
      <c r="Z61" s="76"/>
      <c r="AA61" s="76"/>
      <c r="AB61" s="76"/>
      <c r="AC61" s="76"/>
      <c r="AD61" s="76"/>
      <c r="AE61" s="76"/>
      <c r="AF61" s="76"/>
      <c r="AG61" s="76"/>
      <c r="AH61" s="76"/>
      <c r="AI61" s="86"/>
      <c r="AJ61" s="74"/>
      <c r="AK61" s="87"/>
      <c r="AL61" s="88"/>
      <c r="AM61" s="89"/>
      <c r="AN61" s="87"/>
      <c r="AO61" s="88"/>
      <c r="AP61" s="74"/>
      <c r="AQ61" s="77"/>
      <c r="AR61" s="77"/>
      <c r="AS61" s="78"/>
      <c r="AT61" s="79"/>
      <c r="AU61" s="80"/>
      <c r="AV61" s="81"/>
      <c r="AW61" s="74"/>
      <c r="AX61" s="82"/>
      <c r="AY61" s="80"/>
      <c r="AZ61" s="81"/>
      <c r="BA61" s="74"/>
      <c r="BB61" s="82"/>
      <c r="BC61" s="80"/>
      <c r="BD61" s="80"/>
      <c r="BE61" s="92"/>
      <c r="BF61" s="75"/>
      <c r="BG61" s="82"/>
      <c r="BH61" s="81"/>
      <c r="BI61" s="74"/>
      <c r="BJ61" s="83"/>
      <c r="BK61" s="84"/>
    </row>
    <row r="62" spans="1:63" ht="100" customHeight="1" x14ac:dyDescent="0.15">
      <c r="A62" s="50"/>
      <c r="B62" s="51"/>
      <c r="C62" s="22"/>
      <c r="D62" s="71"/>
      <c r="E62" s="72"/>
      <c r="F62" s="72"/>
      <c r="G62" s="72"/>
      <c r="H62" s="72"/>
      <c r="I62" s="73"/>
      <c r="J62" s="74"/>
      <c r="K62" s="71"/>
      <c r="L62" s="72"/>
      <c r="M62" s="72"/>
      <c r="N62" s="72"/>
      <c r="O62" s="73"/>
      <c r="P62" s="90"/>
      <c r="Q62" s="71"/>
      <c r="R62" s="72"/>
      <c r="S62" s="73"/>
      <c r="T62" s="74"/>
      <c r="U62" s="71"/>
      <c r="V62" s="91"/>
      <c r="W62" s="73"/>
      <c r="X62" s="75"/>
      <c r="Y62" s="11"/>
      <c r="Z62" s="76"/>
      <c r="AA62" s="76"/>
      <c r="AB62" s="76"/>
      <c r="AC62" s="76"/>
      <c r="AD62" s="76"/>
      <c r="AE62" s="76"/>
      <c r="AF62" s="76"/>
      <c r="AG62" s="76"/>
      <c r="AH62" s="76"/>
      <c r="AI62" s="86"/>
      <c r="AJ62" s="74"/>
      <c r="AK62" s="87"/>
      <c r="AL62" s="88"/>
      <c r="AM62" s="89"/>
      <c r="AN62" s="87"/>
      <c r="AO62" s="88"/>
      <c r="AP62" s="74"/>
      <c r="AQ62" s="77"/>
      <c r="AR62" s="77"/>
      <c r="AS62" s="78"/>
      <c r="AT62" s="79"/>
      <c r="AU62" s="80"/>
      <c r="AV62" s="81"/>
      <c r="AW62" s="74"/>
      <c r="AX62" s="82"/>
      <c r="AY62" s="80"/>
      <c r="AZ62" s="81"/>
      <c r="BA62" s="74"/>
      <c r="BB62" s="82"/>
      <c r="BC62" s="80"/>
      <c r="BD62" s="80"/>
      <c r="BE62" s="92"/>
      <c r="BF62" s="75"/>
      <c r="BG62" s="82"/>
      <c r="BH62" s="81"/>
      <c r="BI62" s="74"/>
      <c r="BJ62" s="83"/>
      <c r="BK62" s="84"/>
    </row>
    <row r="63" spans="1:63" ht="100" customHeight="1" x14ac:dyDescent="0.15">
      <c r="A63" s="50"/>
      <c r="B63" s="51"/>
      <c r="C63" s="22"/>
      <c r="D63" s="71"/>
      <c r="E63" s="72"/>
      <c r="F63" s="72"/>
      <c r="G63" s="72"/>
      <c r="H63" s="72"/>
      <c r="I63" s="73"/>
      <c r="J63" s="74"/>
      <c r="K63" s="71"/>
      <c r="L63" s="72"/>
      <c r="M63" s="72"/>
      <c r="N63" s="72"/>
      <c r="O63" s="73"/>
      <c r="P63" s="90"/>
      <c r="Q63" s="71"/>
      <c r="R63" s="72"/>
      <c r="S63" s="73"/>
      <c r="T63" s="74"/>
      <c r="U63" s="71"/>
      <c r="V63" s="91"/>
      <c r="W63" s="73"/>
      <c r="X63" s="75"/>
      <c r="Y63" s="11"/>
      <c r="Z63" s="76"/>
      <c r="AA63" s="76"/>
      <c r="AB63" s="76"/>
      <c r="AC63" s="76"/>
      <c r="AD63" s="76"/>
      <c r="AE63" s="76"/>
      <c r="AF63" s="76"/>
      <c r="AG63" s="76"/>
      <c r="AH63" s="76"/>
      <c r="AI63" s="86"/>
      <c r="AJ63" s="74"/>
      <c r="AK63" s="87"/>
      <c r="AL63" s="88"/>
      <c r="AM63" s="89"/>
      <c r="AN63" s="87"/>
      <c r="AO63" s="88"/>
      <c r="AP63" s="74"/>
      <c r="AQ63" s="77"/>
      <c r="AR63" s="77"/>
      <c r="AS63" s="78"/>
      <c r="AT63" s="79"/>
      <c r="AU63" s="80"/>
      <c r="AV63" s="81"/>
      <c r="AW63" s="74"/>
      <c r="AX63" s="82"/>
      <c r="AY63" s="80"/>
      <c r="AZ63" s="81"/>
      <c r="BA63" s="74"/>
      <c r="BB63" s="82"/>
      <c r="BC63" s="80"/>
      <c r="BD63" s="80"/>
      <c r="BE63" s="92"/>
      <c r="BF63" s="75"/>
      <c r="BG63" s="82"/>
      <c r="BH63" s="81"/>
      <c r="BI63" s="74"/>
      <c r="BJ63" s="83"/>
      <c r="BK63" s="84"/>
    </row>
    <row r="64" spans="1:63" ht="100" customHeight="1" x14ac:dyDescent="0.15">
      <c r="A64" s="50"/>
      <c r="B64" s="51"/>
      <c r="C64" s="22"/>
      <c r="D64" s="71"/>
      <c r="E64" s="72"/>
      <c r="F64" s="72"/>
      <c r="G64" s="72"/>
      <c r="H64" s="72"/>
      <c r="I64" s="73"/>
      <c r="J64" s="74"/>
      <c r="K64" s="71"/>
      <c r="L64" s="72"/>
      <c r="M64" s="72"/>
      <c r="N64" s="72"/>
      <c r="O64" s="73"/>
      <c r="P64" s="90"/>
      <c r="Q64" s="71"/>
      <c r="R64" s="72"/>
      <c r="S64" s="73"/>
      <c r="T64" s="74"/>
      <c r="U64" s="71"/>
      <c r="V64" s="91"/>
      <c r="W64" s="73"/>
      <c r="X64" s="75"/>
      <c r="Y64" s="11"/>
      <c r="Z64" s="76"/>
      <c r="AA64" s="76"/>
      <c r="AB64" s="76"/>
      <c r="AC64" s="76"/>
      <c r="AD64" s="76"/>
      <c r="AE64" s="76"/>
      <c r="AF64" s="76"/>
      <c r="AG64" s="76"/>
      <c r="AH64" s="76"/>
      <c r="AI64" s="86"/>
      <c r="AJ64" s="74"/>
      <c r="AK64" s="87"/>
      <c r="AL64" s="88"/>
      <c r="AM64" s="89"/>
      <c r="AN64" s="87"/>
      <c r="AO64" s="88"/>
      <c r="AP64" s="74"/>
      <c r="AQ64" s="77"/>
      <c r="AR64" s="77"/>
      <c r="AS64" s="78"/>
      <c r="AT64" s="79"/>
      <c r="AU64" s="80"/>
      <c r="AV64" s="81"/>
      <c r="AW64" s="74"/>
      <c r="AX64" s="82"/>
      <c r="AY64" s="80"/>
      <c r="AZ64" s="81"/>
      <c r="BA64" s="74"/>
      <c r="BB64" s="82"/>
      <c r="BC64" s="80"/>
      <c r="BD64" s="80"/>
      <c r="BE64" s="92"/>
      <c r="BF64" s="75"/>
      <c r="BG64" s="82"/>
      <c r="BH64" s="81"/>
      <c r="BI64" s="74"/>
      <c r="BJ64" s="83"/>
      <c r="BK64" s="84"/>
    </row>
    <row r="65" spans="1:63" ht="100" customHeight="1" x14ac:dyDescent="0.15">
      <c r="A65" s="50"/>
      <c r="B65" s="51"/>
      <c r="C65" s="22"/>
      <c r="D65" s="71"/>
      <c r="E65" s="72"/>
      <c r="F65" s="72"/>
      <c r="G65" s="72"/>
      <c r="H65" s="72"/>
      <c r="I65" s="73"/>
      <c r="J65" s="74"/>
      <c r="K65" s="71"/>
      <c r="L65" s="72"/>
      <c r="M65" s="72"/>
      <c r="N65" s="72"/>
      <c r="O65" s="73"/>
      <c r="P65" s="90"/>
      <c r="Q65" s="71"/>
      <c r="R65" s="72"/>
      <c r="S65" s="73"/>
      <c r="T65" s="74"/>
      <c r="U65" s="71"/>
      <c r="V65" s="91"/>
      <c r="W65" s="73"/>
      <c r="X65" s="75"/>
      <c r="Y65" s="11"/>
      <c r="Z65" s="76"/>
      <c r="AA65" s="76"/>
      <c r="AB65" s="76"/>
      <c r="AC65" s="76"/>
      <c r="AD65" s="76"/>
      <c r="AE65" s="76"/>
      <c r="AF65" s="76"/>
      <c r="AG65" s="76"/>
      <c r="AH65" s="76"/>
      <c r="AI65" s="86"/>
      <c r="AJ65" s="74"/>
      <c r="AK65" s="87"/>
      <c r="AL65" s="88"/>
      <c r="AM65" s="89"/>
      <c r="AN65" s="87"/>
      <c r="AO65" s="88"/>
      <c r="AP65" s="74"/>
      <c r="AQ65" s="77"/>
      <c r="AR65" s="77"/>
      <c r="AS65" s="78"/>
      <c r="AT65" s="79"/>
      <c r="AU65" s="80"/>
      <c r="AV65" s="81"/>
      <c r="AW65" s="74"/>
      <c r="AX65" s="82"/>
      <c r="AY65" s="80"/>
      <c r="AZ65" s="81"/>
      <c r="BA65" s="74"/>
      <c r="BB65" s="82"/>
      <c r="BC65" s="80"/>
      <c r="BD65" s="80"/>
      <c r="BE65" s="92"/>
      <c r="BF65" s="75"/>
      <c r="BG65" s="82"/>
      <c r="BH65" s="81"/>
      <c r="BI65" s="74"/>
      <c r="BJ65" s="83"/>
      <c r="BK65" s="84"/>
    </row>
    <row r="66" spans="1:63" ht="100" customHeight="1" x14ac:dyDescent="0.15">
      <c r="A66" s="50"/>
      <c r="B66" s="51"/>
      <c r="C66" s="22"/>
      <c r="D66" s="71"/>
      <c r="E66" s="72"/>
      <c r="F66" s="72"/>
      <c r="G66" s="72"/>
      <c r="H66" s="72"/>
      <c r="I66" s="73"/>
      <c r="J66" s="74"/>
      <c r="K66" s="71"/>
      <c r="L66" s="72"/>
      <c r="M66" s="72"/>
      <c r="N66" s="72"/>
      <c r="O66" s="73"/>
      <c r="P66" s="90"/>
      <c r="Q66" s="71"/>
      <c r="R66" s="72"/>
      <c r="S66" s="73"/>
      <c r="T66" s="74"/>
      <c r="U66" s="71"/>
      <c r="V66" s="91"/>
      <c r="W66" s="73"/>
      <c r="X66" s="75"/>
      <c r="Y66" s="11"/>
      <c r="Z66" s="76"/>
      <c r="AA66" s="76"/>
      <c r="AB66" s="76"/>
      <c r="AC66" s="76"/>
      <c r="AD66" s="76"/>
      <c r="AE66" s="76"/>
      <c r="AF66" s="76"/>
      <c r="AG66" s="76"/>
      <c r="AH66" s="76"/>
      <c r="AI66" s="86"/>
      <c r="AJ66" s="74"/>
      <c r="AK66" s="87"/>
      <c r="AL66" s="88"/>
      <c r="AM66" s="89"/>
      <c r="AN66" s="87"/>
      <c r="AO66" s="88"/>
      <c r="AP66" s="74"/>
      <c r="AQ66" s="77"/>
      <c r="AR66" s="77"/>
      <c r="AS66" s="78"/>
      <c r="AT66" s="79"/>
      <c r="AU66" s="80"/>
      <c r="AV66" s="81"/>
      <c r="AW66" s="74"/>
      <c r="AX66" s="82"/>
      <c r="AY66" s="80"/>
      <c r="AZ66" s="81"/>
      <c r="BA66" s="74"/>
      <c r="BB66" s="82"/>
      <c r="BC66" s="80"/>
      <c r="BD66" s="80"/>
      <c r="BE66" s="92"/>
      <c r="BF66" s="75"/>
      <c r="BG66" s="82"/>
      <c r="BH66" s="81"/>
      <c r="BI66" s="74"/>
      <c r="BJ66" s="83"/>
      <c r="BK66" s="84"/>
    </row>
    <row r="67" spans="1:63" ht="100" customHeight="1" x14ac:dyDescent="0.15">
      <c r="A67" s="50"/>
      <c r="B67" s="51"/>
      <c r="C67" s="22"/>
      <c r="D67" s="71"/>
      <c r="E67" s="72"/>
      <c r="F67" s="72"/>
      <c r="G67" s="72"/>
      <c r="H67" s="72"/>
      <c r="I67" s="73"/>
      <c r="J67" s="74"/>
      <c r="K67" s="71"/>
      <c r="L67" s="72"/>
      <c r="M67" s="72"/>
      <c r="N67" s="72"/>
      <c r="O67" s="73"/>
      <c r="P67" s="90"/>
      <c r="Q67" s="71"/>
      <c r="R67" s="72"/>
      <c r="S67" s="73"/>
      <c r="T67" s="74"/>
      <c r="U67" s="71"/>
      <c r="V67" s="91"/>
      <c r="W67" s="73"/>
      <c r="X67" s="75"/>
      <c r="Y67" s="11"/>
      <c r="Z67" s="76"/>
      <c r="AA67" s="76"/>
      <c r="AB67" s="76"/>
      <c r="AC67" s="76"/>
      <c r="AD67" s="76"/>
      <c r="AE67" s="76"/>
      <c r="AF67" s="76"/>
      <c r="AG67" s="76"/>
      <c r="AH67" s="76"/>
      <c r="AI67" s="86"/>
      <c r="AJ67" s="74"/>
      <c r="AK67" s="87"/>
      <c r="AL67" s="88"/>
      <c r="AM67" s="89"/>
      <c r="AN67" s="87"/>
      <c r="AO67" s="88"/>
      <c r="AP67" s="74"/>
      <c r="AQ67" s="77"/>
      <c r="AR67" s="77"/>
      <c r="AS67" s="78"/>
      <c r="AT67" s="79"/>
      <c r="AU67" s="80"/>
      <c r="AV67" s="81"/>
      <c r="AW67" s="74"/>
      <c r="AX67" s="82"/>
      <c r="AY67" s="80"/>
      <c r="AZ67" s="81"/>
      <c r="BA67" s="74"/>
      <c r="BB67" s="82"/>
      <c r="BC67" s="80"/>
      <c r="BD67" s="80"/>
      <c r="BE67" s="92"/>
      <c r="BF67" s="75"/>
      <c r="BG67" s="82"/>
      <c r="BH67" s="81"/>
      <c r="BI67" s="74"/>
      <c r="BJ67" s="83"/>
      <c r="BK67" s="84"/>
    </row>
    <row r="68" spans="1:63" ht="100" customHeight="1" x14ac:dyDescent="0.15">
      <c r="A68" s="50"/>
      <c r="B68" s="51"/>
      <c r="C68" s="22"/>
      <c r="D68" s="71"/>
      <c r="E68" s="72"/>
      <c r="F68" s="72"/>
      <c r="G68" s="72"/>
      <c r="H68" s="72"/>
      <c r="I68" s="73"/>
      <c r="J68" s="74"/>
      <c r="K68" s="71"/>
      <c r="L68" s="72"/>
      <c r="M68" s="72"/>
      <c r="N68" s="72"/>
      <c r="O68" s="73"/>
      <c r="P68" s="90"/>
      <c r="Q68" s="71"/>
      <c r="R68" s="72"/>
      <c r="S68" s="73"/>
      <c r="T68" s="74"/>
      <c r="U68" s="71"/>
      <c r="V68" s="91"/>
      <c r="W68" s="73"/>
      <c r="X68" s="75"/>
      <c r="Y68" s="11"/>
      <c r="Z68" s="76"/>
      <c r="AA68" s="76"/>
      <c r="AB68" s="76"/>
      <c r="AC68" s="76"/>
      <c r="AD68" s="76"/>
      <c r="AE68" s="76"/>
      <c r="AF68" s="76"/>
      <c r="AG68" s="76"/>
      <c r="AH68" s="76"/>
      <c r="AI68" s="86"/>
      <c r="AJ68" s="74"/>
      <c r="AK68" s="87"/>
      <c r="AL68" s="88"/>
      <c r="AM68" s="89"/>
      <c r="AN68" s="87"/>
      <c r="AO68" s="88"/>
      <c r="AP68" s="74"/>
      <c r="AQ68" s="77"/>
      <c r="AR68" s="77"/>
      <c r="AS68" s="78"/>
      <c r="AT68" s="79"/>
      <c r="AU68" s="80"/>
      <c r="AV68" s="81"/>
      <c r="AW68" s="74"/>
      <c r="AX68" s="82"/>
      <c r="AY68" s="80"/>
      <c r="AZ68" s="81"/>
      <c r="BA68" s="74"/>
      <c r="BB68" s="82"/>
      <c r="BC68" s="80"/>
      <c r="BD68" s="80"/>
      <c r="BE68" s="92"/>
      <c r="BF68" s="75"/>
      <c r="BG68" s="82"/>
      <c r="BH68" s="81"/>
      <c r="BI68" s="74"/>
      <c r="BJ68" s="83"/>
      <c r="BK68" s="84"/>
    </row>
    <row r="69" spans="1:63" ht="100" customHeight="1" x14ac:dyDescent="0.15">
      <c r="A69" s="50"/>
      <c r="B69" s="51"/>
      <c r="C69" s="22"/>
      <c r="D69" s="71"/>
      <c r="E69" s="72"/>
      <c r="F69" s="72"/>
      <c r="G69" s="72"/>
      <c r="H69" s="72"/>
      <c r="I69" s="73"/>
      <c r="J69" s="74"/>
      <c r="K69" s="71"/>
      <c r="L69" s="72"/>
      <c r="M69" s="72"/>
      <c r="N69" s="72"/>
      <c r="O69" s="73"/>
      <c r="P69" s="90"/>
      <c r="Q69" s="71"/>
      <c r="R69" s="72"/>
      <c r="S69" s="73"/>
      <c r="T69" s="74"/>
      <c r="U69" s="71"/>
      <c r="V69" s="91"/>
      <c r="W69" s="73"/>
      <c r="X69" s="75"/>
      <c r="Y69" s="11"/>
      <c r="Z69" s="76"/>
      <c r="AA69" s="76"/>
      <c r="AB69" s="76"/>
      <c r="AC69" s="76"/>
      <c r="AD69" s="76"/>
      <c r="AE69" s="76"/>
      <c r="AF69" s="76"/>
      <c r="AG69" s="76"/>
      <c r="AH69" s="76"/>
      <c r="AI69" s="86"/>
      <c r="AJ69" s="74"/>
      <c r="AK69" s="87"/>
      <c r="AL69" s="88"/>
      <c r="AM69" s="89"/>
      <c r="AN69" s="87"/>
      <c r="AO69" s="88"/>
      <c r="AP69" s="74"/>
      <c r="AQ69" s="77"/>
      <c r="AR69" s="77"/>
      <c r="AS69" s="78"/>
      <c r="AT69" s="79"/>
      <c r="AU69" s="80"/>
      <c r="AV69" s="81"/>
      <c r="AW69" s="74"/>
      <c r="AX69" s="82"/>
      <c r="AY69" s="80"/>
      <c r="AZ69" s="81"/>
      <c r="BA69" s="74"/>
      <c r="BB69" s="82"/>
      <c r="BC69" s="80"/>
      <c r="BD69" s="80"/>
      <c r="BE69" s="92"/>
      <c r="BF69" s="75"/>
      <c r="BG69" s="82"/>
      <c r="BH69" s="81"/>
      <c r="BI69" s="74"/>
      <c r="BJ69" s="83"/>
      <c r="BK69" s="84"/>
    </row>
    <row r="70" spans="1:63" ht="100" customHeight="1" x14ac:dyDescent="0.15">
      <c r="A70" s="50"/>
      <c r="B70" s="51"/>
      <c r="C70" s="22"/>
      <c r="D70" s="71"/>
      <c r="E70" s="72"/>
      <c r="F70" s="72"/>
      <c r="G70" s="72"/>
      <c r="H70" s="72"/>
      <c r="I70" s="73"/>
      <c r="J70" s="74"/>
      <c r="K70" s="71"/>
      <c r="L70" s="72"/>
      <c r="M70" s="72"/>
      <c r="N70" s="72"/>
      <c r="O70" s="73"/>
      <c r="P70" s="90"/>
      <c r="Q70" s="71"/>
      <c r="R70" s="72"/>
      <c r="S70" s="73"/>
      <c r="T70" s="74"/>
      <c r="U70" s="71"/>
      <c r="V70" s="91"/>
      <c r="W70" s="73"/>
      <c r="X70" s="75"/>
      <c r="Y70" s="11"/>
      <c r="Z70" s="76"/>
      <c r="AA70" s="76"/>
      <c r="AB70" s="76"/>
      <c r="AC70" s="76"/>
      <c r="AD70" s="76"/>
      <c r="AE70" s="76"/>
      <c r="AF70" s="76"/>
      <c r="AG70" s="76"/>
      <c r="AH70" s="76"/>
      <c r="AI70" s="86"/>
      <c r="AJ70" s="74"/>
      <c r="AK70" s="87"/>
      <c r="AL70" s="88"/>
      <c r="AM70" s="89"/>
      <c r="AN70" s="87"/>
      <c r="AO70" s="88"/>
      <c r="AP70" s="74"/>
      <c r="AQ70" s="77"/>
      <c r="AR70" s="77"/>
      <c r="AS70" s="78"/>
      <c r="AT70" s="79"/>
      <c r="AU70" s="80"/>
      <c r="AV70" s="81"/>
      <c r="AW70" s="74"/>
      <c r="AX70" s="82"/>
      <c r="AY70" s="80"/>
      <c r="AZ70" s="81"/>
      <c r="BA70" s="74"/>
      <c r="BB70" s="82"/>
      <c r="BC70" s="80"/>
      <c r="BD70" s="80"/>
      <c r="BE70" s="92"/>
      <c r="BF70" s="75"/>
      <c r="BG70" s="82"/>
      <c r="BH70" s="81"/>
      <c r="BI70" s="74"/>
      <c r="BJ70" s="83"/>
      <c r="BK70" s="84"/>
    </row>
    <row r="71" spans="1:63" ht="100" customHeight="1" x14ac:dyDescent="0.15">
      <c r="A71" s="50"/>
      <c r="B71" s="51"/>
      <c r="C71" s="22"/>
      <c r="D71" s="71"/>
      <c r="E71" s="72"/>
      <c r="F71" s="72"/>
      <c r="G71" s="72"/>
      <c r="H71" s="72"/>
      <c r="I71" s="73"/>
      <c r="J71" s="74"/>
      <c r="K71" s="71"/>
      <c r="L71" s="72"/>
      <c r="M71" s="72"/>
      <c r="N71" s="72"/>
      <c r="O71" s="73"/>
      <c r="P71" s="90"/>
      <c r="Q71" s="71"/>
      <c r="R71" s="72"/>
      <c r="S71" s="73"/>
      <c r="T71" s="74"/>
      <c r="U71" s="71"/>
      <c r="V71" s="91"/>
      <c r="W71" s="73"/>
      <c r="X71" s="75"/>
      <c r="Y71" s="11"/>
      <c r="Z71" s="76"/>
      <c r="AA71" s="76"/>
      <c r="AB71" s="76"/>
      <c r="AC71" s="76"/>
      <c r="AD71" s="76"/>
      <c r="AE71" s="76"/>
      <c r="AF71" s="76"/>
      <c r="AG71" s="76"/>
      <c r="AH71" s="76"/>
      <c r="AI71" s="86"/>
      <c r="AJ71" s="74"/>
      <c r="AK71" s="87"/>
      <c r="AL71" s="88"/>
      <c r="AM71" s="89"/>
      <c r="AN71" s="87"/>
      <c r="AO71" s="88"/>
      <c r="AP71" s="74"/>
      <c r="AQ71" s="77"/>
      <c r="AR71" s="77"/>
      <c r="AS71" s="78"/>
      <c r="AT71" s="79"/>
      <c r="AU71" s="80"/>
      <c r="AV71" s="81"/>
      <c r="AW71" s="74"/>
      <c r="AX71" s="82"/>
      <c r="AY71" s="80"/>
      <c r="AZ71" s="81"/>
      <c r="BA71" s="74"/>
      <c r="BB71" s="82"/>
      <c r="BC71" s="80"/>
      <c r="BD71" s="80"/>
      <c r="BE71" s="92"/>
      <c r="BF71" s="75"/>
      <c r="BG71" s="82"/>
      <c r="BH71" s="81"/>
      <c r="BI71" s="74"/>
      <c r="BJ71" s="83"/>
      <c r="BK71" s="84"/>
    </row>
    <row r="72" spans="1:63" ht="100" customHeight="1" x14ac:dyDescent="0.15">
      <c r="A72" s="50"/>
      <c r="B72" s="51"/>
      <c r="C72" s="22"/>
      <c r="D72" s="71"/>
      <c r="E72" s="72"/>
      <c r="F72" s="72"/>
      <c r="G72" s="72"/>
      <c r="H72" s="72"/>
      <c r="I72" s="73"/>
      <c r="J72" s="74"/>
      <c r="K72" s="71"/>
      <c r="L72" s="72"/>
      <c r="M72" s="72"/>
      <c r="N72" s="72"/>
      <c r="O72" s="73"/>
      <c r="P72" s="90"/>
      <c r="Q72" s="71"/>
      <c r="R72" s="72"/>
      <c r="S72" s="73"/>
      <c r="T72" s="74"/>
      <c r="U72" s="71"/>
      <c r="V72" s="91"/>
      <c r="W72" s="73"/>
      <c r="X72" s="75"/>
      <c r="Y72" s="11"/>
      <c r="Z72" s="76"/>
      <c r="AA72" s="76"/>
      <c r="AB72" s="76"/>
      <c r="AC72" s="76"/>
      <c r="AD72" s="76"/>
      <c r="AE72" s="76"/>
      <c r="AF72" s="76"/>
      <c r="AG72" s="76"/>
      <c r="AH72" s="76"/>
      <c r="AI72" s="86"/>
      <c r="AJ72" s="74"/>
      <c r="AK72" s="87"/>
      <c r="AL72" s="88"/>
      <c r="AM72" s="89"/>
      <c r="AN72" s="87"/>
      <c r="AO72" s="88"/>
      <c r="AP72" s="74"/>
      <c r="AQ72" s="77"/>
      <c r="AR72" s="77"/>
      <c r="AS72" s="78"/>
      <c r="AT72" s="79"/>
      <c r="AU72" s="80"/>
      <c r="AV72" s="81"/>
      <c r="AW72" s="74"/>
      <c r="AX72" s="82"/>
      <c r="AY72" s="80"/>
      <c r="AZ72" s="81"/>
      <c r="BA72" s="74"/>
      <c r="BB72" s="82"/>
      <c r="BC72" s="80"/>
      <c r="BD72" s="80"/>
      <c r="BE72" s="92"/>
      <c r="BF72" s="75"/>
      <c r="BG72" s="82"/>
      <c r="BH72" s="81"/>
      <c r="BI72" s="74"/>
      <c r="BJ72" s="83"/>
      <c r="BK72" s="84"/>
    </row>
    <row r="73" spans="1:63" ht="100" customHeight="1" x14ac:dyDescent="0.15">
      <c r="A73" s="50"/>
      <c r="B73" s="51"/>
      <c r="C73" s="22"/>
      <c r="D73" s="71"/>
      <c r="E73" s="72"/>
      <c r="F73" s="72"/>
      <c r="G73" s="72"/>
      <c r="H73" s="72"/>
      <c r="I73" s="73"/>
      <c r="J73" s="74"/>
      <c r="K73" s="71"/>
      <c r="L73" s="72"/>
      <c r="M73" s="72"/>
      <c r="N73" s="72"/>
      <c r="O73" s="73"/>
      <c r="P73" s="90"/>
      <c r="Q73" s="71"/>
      <c r="R73" s="72"/>
      <c r="S73" s="73"/>
      <c r="T73" s="74"/>
      <c r="U73" s="71"/>
      <c r="V73" s="91"/>
      <c r="W73" s="73"/>
      <c r="X73" s="75"/>
      <c r="Y73" s="11"/>
      <c r="Z73" s="76"/>
      <c r="AA73" s="76"/>
      <c r="AB73" s="76"/>
      <c r="AC73" s="76"/>
      <c r="AD73" s="76"/>
      <c r="AE73" s="76"/>
      <c r="AF73" s="76"/>
      <c r="AG73" s="76"/>
      <c r="AH73" s="76"/>
      <c r="AI73" s="86"/>
      <c r="AJ73" s="74"/>
      <c r="AK73" s="87"/>
      <c r="AL73" s="88"/>
      <c r="AM73" s="89"/>
      <c r="AN73" s="87"/>
      <c r="AO73" s="88"/>
      <c r="AP73" s="74"/>
      <c r="AQ73" s="77"/>
      <c r="AR73" s="77"/>
      <c r="AS73" s="78"/>
      <c r="AT73" s="79"/>
      <c r="AU73" s="80"/>
      <c r="AV73" s="81"/>
      <c r="AW73" s="74"/>
      <c r="AX73" s="82"/>
      <c r="AY73" s="80"/>
      <c r="AZ73" s="81"/>
      <c r="BA73" s="74"/>
      <c r="BB73" s="82"/>
      <c r="BC73" s="80"/>
      <c r="BD73" s="80"/>
      <c r="BE73" s="92"/>
      <c r="BF73" s="75"/>
      <c r="BG73" s="82"/>
      <c r="BH73" s="81"/>
      <c r="BI73" s="74"/>
      <c r="BJ73" s="83"/>
      <c r="BK73" s="84"/>
    </row>
    <row r="74" spans="1:63" ht="100" customHeight="1" x14ac:dyDescent="0.15">
      <c r="A74" s="50"/>
      <c r="B74" s="51"/>
      <c r="C74" s="22"/>
      <c r="D74" s="71"/>
      <c r="E74" s="72"/>
      <c r="F74" s="72"/>
      <c r="G74" s="72"/>
      <c r="H74" s="72"/>
      <c r="I74" s="73"/>
      <c r="J74" s="74"/>
      <c r="K74" s="71"/>
      <c r="L74" s="72"/>
      <c r="M74" s="72"/>
      <c r="N74" s="72"/>
      <c r="O74" s="73"/>
      <c r="P74" s="90"/>
      <c r="Q74" s="71"/>
      <c r="R74" s="72"/>
      <c r="S74" s="73"/>
      <c r="T74" s="74"/>
      <c r="U74" s="71"/>
      <c r="V74" s="91"/>
      <c r="W74" s="73"/>
      <c r="X74" s="75"/>
      <c r="Y74" s="11"/>
      <c r="Z74" s="76"/>
      <c r="AA74" s="76"/>
      <c r="AB74" s="76"/>
      <c r="AC74" s="76"/>
      <c r="AD74" s="76"/>
      <c r="AE74" s="76"/>
      <c r="AF74" s="76"/>
      <c r="AG74" s="76"/>
      <c r="AH74" s="76"/>
      <c r="AI74" s="86"/>
      <c r="AJ74" s="74"/>
      <c r="AK74" s="87"/>
      <c r="AL74" s="88"/>
      <c r="AM74" s="89"/>
      <c r="AN74" s="87"/>
      <c r="AO74" s="88"/>
      <c r="AP74" s="74"/>
      <c r="AQ74" s="77"/>
      <c r="AR74" s="77"/>
      <c r="AS74" s="78"/>
      <c r="AT74" s="79"/>
      <c r="AU74" s="80"/>
      <c r="AV74" s="81"/>
      <c r="AW74" s="74"/>
      <c r="AX74" s="82"/>
      <c r="AY74" s="80"/>
      <c r="AZ74" s="81"/>
      <c r="BA74" s="74"/>
      <c r="BB74" s="82"/>
      <c r="BC74" s="80"/>
      <c r="BD74" s="80"/>
      <c r="BE74" s="92"/>
      <c r="BF74" s="75"/>
      <c r="BG74" s="82"/>
      <c r="BH74" s="81"/>
      <c r="BI74" s="74"/>
      <c r="BJ74" s="83"/>
      <c r="BK74" s="84"/>
    </row>
    <row r="75" spans="1:63" ht="100" customHeight="1" x14ac:dyDescent="0.15">
      <c r="A75" s="50"/>
      <c r="B75" s="51"/>
      <c r="C75" s="22"/>
      <c r="D75" s="71"/>
      <c r="E75" s="72"/>
      <c r="F75" s="72"/>
      <c r="G75" s="72"/>
      <c r="H75" s="72"/>
      <c r="I75" s="73"/>
      <c r="J75" s="74"/>
      <c r="K75" s="71"/>
      <c r="L75" s="72"/>
      <c r="M75" s="72"/>
      <c r="N75" s="72"/>
      <c r="O75" s="73"/>
      <c r="P75" s="90"/>
      <c r="Q75" s="71"/>
      <c r="R75" s="72"/>
      <c r="S75" s="73"/>
      <c r="T75" s="74"/>
      <c r="U75" s="71"/>
      <c r="V75" s="91"/>
      <c r="W75" s="73"/>
      <c r="X75" s="75"/>
      <c r="Y75" s="11"/>
      <c r="Z75" s="76"/>
      <c r="AA75" s="76"/>
      <c r="AB75" s="76"/>
      <c r="AC75" s="76"/>
      <c r="AD75" s="76"/>
      <c r="AE75" s="76"/>
      <c r="AF75" s="76"/>
      <c r="AG75" s="76"/>
      <c r="AH75" s="76"/>
      <c r="AI75" s="86"/>
      <c r="AJ75" s="74"/>
      <c r="AK75" s="87"/>
      <c r="AL75" s="88"/>
      <c r="AM75" s="89"/>
      <c r="AN75" s="87"/>
      <c r="AO75" s="88"/>
      <c r="AP75" s="74"/>
      <c r="AQ75" s="77"/>
      <c r="AR75" s="77"/>
      <c r="AS75" s="78"/>
      <c r="AT75" s="79"/>
      <c r="AU75" s="80"/>
      <c r="AV75" s="81"/>
      <c r="AW75" s="74"/>
      <c r="AX75" s="82"/>
      <c r="AY75" s="80"/>
      <c r="AZ75" s="81"/>
      <c r="BA75" s="74"/>
      <c r="BB75" s="82"/>
      <c r="BC75" s="80"/>
      <c r="BD75" s="80"/>
      <c r="BE75" s="92"/>
      <c r="BF75" s="75"/>
      <c r="BG75" s="82"/>
      <c r="BH75" s="81"/>
      <c r="BI75" s="74"/>
      <c r="BJ75" s="83"/>
      <c r="BK75" s="84"/>
    </row>
    <row r="76" spans="1:63" ht="100" customHeight="1" x14ac:dyDescent="0.15">
      <c r="A76" s="50"/>
      <c r="B76" s="51"/>
      <c r="C76" s="22"/>
      <c r="D76" s="71"/>
      <c r="E76" s="72"/>
      <c r="F76" s="72"/>
      <c r="G76" s="72"/>
      <c r="H76" s="72"/>
      <c r="I76" s="73"/>
      <c r="J76" s="74"/>
      <c r="K76" s="71"/>
      <c r="L76" s="72"/>
      <c r="M76" s="72"/>
      <c r="N76" s="72"/>
      <c r="O76" s="73"/>
      <c r="P76" s="90"/>
      <c r="Q76" s="71"/>
      <c r="R76" s="72"/>
      <c r="S76" s="73"/>
      <c r="T76" s="74"/>
      <c r="U76" s="71"/>
      <c r="V76" s="91"/>
      <c r="W76" s="73"/>
      <c r="X76" s="75"/>
      <c r="Y76" s="11"/>
      <c r="Z76" s="76"/>
      <c r="AA76" s="76"/>
      <c r="AB76" s="76"/>
      <c r="AC76" s="76"/>
      <c r="AD76" s="76"/>
      <c r="AE76" s="76"/>
      <c r="AF76" s="76"/>
      <c r="AG76" s="76"/>
      <c r="AH76" s="76"/>
      <c r="AI76" s="86"/>
      <c r="AJ76" s="74"/>
      <c r="AK76" s="87"/>
      <c r="AL76" s="88"/>
      <c r="AM76" s="89"/>
      <c r="AN76" s="87"/>
      <c r="AO76" s="88"/>
      <c r="AP76" s="74"/>
      <c r="AQ76" s="77"/>
      <c r="AR76" s="77"/>
      <c r="AS76" s="78"/>
      <c r="AT76" s="79"/>
      <c r="AU76" s="80"/>
      <c r="AV76" s="81"/>
      <c r="AW76" s="74"/>
      <c r="AX76" s="82"/>
      <c r="AY76" s="80"/>
      <c r="AZ76" s="81"/>
      <c r="BA76" s="74"/>
      <c r="BB76" s="82"/>
      <c r="BC76" s="80"/>
      <c r="BD76" s="80"/>
      <c r="BE76" s="92"/>
      <c r="BF76" s="75"/>
      <c r="BG76" s="82"/>
      <c r="BH76" s="81"/>
      <c r="BI76" s="74"/>
      <c r="BJ76" s="83"/>
      <c r="BK76" s="84"/>
    </row>
    <row r="77" spans="1:63" ht="100" customHeight="1" x14ac:dyDescent="0.15">
      <c r="A77" s="50"/>
      <c r="B77" s="51"/>
      <c r="C77" s="22"/>
      <c r="D77" s="71"/>
      <c r="E77" s="72"/>
      <c r="F77" s="72"/>
      <c r="G77" s="72"/>
      <c r="H77" s="72"/>
      <c r="I77" s="73"/>
      <c r="J77" s="74"/>
      <c r="K77" s="71"/>
      <c r="L77" s="72"/>
      <c r="M77" s="72"/>
      <c r="N77" s="72"/>
      <c r="O77" s="73"/>
      <c r="P77" s="90"/>
      <c r="Q77" s="71"/>
      <c r="R77" s="72"/>
      <c r="S77" s="73"/>
      <c r="T77" s="74"/>
      <c r="U77" s="71"/>
      <c r="V77" s="91"/>
      <c r="W77" s="73"/>
      <c r="X77" s="75"/>
      <c r="Y77" s="11"/>
      <c r="Z77" s="76"/>
      <c r="AA77" s="76"/>
      <c r="AB77" s="76"/>
      <c r="AC77" s="76"/>
      <c r="AD77" s="76"/>
      <c r="AE77" s="76"/>
      <c r="AF77" s="76"/>
      <c r="AG77" s="76"/>
      <c r="AH77" s="76"/>
      <c r="AI77" s="86"/>
      <c r="AJ77" s="74"/>
      <c r="AK77" s="87"/>
      <c r="AL77" s="88"/>
      <c r="AM77" s="89"/>
      <c r="AN77" s="87"/>
      <c r="AO77" s="88"/>
      <c r="AP77" s="74"/>
      <c r="AQ77" s="77"/>
      <c r="AR77" s="77"/>
      <c r="AS77" s="78"/>
      <c r="AT77" s="79"/>
      <c r="AU77" s="80"/>
      <c r="AV77" s="81"/>
      <c r="AW77" s="74"/>
      <c r="AX77" s="82"/>
      <c r="AY77" s="80"/>
      <c r="AZ77" s="81"/>
      <c r="BA77" s="74"/>
      <c r="BB77" s="82"/>
      <c r="BC77" s="80"/>
      <c r="BD77" s="80"/>
      <c r="BE77" s="92"/>
      <c r="BF77" s="75"/>
      <c r="BG77" s="82"/>
      <c r="BH77" s="81"/>
      <c r="BI77" s="74"/>
      <c r="BJ77" s="83"/>
      <c r="BK77" s="84"/>
    </row>
    <row r="78" spans="1:63" ht="100" customHeight="1" x14ac:dyDescent="0.15">
      <c r="A78" s="50"/>
      <c r="B78" s="51"/>
      <c r="C78" s="22"/>
      <c r="D78" s="71"/>
      <c r="E78" s="72"/>
      <c r="F78" s="72"/>
      <c r="G78" s="72"/>
      <c r="H78" s="72"/>
      <c r="I78" s="73"/>
      <c r="J78" s="74"/>
      <c r="K78" s="71"/>
      <c r="L78" s="72"/>
      <c r="M78" s="72"/>
      <c r="N78" s="72"/>
      <c r="O78" s="73"/>
      <c r="P78" s="90"/>
      <c r="Q78" s="71"/>
      <c r="R78" s="72"/>
      <c r="S78" s="73"/>
      <c r="T78" s="74"/>
      <c r="U78" s="71"/>
      <c r="V78" s="91"/>
      <c r="W78" s="73"/>
      <c r="X78" s="75"/>
      <c r="Y78" s="11"/>
      <c r="Z78" s="76"/>
      <c r="AA78" s="76"/>
      <c r="AB78" s="76"/>
      <c r="AC78" s="76"/>
      <c r="AD78" s="76"/>
      <c r="AE78" s="76"/>
      <c r="AF78" s="76"/>
      <c r="AG78" s="76"/>
      <c r="AH78" s="76"/>
      <c r="AI78" s="86"/>
      <c r="AJ78" s="74"/>
      <c r="AK78" s="87"/>
      <c r="AL78" s="88"/>
      <c r="AM78" s="89"/>
      <c r="AN78" s="87"/>
      <c r="AO78" s="88"/>
      <c r="AP78" s="74"/>
      <c r="AQ78" s="77"/>
      <c r="AR78" s="77"/>
      <c r="AS78" s="78"/>
      <c r="AT78" s="79"/>
      <c r="AU78" s="80"/>
      <c r="AV78" s="81"/>
      <c r="AW78" s="74"/>
      <c r="AX78" s="82"/>
      <c r="AY78" s="80"/>
      <c r="AZ78" s="81"/>
      <c r="BA78" s="74"/>
      <c r="BB78" s="82"/>
      <c r="BC78" s="80"/>
      <c r="BD78" s="80"/>
      <c r="BE78" s="92"/>
      <c r="BF78" s="75"/>
      <c r="BG78" s="82"/>
      <c r="BH78" s="81"/>
      <c r="BI78" s="74"/>
      <c r="BJ78" s="83"/>
      <c r="BK78" s="84"/>
    </row>
    <row r="79" spans="1:63" ht="100" customHeight="1" x14ac:dyDescent="0.15">
      <c r="A79" s="50"/>
      <c r="B79" s="51"/>
      <c r="C79" s="22"/>
      <c r="D79" s="71"/>
      <c r="E79" s="72"/>
      <c r="F79" s="72"/>
      <c r="G79" s="72"/>
      <c r="H79" s="72"/>
      <c r="I79" s="73"/>
      <c r="J79" s="74"/>
      <c r="K79" s="71"/>
      <c r="L79" s="72"/>
      <c r="M79" s="72"/>
      <c r="N79" s="72"/>
      <c r="O79" s="73"/>
      <c r="P79" s="90"/>
      <c r="Q79" s="71"/>
      <c r="R79" s="72"/>
      <c r="S79" s="73"/>
      <c r="T79" s="74"/>
      <c r="U79" s="71"/>
      <c r="V79" s="91"/>
      <c r="W79" s="73"/>
      <c r="X79" s="75"/>
      <c r="Y79" s="11"/>
      <c r="Z79" s="76"/>
      <c r="AA79" s="76"/>
      <c r="AB79" s="76"/>
      <c r="AC79" s="76"/>
      <c r="AD79" s="76"/>
      <c r="AE79" s="76"/>
      <c r="AF79" s="76"/>
      <c r="AG79" s="76"/>
      <c r="AH79" s="76"/>
      <c r="AI79" s="86"/>
      <c r="AJ79" s="74"/>
      <c r="AK79" s="87"/>
      <c r="AL79" s="88"/>
      <c r="AM79" s="89"/>
      <c r="AN79" s="87"/>
      <c r="AO79" s="88"/>
      <c r="AP79" s="74"/>
      <c r="AQ79" s="77"/>
      <c r="AR79" s="77"/>
      <c r="AS79" s="78"/>
      <c r="AT79" s="79"/>
      <c r="AU79" s="80"/>
      <c r="AV79" s="81"/>
      <c r="AW79" s="74"/>
      <c r="AX79" s="82"/>
      <c r="AY79" s="80"/>
      <c r="AZ79" s="81"/>
      <c r="BA79" s="74"/>
      <c r="BB79" s="82"/>
      <c r="BC79" s="80"/>
      <c r="BD79" s="80"/>
      <c r="BE79" s="92"/>
      <c r="BF79" s="75"/>
      <c r="BG79" s="82"/>
      <c r="BH79" s="81"/>
      <c r="BI79" s="74"/>
      <c r="BJ79" s="83"/>
      <c r="BK79" s="84"/>
    </row>
    <row r="80" spans="1:63" ht="100" customHeight="1" x14ac:dyDescent="0.15">
      <c r="A80" s="50"/>
      <c r="B80" s="51"/>
      <c r="C80" s="22"/>
      <c r="D80" s="71"/>
      <c r="E80" s="72"/>
      <c r="F80" s="72"/>
      <c r="G80" s="72"/>
      <c r="H80" s="72"/>
      <c r="I80" s="73"/>
      <c r="J80" s="74"/>
      <c r="K80" s="71"/>
      <c r="L80" s="72"/>
      <c r="M80" s="72"/>
      <c r="N80" s="72"/>
      <c r="O80" s="73"/>
      <c r="P80" s="90"/>
      <c r="Q80" s="71"/>
      <c r="R80" s="72"/>
      <c r="S80" s="73"/>
      <c r="T80" s="74"/>
      <c r="U80" s="71"/>
      <c r="V80" s="91"/>
      <c r="W80" s="73"/>
      <c r="X80" s="75"/>
      <c r="Y80" s="11"/>
      <c r="Z80" s="76"/>
      <c r="AA80" s="76"/>
      <c r="AB80" s="76"/>
      <c r="AC80" s="76"/>
      <c r="AD80" s="76"/>
      <c r="AE80" s="76"/>
      <c r="AF80" s="76"/>
      <c r="AG80" s="76"/>
      <c r="AH80" s="76"/>
      <c r="AI80" s="86"/>
      <c r="AJ80" s="74"/>
      <c r="AK80" s="87"/>
      <c r="AL80" s="88"/>
      <c r="AM80" s="89"/>
      <c r="AN80" s="87"/>
      <c r="AO80" s="88"/>
      <c r="AP80" s="74"/>
      <c r="AQ80" s="77"/>
      <c r="AR80" s="77"/>
      <c r="AS80" s="78"/>
      <c r="AT80" s="79"/>
      <c r="AU80" s="80"/>
      <c r="AV80" s="81"/>
      <c r="AW80" s="74"/>
      <c r="AX80" s="82"/>
      <c r="AY80" s="80"/>
      <c r="AZ80" s="81"/>
      <c r="BA80" s="74"/>
      <c r="BB80" s="82"/>
      <c r="BC80" s="80"/>
      <c r="BD80" s="80"/>
      <c r="BE80" s="92"/>
      <c r="BF80" s="75"/>
      <c r="BG80" s="82"/>
      <c r="BH80" s="81"/>
      <c r="BI80" s="74"/>
      <c r="BJ80" s="83"/>
      <c r="BK80" s="84"/>
    </row>
    <row r="81" spans="1:63" ht="100" customHeight="1" x14ac:dyDescent="0.15">
      <c r="A81" s="50"/>
      <c r="B81" s="51"/>
      <c r="C81" s="22"/>
      <c r="D81" s="71"/>
      <c r="E81" s="72"/>
      <c r="F81" s="72"/>
      <c r="G81" s="72"/>
      <c r="H81" s="72"/>
      <c r="I81" s="73"/>
      <c r="J81" s="74"/>
      <c r="K81" s="71"/>
      <c r="L81" s="72"/>
      <c r="M81" s="72"/>
      <c r="N81" s="72"/>
      <c r="O81" s="73"/>
      <c r="P81" s="90"/>
      <c r="Q81" s="71"/>
      <c r="R81" s="72"/>
      <c r="S81" s="73"/>
      <c r="T81" s="74"/>
      <c r="U81" s="71"/>
      <c r="V81" s="91"/>
      <c r="W81" s="73"/>
      <c r="X81" s="75"/>
      <c r="Y81" s="11"/>
      <c r="Z81" s="76"/>
      <c r="AA81" s="76"/>
      <c r="AB81" s="76"/>
      <c r="AC81" s="76"/>
      <c r="AD81" s="76"/>
      <c r="AE81" s="76"/>
      <c r="AF81" s="76"/>
      <c r="AG81" s="76"/>
      <c r="AH81" s="76"/>
      <c r="AI81" s="86"/>
      <c r="AJ81" s="74"/>
      <c r="AK81" s="87"/>
      <c r="AL81" s="88"/>
      <c r="AM81" s="89"/>
      <c r="AN81" s="87"/>
      <c r="AO81" s="88"/>
      <c r="AP81" s="74"/>
      <c r="AQ81" s="77"/>
      <c r="AR81" s="77"/>
      <c r="AS81" s="78"/>
      <c r="AT81" s="79"/>
      <c r="AU81" s="80"/>
      <c r="AV81" s="81"/>
      <c r="AW81" s="74"/>
      <c r="AX81" s="82"/>
      <c r="AY81" s="80"/>
      <c r="AZ81" s="81"/>
      <c r="BA81" s="74"/>
      <c r="BB81" s="82"/>
      <c r="BC81" s="80"/>
      <c r="BD81" s="80"/>
      <c r="BE81" s="92"/>
      <c r="BF81" s="75"/>
      <c r="BG81" s="82"/>
      <c r="BH81" s="81"/>
      <c r="BI81" s="74"/>
      <c r="BJ81" s="83"/>
      <c r="BK81" s="84"/>
    </row>
    <row r="82" spans="1:63" ht="100" customHeight="1" x14ac:dyDescent="0.15">
      <c r="A82" s="50"/>
      <c r="B82" s="51"/>
      <c r="C82" s="22"/>
      <c r="D82" s="71"/>
      <c r="E82" s="72"/>
      <c r="F82" s="72"/>
      <c r="G82" s="72"/>
      <c r="H82" s="72"/>
      <c r="I82" s="73"/>
      <c r="J82" s="74"/>
      <c r="K82" s="71"/>
      <c r="L82" s="72"/>
      <c r="M82" s="72"/>
      <c r="N82" s="72"/>
      <c r="O82" s="73"/>
      <c r="P82" s="90"/>
      <c r="Q82" s="71"/>
      <c r="R82" s="72"/>
      <c r="S82" s="73"/>
      <c r="T82" s="74"/>
      <c r="U82" s="71"/>
      <c r="V82" s="91"/>
      <c r="W82" s="73"/>
      <c r="X82" s="75"/>
      <c r="Y82" s="11"/>
      <c r="Z82" s="76"/>
      <c r="AA82" s="76"/>
      <c r="AB82" s="76"/>
      <c r="AC82" s="76"/>
      <c r="AD82" s="76"/>
      <c r="AE82" s="76"/>
      <c r="AF82" s="76"/>
      <c r="AG82" s="76"/>
      <c r="AH82" s="76"/>
      <c r="AI82" s="86"/>
      <c r="AJ82" s="74"/>
      <c r="AK82" s="87"/>
      <c r="AL82" s="88"/>
      <c r="AM82" s="89"/>
      <c r="AN82" s="87"/>
      <c r="AO82" s="88"/>
      <c r="AP82" s="74"/>
      <c r="AQ82" s="77"/>
      <c r="AR82" s="77"/>
      <c r="AS82" s="78"/>
      <c r="AT82" s="79"/>
      <c r="AU82" s="80"/>
      <c r="AV82" s="81"/>
      <c r="AW82" s="74"/>
      <c r="AX82" s="82"/>
      <c r="AY82" s="80"/>
      <c r="AZ82" s="81"/>
      <c r="BA82" s="74"/>
      <c r="BB82" s="82"/>
      <c r="BC82" s="80"/>
      <c r="BD82" s="80"/>
      <c r="BE82" s="92"/>
      <c r="BF82" s="75"/>
      <c r="BG82" s="82"/>
      <c r="BH82" s="81"/>
      <c r="BI82" s="74"/>
      <c r="BJ82" s="83"/>
      <c r="BK82" s="84"/>
    </row>
    <row r="83" spans="1:63" ht="100" customHeight="1" x14ac:dyDescent="0.15">
      <c r="A83" s="50"/>
      <c r="B83" s="51"/>
      <c r="C83" s="22"/>
      <c r="D83" s="71"/>
      <c r="E83" s="72"/>
      <c r="F83" s="72"/>
      <c r="G83" s="72"/>
      <c r="H83" s="72"/>
      <c r="I83" s="73"/>
      <c r="J83" s="74"/>
      <c r="K83" s="71"/>
      <c r="L83" s="72"/>
      <c r="M83" s="72"/>
      <c r="N83" s="72"/>
      <c r="O83" s="73"/>
      <c r="P83" s="90"/>
      <c r="Q83" s="71"/>
      <c r="R83" s="72"/>
      <c r="S83" s="73"/>
      <c r="T83" s="74"/>
      <c r="U83" s="71"/>
      <c r="V83" s="91"/>
      <c r="W83" s="73"/>
      <c r="X83" s="75"/>
      <c r="Y83" s="11"/>
      <c r="Z83" s="76"/>
      <c r="AA83" s="76"/>
      <c r="AB83" s="76"/>
      <c r="AC83" s="76"/>
      <c r="AD83" s="76"/>
      <c r="AE83" s="76"/>
      <c r="AF83" s="76"/>
      <c r="AG83" s="76"/>
      <c r="AH83" s="76"/>
      <c r="AI83" s="86"/>
      <c r="AJ83" s="74"/>
      <c r="AK83" s="87"/>
      <c r="AL83" s="88"/>
      <c r="AM83" s="89"/>
      <c r="AN83" s="87"/>
      <c r="AO83" s="88"/>
      <c r="AP83" s="74"/>
      <c r="AQ83" s="77"/>
      <c r="AR83" s="77"/>
      <c r="AS83" s="78"/>
      <c r="AT83" s="79"/>
      <c r="AU83" s="80"/>
      <c r="AV83" s="81"/>
      <c r="AW83" s="74"/>
      <c r="AX83" s="82"/>
      <c r="AY83" s="80"/>
      <c r="AZ83" s="81"/>
      <c r="BA83" s="74"/>
      <c r="BB83" s="82"/>
      <c r="BC83" s="80"/>
      <c r="BD83" s="80"/>
      <c r="BE83" s="92"/>
      <c r="BF83" s="75"/>
      <c r="BG83" s="82"/>
      <c r="BH83" s="81"/>
      <c r="BI83" s="74"/>
      <c r="BJ83" s="83"/>
      <c r="BK83" s="84"/>
    </row>
    <row r="84" spans="1:63" ht="100" customHeight="1" x14ac:dyDescent="0.15">
      <c r="A84" s="50"/>
      <c r="B84" s="51"/>
      <c r="C84" s="22"/>
      <c r="D84" s="71"/>
      <c r="E84" s="72"/>
      <c r="F84" s="72"/>
      <c r="G84" s="72"/>
      <c r="H84" s="72"/>
      <c r="I84" s="73"/>
      <c r="J84" s="74"/>
      <c r="K84" s="71"/>
      <c r="L84" s="72"/>
      <c r="M84" s="72"/>
      <c r="N84" s="72"/>
      <c r="O84" s="73"/>
      <c r="P84" s="90"/>
      <c r="Q84" s="71"/>
      <c r="R84" s="72"/>
      <c r="S84" s="73"/>
      <c r="T84" s="74"/>
      <c r="U84" s="71"/>
      <c r="V84" s="91"/>
      <c r="W84" s="73"/>
      <c r="X84" s="75"/>
      <c r="Y84" s="11"/>
      <c r="Z84" s="76"/>
      <c r="AA84" s="76"/>
      <c r="AB84" s="76"/>
      <c r="AC84" s="76"/>
      <c r="AD84" s="76"/>
      <c r="AE84" s="76"/>
      <c r="AF84" s="76"/>
      <c r="AG84" s="76"/>
      <c r="AH84" s="76"/>
      <c r="AI84" s="86"/>
      <c r="AJ84" s="74"/>
      <c r="AK84" s="87"/>
      <c r="AL84" s="88"/>
      <c r="AM84" s="89"/>
      <c r="AN84" s="87"/>
      <c r="AO84" s="88"/>
      <c r="AP84" s="74"/>
      <c r="AQ84" s="77"/>
      <c r="AR84" s="77"/>
      <c r="AS84" s="78"/>
      <c r="AT84" s="79"/>
      <c r="AU84" s="80"/>
      <c r="AV84" s="81"/>
      <c r="AW84" s="74"/>
      <c r="AX84" s="82"/>
      <c r="AY84" s="80"/>
      <c r="AZ84" s="81"/>
      <c r="BA84" s="74"/>
      <c r="BB84" s="82"/>
      <c r="BC84" s="80"/>
      <c r="BD84" s="80"/>
      <c r="BE84" s="92"/>
      <c r="BF84" s="75"/>
      <c r="BG84" s="82"/>
      <c r="BH84" s="81"/>
      <c r="BI84" s="74"/>
      <c r="BJ84" s="83"/>
      <c r="BK84" s="84"/>
    </row>
    <row r="85" spans="1:63" ht="100" customHeight="1" x14ac:dyDescent="0.15">
      <c r="A85" s="50"/>
      <c r="B85" s="51"/>
      <c r="C85" s="22"/>
      <c r="D85" s="71"/>
      <c r="E85" s="72"/>
      <c r="F85" s="72"/>
      <c r="G85" s="72"/>
      <c r="H85" s="72"/>
      <c r="I85" s="73"/>
      <c r="J85" s="74"/>
      <c r="K85" s="71"/>
      <c r="L85" s="72"/>
      <c r="M85" s="72"/>
      <c r="N85" s="72"/>
      <c r="O85" s="73"/>
      <c r="P85" s="90"/>
      <c r="Q85" s="71"/>
      <c r="R85" s="72"/>
      <c r="S85" s="73"/>
      <c r="T85" s="74"/>
      <c r="U85" s="71"/>
      <c r="V85" s="91"/>
      <c r="W85" s="73"/>
      <c r="X85" s="75"/>
      <c r="Y85" s="11"/>
      <c r="Z85" s="76"/>
      <c r="AA85" s="76"/>
      <c r="AB85" s="76"/>
      <c r="AC85" s="76"/>
      <c r="AD85" s="76"/>
      <c r="AE85" s="76"/>
      <c r="AF85" s="76"/>
      <c r="AG85" s="76"/>
      <c r="AH85" s="76"/>
      <c r="AI85" s="86"/>
      <c r="AJ85" s="74"/>
      <c r="AK85" s="87"/>
      <c r="AL85" s="88"/>
      <c r="AM85" s="89"/>
      <c r="AN85" s="87"/>
      <c r="AO85" s="88"/>
      <c r="AP85" s="74"/>
      <c r="AQ85" s="77"/>
      <c r="AR85" s="77"/>
      <c r="AS85" s="78"/>
      <c r="AT85" s="79"/>
      <c r="AU85" s="80"/>
      <c r="AV85" s="81"/>
      <c r="AW85" s="74"/>
      <c r="AX85" s="82"/>
      <c r="AY85" s="80"/>
      <c r="AZ85" s="81"/>
      <c r="BA85" s="74"/>
      <c r="BB85" s="82"/>
      <c r="BC85" s="80"/>
      <c r="BD85" s="80"/>
      <c r="BE85" s="92"/>
      <c r="BF85" s="75"/>
      <c r="BG85" s="82"/>
      <c r="BH85" s="81"/>
      <c r="BI85" s="74"/>
      <c r="BJ85" s="83"/>
      <c r="BK85" s="84"/>
    </row>
    <row r="86" spans="1:63" ht="100" customHeight="1" x14ac:dyDescent="0.15">
      <c r="A86" s="50"/>
      <c r="B86" s="51"/>
      <c r="C86" s="22"/>
      <c r="D86" s="71"/>
      <c r="E86" s="72"/>
      <c r="F86" s="72"/>
      <c r="G86" s="72"/>
      <c r="H86" s="72"/>
      <c r="I86" s="73"/>
      <c r="J86" s="74"/>
      <c r="K86" s="71"/>
      <c r="L86" s="72"/>
      <c r="M86" s="72"/>
      <c r="N86" s="72"/>
      <c r="O86" s="73"/>
      <c r="P86" s="90"/>
      <c r="Q86" s="71"/>
      <c r="R86" s="72"/>
      <c r="S86" s="73"/>
      <c r="T86" s="74"/>
      <c r="U86" s="71"/>
      <c r="V86" s="91"/>
      <c r="W86" s="73"/>
      <c r="X86" s="75"/>
      <c r="Y86" s="11"/>
      <c r="Z86" s="76"/>
      <c r="AA86" s="76"/>
      <c r="AB86" s="76"/>
      <c r="AC86" s="76"/>
      <c r="AD86" s="76"/>
      <c r="AE86" s="76"/>
      <c r="AF86" s="76"/>
      <c r="AG86" s="76"/>
      <c r="AH86" s="76"/>
      <c r="AI86" s="86"/>
      <c r="AJ86" s="74"/>
      <c r="AK86" s="87"/>
      <c r="AL86" s="88"/>
      <c r="AM86" s="89"/>
      <c r="AN86" s="87"/>
      <c r="AO86" s="88"/>
      <c r="AP86" s="74"/>
      <c r="AQ86" s="77"/>
      <c r="AR86" s="77"/>
      <c r="AS86" s="78"/>
      <c r="AT86" s="79"/>
      <c r="AU86" s="80"/>
      <c r="AV86" s="81"/>
      <c r="AW86" s="74"/>
      <c r="AX86" s="82"/>
      <c r="AY86" s="80"/>
      <c r="AZ86" s="81"/>
      <c r="BA86" s="74"/>
      <c r="BB86" s="82"/>
      <c r="BC86" s="80"/>
      <c r="BD86" s="80"/>
      <c r="BE86" s="92"/>
      <c r="BF86" s="75"/>
      <c r="BG86" s="82"/>
      <c r="BH86" s="81"/>
      <c r="BI86" s="74"/>
      <c r="BJ86" s="83"/>
      <c r="BK86" s="84"/>
    </row>
    <row r="87" spans="1:63" ht="100" customHeight="1" x14ac:dyDescent="0.15">
      <c r="A87" s="50"/>
      <c r="B87" s="51"/>
      <c r="C87" s="22"/>
      <c r="D87" s="71"/>
      <c r="E87" s="72"/>
      <c r="F87" s="72"/>
      <c r="G87" s="72"/>
      <c r="H87" s="72"/>
      <c r="I87" s="73"/>
      <c r="J87" s="74"/>
      <c r="K87" s="71"/>
      <c r="L87" s="72"/>
      <c r="M87" s="72"/>
      <c r="N87" s="72"/>
      <c r="O87" s="73"/>
      <c r="P87" s="90"/>
      <c r="Q87" s="71"/>
      <c r="R87" s="72"/>
      <c r="S87" s="73"/>
      <c r="T87" s="74"/>
      <c r="U87" s="71"/>
      <c r="V87" s="91"/>
      <c r="W87" s="73"/>
      <c r="X87" s="75"/>
      <c r="Y87" s="11"/>
      <c r="Z87" s="76"/>
      <c r="AA87" s="76"/>
      <c r="AB87" s="76"/>
      <c r="AC87" s="76"/>
      <c r="AD87" s="76"/>
      <c r="AE87" s="76"/>
      <c r="AF87" s="76"/>
      <c r="AG87" s="76"/>
      <c r="AH87" s="76"/>
      <c r="AI87" s="86"/>
      <c r="AJ87" s="74"/>
      <c r="AK87" s="87"/>
      <c r="AL87" s="88"/>
      <c r="AM87" s="89"/>
      <c r="AN87" s="87"/>
      <c r="AO87" s="88"/>
      <c r="AP87" s="74"/>
      <c r="AQ87" s="77"/>
      <c r="AR87" s="77"/>
      <c r="AS87" s="78"/>
      <c r="AT87" s="79"/>
      <c r="AU87" s="80"/>
      <c r="AV87" s="81"/>
      <c r="AW87" s="74"/>
      <c r="AX87" s="82"/>
      <c r="AY87" s="80"/>
      <c r="AZ87" s="81"/>
      <c r="BA87" s="74"/>
      <c r="BB87" s="82"/>
      <c r="BC87" s="80"/>
      <c r="BD87" s="80"/>
      <c r="BE87" s="92"/>
      <c r="BF87" s="75"/>
      <c r="BG87" s="82"/>
      <c r="BH87" s="81"/>
      <c r="BI87" s="74"/>
      <c r="BJ87" s="83"/>
      <c r="BK87" s="84"/>
    </row>
    <row r="88" spans="1:63" ht="100" customHeight="1" x14ac:dyDescent="0.15">
      <c r="A88" s="50"/>
      <c r="B88" s="51"/>
      <c r="C88" s="22"/>
      <c r="D88" s="71"/>
      <c r="E88" s="72"/>
      <c r="F88" s="72"/>
      <c r="G88" s="72"/>
      <c r="H88" s="72"/>
      <c r="I88" s="73"/>
      <c r="J88" s="74"/>
      <c r="K88" s="71"/>
      <c r="L88" s="72"/>
      <c r="M88" s="72"/>
      <c r="N88" s="72"/>
      <c r="O88" s="73"/>
      <c r="P88" s="90"/>
      <c r="Q88" s="71"/>
      <c r="R88" s="72"/>
      <c r="S88" s="73"/>
      <c r="T88" s="74"/>
      <c r="U88" s="71"/>
      <c r="V88" s="91"/>
      <c r="W88" s="73"/>
      <c r="X88" s="75"/>
      <c r="Y88" s="11"/>
      <c r="Z88" s="76"/>
      <c r="AA88" s="76"/>
      <c r="AB88" s="76"/>
      <c r="AC88" s="76"/>
      <c r="AD88" s="76"/>
      <c r="AE88" s="76"/>
      <c r="AF88" s="76"/>
      <c r="AG88" s="76"/>
      <c r="AH88" s="76"/>
      <c r="AI88" s="86"/>
      <c r="AJ88" s="74"/>
      <c r="AK88" s="87"/>
      <c r="AL88" s="88"/>
      <c r="AM88" s="89"/>
      <c r="AN88" s="87"/>
      <c r="AO88" s="88"/>
      <c r="AP88" s="74"/>
      <c r="AQ88" s="77"/>
      <c r="AR88" s="77"/>
      <c r="AS88" s="78"/>
      <c r="AT88" s="79"/>
      <c r="AU88" s="80"/>
      <c r="AV88" s="81"/>
      <c r="AW88" s="74"/>
      <c r="AX88" s="82"/>
      <c r="AY88" s="80"/>
      <c r="AZ88" s="81"/>
      <c r="BA88" s="74"/>
      <c r="BB88" s="82"/>
      <c r="BC88" s="80"/>
      <c r="BD88" s="80"/>
      <c r="BE88" s="92"/>
      <c r="BF88" s="75"/>
      <c r="BG88" s="82"/>
      <c r="BH88" s="81"/>
      <c r="BI88" s="74"/>
      <c r="BJ88" s="83"/>
      <c r="BK88" s="84"/>
    </row>
    <row r="89" spans="1:63" ht="100" customHeight="1" x14ac:dyDescent="0.15">
      <c r="A89" s="50"/>
      <c r="B89" s="51"/>
      <c r="C89" s="22"/>
      <c r="D89" s="71"/>
      <c r="E89" s="72"/>
      <c r="F89" s="72"/>
      <c r="G89" s="72"/>
      <c r="H89" s="72"/>
      <c r="I89" s="73"/>
      <c r="J89" s="74"/>
      <c r="K89" s="71"/>
      <c r="L89" s="72"/>
      <c r="M89" s="72"/>
      <c r="N89" s="72"/>
      <c r="O89" s="73"/>
      <c r="P89" s="90"/>
      <c r="Q89" s="71"/>
      <c r="R89" s="72"/>
      <c r="S89" s="73"/>
      <c r="T89" s="74"/>
      <c r="U89" s="71"/>
      <c r="V89" s="91"/>
      <c r="W89" s="73"/>
      <c r="X89" s="75"/>
      <c r="Y89" s="11"/>
      <c r="Z89" s="76"/>
      <c r="AA89" s="76"/>
      <c r="AB89" s="76"/>
      <c r="AC89" s="76"/>
      <c r="AD89" s="76"/>
      <c r="AE89" s="76"/>
      <c r="AF89" s="76"/>
      <c r="AG89" s="76"/>
      <c r="AH89" s="76"/>
      <c r="AI89" s="86"/>
      <c r="AJ89" s="74"/>
      <c r="AK89" s="87"/>
      <c r="AL89" s="88"/>
      <c r="AM89" s="89"/>
      <c r="AN89" s="87"/>
      <c r="AO89" s="88"/>
      <c r="AP89" s="74"/>
      <c r="AQ89" s="77"/>
      <c r="AR89" s="77"/>
      <c r="AS89" s="78"/>
      <c r="AT89" s="79"/>
      <c r="AU89" s="80"/>
      <c r="AV89" s="81"/>
      <c r="AW89" s="74"/>
      <c r="AX89" s="82"/>
      <c r="AY89" s="80"/>
      <c r="AZ89" s="81"/>
      <c r="BA89" s="74"/>
      <c r="BB89" s="82"/>
      <c r="BC89" s="80"/>
      <c r="BD89" s="80"/>
      <c r="BE89" s="92"/>
      <c r="BF89" s="75"/>
      <c r="BG89" s="82"/>
      <c r="BH89" s="81"/>
      <c r="BI89" s="74"/>
      <c r="BJ89" s="83"/>
      <c r="BK89" s="84"/>
    </row>
    <row r="90" spans="1:63" ht="100" customHeight="1" x14ac:dyDescent="0.15"/>
  </sheetData>
  <sortState xmlns:xlrd2="http://schemas.microsoft.com/office/spreadsheetml/2017/richdata2" ref="A8:BK30">
    <sortCondition descending="1" ref="BK8:BK30"/>
  </sortState>
  <mergeCells count="17">
    <mergeCell ref="AN3:AO4"/>
    <mergeCell ref="AQ3:AR4"/>
    <mergeCell ref="AU3:AV4"/>
    <mergeCell ref="AX3:AZ4"/>
    <mergeCell ref="BB3:BE4"/>
    <mergeCell ref="A1:BK1"/>
    <mergeCell ref="A2:C5"/>
    <mergeCell ref="D2:X2"/>
    <mergeCell ref="AA2:AS2"/>
    <mergeCell ref="AU2:BI2"/>
    <mergeCell ref="D3:I4"/>
    <mergeCell ref="K3:O4"/>
    <mergeCell ref="Q3:S4"/>
    <mergeCell ref="U3:W4"/>
    <mergeCell ref="Z3:AI4"/>
    <mergeCell ref="AK3:AL4"/>
    <mergeCell ref="BG3:BH4"/>
  </mergeCells>
  <hyperlinks>
    <hyperlink ref="BA19" r:id="rId1" location="tonaturalEnemies" display="https://www.cabi.org/isc/datasheet/3726 - tonaturalEnemies" xr:uid="{9C084E6F-3DFD-2841-98D4-9C94CD25E8E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D7F26-2DBC-D246-A6CD-F68B83E36597}">
  <dimension ref="A1:A961"/>
  <sheetViews>
    <sheetView workbookViewId="0">
      <selection activeCell="B4" sqref="B4"/>
    </sheetView>
  </sheetViews>
  <sheetFormatPr baseColWidth="10" defaultRowHeight="16" x14ac:dyDescent="0.15"/>
  <cols>
    <col min="1" max="16384" width="11" style="97"/>
  </cols>
  <sheetData>
    <row r="1" spans="1:1" ht="19" x14ac:dyDescent="0.15">
      <c r="A1" s="115" t="s">
        <v>288</v>
      </c>
    </row>
    <row r="2" spans="1:1" x14ac:dyDescent="0.15">
      <c r="A2"/>
    </row>
    <row r="3" spans="1:1" ht="19" x14ac:dyDescent="0.15">
      <c r="A3" s="115" t="s">
        <v>289</v>
      </c>
    </row>
    <row r="4" spans="1:1" x14ac:dyDescent="0.15">
      <c r="A4"/>
    </row>
    <row r="5" spans="1:1" ht="19" x14ac:dyDescent="0.15">
      <c r="A5" s="115" t="s">
        <v>290</v>
      </c>
    </row>
    <row r="6" spans="1:1" x14ac:dyDescent="0.15">
      <c r="A6"/>
    </row>
    <row r="7" spans="1:1" ht="19" x14ac:dyDescent="0.15">
      <c r="A7" s="115" t="s">
        <v>291</v>
      </c>
    </row>
    <row r="8" spans="1:1" x14ac:dyDescent="0.15">
      <c r="A8"/>
    </row>
    <row r="9" spans="1:1" ht="19" x14ac:dyDescent="0.15">
      <c r="A9" s="115" t="s">
        <v>292</v>
      </c>
    </row>
    <row r="10" spans="1:1" x14ac:dyDescent="0.15">
      <c r="A10"/>
    </row>
    <row r="11" spans="1:1" ht="19" x14ac:dyDescent="0.15">
      <c r="A11" s="115" t="s">
        <v>293</v>
      </c>
    </row>
    <row r="12" spans="1:1" x14ac:dyDescent="0.15">
      <c r="A12"/>
    </row>
    <row r="13" spans="1:1" ht="19" x14ac:dyDescent="0.15">
      <c r="A13" s="115" t="s">
        <v>294</v>
      </c>
    </row>
    <row r="14" spans="1:1" x14ac:dyDescent="0.15">
      <c r="A14"/>
    </row>
    <row r="15" spans="1:1" ht="19" x14ac:dyDescent="0.15">
      <c r="A15" s="115" t="s">
        <v>295</v>
      </c>
    </row>
    <row r="16" spans="1:1" x14ac:dyDescent="0.15">
      <c r="A16"/>
    </row>
    <row r="17" spans="1:1" ht="19" x14ac:dyDescent="0.15">
      <c r="A17" s="115" t="s">
        <v>296</v>
      </c>
    </row>
    <row r="18" spans="1:1" x14ac:dyDescent="0.15">
      <c r="A18"/>
    </row>
    <row r="19" spans="1:1" ht="19" x14ac:dyDescent="0.15">
      <c r="A19" s="115" t="s">
        <v>297</v>
      </c>
    </row>
    <row r="20" spans="1:1" x14ac:dyDescent="0.15">
      <c r="A20"/>
    </row>
    <row r="21" spans="1:1" ht="19" x14ac:dyDescent="0.15">
      <c r="A21" s="115" t="s">
        <v>298</v>
      </c>
    </row>
    <row r="22" spans="1:1" x14ac:dyDescent="0.15">
      <c r="A22"/>
    </row>
    <row r="23" spans="1:1" ht="19" x14ac:dyDescent="0.15">
      <c r="A23" s="115" t="s">
        <v>299</v>
      </c>
    </row>
    <row r="24" spans="1:1" x14ac:dyDescent="0.15">
      <c r="A24"/>
    </row>
    <row r="25" spans="1:1" ht="19" x14ac:dyDescent="0.15">
      <c r="A25" s="115" t="s">
        <v>300</v>
      </c>
    </row>
    <row r="26" spans="1:1" x14ac:dyDescent="0.15">
      <c r="A26"/>
    </row>
    <row r="27" spans="1:1" ht="19" x14ac:dyDescent="0.15">
      <c r="A27" s="115" t="s">
        <v>301</v>
      </c>
    </row>
    <row r="28" spans="1:1" x14ac:dyDescent="0.15">
      <c r="A28"/>
    </row>
    <row r="29" spans="1:1" ht="19" x14ac:dyDescent="0.15">
      <c r="A29" s="115" t="s">
        <v>302</v>
      </c>
    </row>
    <row r="30" spans="1:1" x14ac:dyDescent="0.15">
      <c r="A30"/>
    </row>
    <row r="31" spans="1:1" ht="19" x14ac:dyDescent="0.15">
      <c r="A31" s="115" t="s">
        <v>303</v>
      </c>
    </row>
    <row r="32" spans="1:1" x14ac:dyDescent="0.15">
      <c r="A32"/>
    </row>
    <row r="33" spans="1:1" ht="19" x14ac:dyDescent="0.15">
      <c r="A33" s="115" t="s">
        <v>304</v>
      </c>
    </row>
    <row r="34" spans="1:1" x14ac:dyDescent="0.15">
      <c r="A34"/>
    </row>
    <row r="35" spans="1:1" ht="19" x14ac:dyDescent="0.15">
      <c r="A35" s="115" t="s">
        <v>305</v>
      </c>
    </row>
    <row r="36" spans="1:1" x14ac:dyDescent="0.15">
      <c r="A36"/>
    </row>
    <row r="37" spans="1:1" ht="19" x14ac:dyDescent="0.15">
      <c r="A37" s="115" t="s">
        <v>306</v>
      </c>
    </row>
    <row r="38" spans="1:1" x14ac:dyDescent="0.15">
      <c r="A38"/>
    </row>
    <row r="39" spans="1:1" ht="19" x14ac:dyDescent="0.15">
      <c r="A39" s="115" t="s">
        <v>307</v>
      </c>
    </row>
    <row r="40" spans="1:1" x14ac:dyDescent="0.15">
      <c r="A40"/>
    </row>
    <row r="41" spans="1:1" ht="19" x14ac:dyDescent="0.15">
      <c r="A41" s="115" t="s">
        <v>308</v>
      </c>
    </row>
    <row r="42" spans="1:1" x14ac:dyDescent="0.15">
      <c r="A42"/>
    </row>
    <row r="43" spans="1:1" ht="19" x14ac:dyDescent="0.15">
      <c r="A43" s="115" t="s">
        <v>309</v>
      </c>
    </row>
    <row r="44" spans="1:1" x14ac:dyDescent="0.15">
      <c r="A44"/>
    </row>
    <row r="45" spans="1:1" ht="19" x14ac:dyDescent="0.15">
      <c r="A45" s="115" t="s">
        <v>310</v>
      </c>
    </row>
    <row r="46" spans="1:1" x14ac:dyDescent="0.15">
      <c r="A46"/>
    </row>
    <row r="47" spans="1:1" ht="19" x14ac:dyDescent="0.15">
      <c r="A47" s="115" t="s">
        <v>311</v>
      </c>
    </row>
    <row r="48" spans="1:1" x14ac:dyDescent="0.15">
      <c r="A48"/>
    </row>
    <row r="49" spans="1:1" ht="19" x14ac:dyDescent="0.15">
      <c r="A49" s="115" t="s">
        <v>312</v>
      </c>
    </row>
    <row r="50" spans="1:1" x14ac:dyDescent="0.15">
      <c r="A50"/>
    </row>
    <row r="51" spans="1:1" ht="19" x14ac:dyDescent="0.15">
      <c r="A51" s="115" t="s">
        <v>313</v>
      </c>
    </row>
    <row r="52" spans="1:1" x14ac:dyDescent="0.15">
      <c r="A52"/>
    </row>
    <row r="53" spans="1:1" ht="19" x14ac:dyDescent="0.15">
      <c r="A53" s="115" t="s">
        <v>314</v>
      </c>
    </row>
    <row r="54" spans="1:1" x14ac:dyDescent="0.15">
      <c r="A54"/>
    </row>
    <row r="55" spans="1:1" ht="19" x14ac:dyDescent="0.15">
      <c r="A55" s="115" t="s">
        <v>315</v>
      </c>
    </row>
    <row r="56" spans="1:1" x14ac:dyDescent="0.15">
      <c r="A56"/>
    </row>
    <row r="57" spans="1:1" ht="19" x14ac:dyDescent="0.15">
      <c r="A57" s="115" t="s">
        <v>316</v>
      </c>
    </row>
    <row r="58" spans="1:1" x14ac:dyDescent="0.15">
      <c r="A58"/>
    </row>
    <row r="59" spans="1:1" ht="19" x14ac:dyDescent="0.15">
      <c r="A59" s="115" t="s">
        <v>317</v>
      </c>
    </row>
    <row r="60" spans="1:1" x14ac:dyDescent="0.15">
      <c r="A60"/>
    </row>
    <row r="61" spans="1:1" ht="19" x14ac:dyDescent="0.15">
      <c r="A61" s="115" t="s">
        <v>318</v>
      </c>
    </row>
    <row r="62" spans="1:1" x14ac:dyDescent="0.15">
      <c r="A62"/>
    </row>
    <row r="63" spans="1:1" ht="19" x14ac:dyDescent="0.15">
      <c r="A63" s="115" t="s">
        <v>319</v>
      </c>
    </row>
    <row r="64" spans="1:1" x14ac:dyDescent="0.15">
      <c r="A64"/>
    </row>
    <row r="65" spans="1:1" ht="19" x14ac:dyDescent="0.15">
      <c r="A65" s="115" t="s">
        <v>320</v>
      </c>
    </row>
    <row r="66" spans="1:1" x14ac:dyDescent="0.15">
      <c r="A66"/>
    </row>
    <row r="67" spans="1:1" ht="19" x14ac:dyDescent="0.15">
      <c r="A67" s="115" t="s">
        <v>321</v>
      </c>
    </row>
    <row r="68" spans="1:1" x14ac:dyDescent="0.15">
      <c r="A68"/>
    </row>
    <row r="69" spans="1:1" ht="19" x14ac:dyDescent="0.15">
      <c r="A69" s="115" t="s">
        <v>322</v>
      </c>
    </row>
    <row r="70" spans="1:1" x14ac:dyDescent="0.15">
      <c r="A70"/>
    </row>
    <row r="71" spans="1:1" ht="19" x14ac:dyDescent="0.15">
      <c r="A71" s="115" t="s">
        <v>323</v>
      </c>
    </row>
    <row r="72" spans="1:1" x14ac:dyDescent="0.15">
      <c r="A72"/>
    </row>
    <row r="73" spans="1:1" ht="19" x14ac:dyDescent="0.15">
      <c r="A73" s="115" t="s">
        <v>324</v>
      </c>
    </row>
    <row r="74" spans="1:1" x14ac:dyDescent="0.15">
      <c r="A74"/>
    </row>
    <row r="75" spans="1:1" ht="19" x14ac:dyDescent="0.15">
      <c r="A75" s="115" t="s">
        <v>325</v>
      </c>
    </row>
    <row r="76" spans="1:1" x14ac:dyDescent="0.15">
      <c r="A76"/>
    </row>
    <row r="77" spans="1:1" ht="19" x14ac:dyDescent="0.15">
      <c r="A77" s="115" t="s">
        <v>326</v>
      </c>
    </row>
    <row r="78" spans="1:1" x14ac:dyDescent="0.15">
      <c r="A78"/>
    </row>
    <row r="79" spans="1:1" ht="19" x14ac:dyDescent="0.15">
      <c r="A79" s="115" t="s">
        <v>327</v>
      </c>
    </row>
    <row r="80" spans="1:1" x14ac:dyDescent="0.15">
      <c r="A80"/>
    </row>
    <row r="81" spans="1:1" ht="19" x14ac:dyDescent="0.15">
      <c r="A81" s="115" t="s">
        <v>328</v>
      </c>
    </row>
    <row r="82" spans="1:1" x14ac:dyDescent="0.15">
      <c r="A82"/>
    </row>
    <row r="83" spans="1:1" ht="19" x14ac:dyDescent="0.15">
      <c r="A83" s="115" t="s">
        <v>329</v>
      </c>
    </row>
    <row r="84" spans="1:1" x14ac:dyDescent="0.15">
      <c r="A84"/>
    </row>
    <row r="85" spans="1:1" ht="19" x14ac:dyDescent="0.15">
      <c r="A85" s="115" t="s">
        <v>330</v>
      </c>
    </row>
    <row r="86" spans="1:1" x14ac:dyDescent="0.15">
      <c r="A86"/>
    </row>
    <row r="87" spans="1:1" ht="19" x14ac:dyDescent="0.15">
      <c r="A87" s="115" t="s">
        <v>331</v>
      </c>
    </row>
    <row r="88" spans="1:1" x14ac:dyDescent="0.15">
      <c r="A88"/>
    </row>
    <row r="89" spans="1:1" ht="19" x14ac:dyDescent="0.15">
      <c r="A89" s="115" t="s">
        <v>332</v>
      </c>
    </row>
    <row r="90" spans="1:1" x14ac:dyDescent="0.15">
      <c r="A90"/>
    </row>
    <row r="91" spans="1:1" ht="19" x14ac:dyDescent="0.15">
      <c r="A91" s="115" t="s">
        <v>333</v>
      </c>
    </row>
    <row r="92" spans="1:1" x14ac:dyDescent="0.15">
      <c r="A92"/>
    </row>
    <row r="93" spans="1:1" ht="19" x14ac:dyDescent="0.15">
      <c r="A93" s="115" t="s">
        <v>334</v>
      </c>
    </row>
    <row r="94" spans="1:1" x14ac:dyDescent="0.15">
      <c r="A94"/>
    </row>
    <row r="95" spans="1:1" ht="19" x14ac:dyDescent="0.15">
      <c r="A95" s="115" t="s">
        <v>335</v>
      </c>
    </row>
    <row r="96" spans="1:1" x14ac:dyDescent="0.15">
      <c r="A96"/>
    </row>
    <row r="97" spans="1:1" ht="19" x14ac:dyDescent="0.15">
      <c r="A97" s="115" t="s">
        <v>336</v>
      </c>
    </row>
    <row r="98" spans="1:1" x14ac:dyDescent="0.15">
      <c r="A98"/>
    </row>
    <row r="99" spans="1:1" ht="19" x14ac:dyDescent="0.15">
      <c r="A99" s="115" t="s">
        <v>337</v>
      </c>
    </row>
    <row r="100" spans="1:1" x14ac:dyDescent="0.15">
      <c r="A100"/>
    </row>
    <row r="101" spans="1:1" ht="19" x14ac:dyDescent="0.15">
      <c r="A101" s="115" t="s">
        <v>338</v>
      </c>
    </row>
    <row r="102" spans="1:1" x14ac:dyDescent="0.15">
      <c r="A102"/>
    </row>
    <row r="103" spans="1:1" ht="19" x14ac:dyDescent="0.15">
      <c r="A103" s="115" t="s">
        <v>339</v>
      </c>
    </row>
    <row r="104" spans="1:1" x14ac:dyDescent="0.15">
      <c r="A104"/>
    </row>
    <row r="105" spans="1:1" ht="19" x14ac:dyDescent="0.15">
      <c r="A105" s="115" t="s">
        <v>340</v>
      </c>
    </row>
    <row r="106" spans="1:1" x14ac:dyDescent="0.15">
      <c r="A106"/>
    </row>
    <row r="107" spans="1:1" ht="19" x14ac:dyDescent="0.15">
      <c r="A107" s="115" t="s">
        <v>341</v>
      </c>
    </row>
    <row r="108" spans="1:1" x14ac:dyDescent="0.15">
      <c r="A108"/>
    </row>
    <row r="109" spans="1:1" ht="19" x14ac:dyDescent="0.15">
      <c r="A109" s="115" t="s">
        <v>342</v>
      </c>
    </row>
    <row r="110" spans="1:1" x14ac:dyDescent="0.15">
      <c r="A110"/>
    </row>
    <row r="111" spans="1:1" ht="19" x14ac:dyDescent="0.15">
      <c r="A111" s="115" t="s">
        <v>343</v>
      </c>
    </row>
    <row r="112" spans="1:1" x14ac:dyDescent="0.15">
      <c r="A112"/>
    </row>
    <row r="113" spans="1:1" ht="19" x14ac:dyDescent="0.15">
      <c r="A113" s="115" t="s">
        <v>344</v>
      </c>
    </row>
    <row r="114" spans="1:1" x14ac:dyDescent="0.15">
      <c r="A114"/>
    </row>
    <row r="115" spans="1:1" ht="19" x14ac:dyDescent="0.15">
      <c r="A115" s="115" t="s">
        <v>345</v>
      </c>
    </row>
    <row r="116" spans="1:1" x14ac:dyDescent="0.15">
      <c r="A116"/>
    </row>
    <row r="117" spans="1:1" ht="19" x14ac:dyDescent="0.15">
      <c r="A117" s="115" t="s">
        <v>346</v>
      </c>
    </row>
    <row r="118" spans="1:1" x14ac:dyDescent="0.15">
      <c r="A118"/>
    </row>
    <row r="119" spans="1:1" ht="19" x14ac:dyDescent="0.15">
      <c r="A119" s="115" t="s">
        <v>347</v>
      </c>
    </row>
    <row r="120" spans="1:1" x14ac:dyDescent="0.15">
      <c r="A120"/>
    </row>
    <row r="121" spans="1:1" ht="19" x14ac:dyDescent="0.15">
      <c r="A121" s="115" t="s">
        <v>348</v>
      </c>
    </row>
    <row r="122" spans="1:1" x14ac:dyDescent="0.15">
      <c r="A122"/>
    </row>
    <row r="123" spans="1:1" ht="19" x14ac:dyDescent="0.15">
      <c r="A123" s="115" t="s">
        <v>349</v>
      </c>
    </row>
    <row r="124" spans="1:1" x14ac:dyDescent="0.15">
      <c r="A124"/>
    </row>
    <row r="125" spans="1:1" ht="19" x14ac:dyDescent="0.15">
      <c r="A125" s="115" t="s">
        <v>350</v>
      </c>
    </row>
    <row r="126" spans="1:1" x14ac:dyDescent="0.15">
      <c r="A126"/>
    </row>
    <row r="127" spans="1:1" ht="19" x14ac:dyDescent="0.15">
      <c r="A127" s="115" t="s">
        <v>351</v>
      </c>
    </row>
    <row r="128" spans="1:1" x14ac:dyDescent="0.15">
      <c r="A128"/>
    </row>
    <row r="129" spans="1:1" ht="19" x14ac:dyDescent="0.15">
      <c r="A129" s="115" t="s">
        <v>352</v>
      </c>
    </row>
    <row r="130" spans="1:1" x14ac:dyDescent="0.15">
      <c r="A130"/>
    </row>
    <row r="131" spans="1:1" ht="19" x14ac:dyDescent="0.15">
      <c r="A131" s="115" t="s">
        <v>353</v>
      </c>
    </row>
    <row r="132" spans="1:1" x14ac:dyDescent="0.15">
      <c r="A132"/>
    </row>
    <row r="133" spans="1:1" ht="19" x14ac:dyDescent="0.15">
      <c r="A133" s="115" t="s">
        <v>354</v>
      </c>
    </row>
    <row r="134" spans="1:1" x14ac:dyDescent="0.15">
      <c r="A134"/>
    </row>
    <row r="135" spans="1:1" ht="19" x14ac:dyDescent="0.15">
      <c r="A135" s="115" t="s">
        <v>355</v>
      </c>
    </row>
    <row r="136" spans="1:1" x14ac:dyDescent="0.15">
      <c r="A136"/>
    </row>
    <row r="137" spans="1:1" ht="19" x14ac:dyDescent="0.15">
      <c r="A137" s="115" t="s">
        <v>356</v>
      </c>
    </row>
    <row r="138" spans="1:1" x14ac:dyDescent="0.15">
      <c r="A138"/>
    </row>
    <row r="139" spans="1:1" ht="19" x14ac:dyDescent="0.15">
      <c r="A139" s="115" t="s">
        <v>357</v>
      </c>
    </row>
    <row r="140" spans="1:1" x14ac:dyDescent="0.15">
      <c r="A140"/>
    </row>
    <row r="141" spans="1:1" ht="19" x14ac:dyDescent="0.15">
      <c r="A141" s="115" t="s">
        <v>358</v>
      </c>
    </row>
    <row r="142" spans="1:1" x14ac:dyDescent="0.15">
      <c r="A142"/>
    </row>
    <row r="143" spans="1:1" ht="19" x14ac:dyDescent="0.15">
      <c r="A143" s="115" t="s">
        <v>359</v>
      </c>
    </row>
    <row r="144" spans="1:1" x14ac:dyDescent="0.15">
      <c r="A144"/>
    </row>
    <row r="145" spans="1:1" ht="19" x14ac:dyDescent="0.15">
      <c r="A145" s="115" t="s">
        <v>360</v>
      </c>
    </row>
    <row r="146" spans="1:1" x14ac:dyDescent="0.15">
      <c r="A146"/>
    </row>
    <row r="147" spans="1:1" ht="19" x14ac:dyDescent="0.15">
      <c r="A147" s="115" t="s">
        <v>361</v>
      </c>
    </row>
    <row r="148" spans="1:1" x14ac:dyDescent="0.15">
      <c r="A148"/>
    </row>
    <row r="149" spans="1:1" ht="19" x14ac:dyDescent="0.15">
      <c r="A149" s="115" t="s">
        <v>362</v>
      </c>
    </row>
    <row r="150" spans="1:1" x14ac:dyDescent="0.15">
      <c r="A150"/>
    </row>
    <row r="151" spans="1:1" ht="19" x14ac:dyDescent="0.15">
      <c r="A151" s="115" t="s">
        <v>363</v>
      </c>
    </row>
    <row r="152" spans="1:1" x14ac:dyDescent="0.15">
      <c r="A152"/>
    </row>
    <row r="153" spans="1:1" ht="19" x14ac:dyDescent="0.15">
      <c r="A153" s="115" t="s">
        <v>364</v>
      </c>
    </row>
    <row r="154" spans="1:1" x14ac:dyDescent="0.15">
      <c r="A154"/>
    </row>
    <row r="155" spans="1:1" ht="19" x14ac:dyDescent="0.15">
      <c r="A155" s="115" t="s">
        <v>365</v>
      </c>
    </row>
    <row r="156" spans="1:1" x14ac:dyDescent="0.15">
      <c r="A156"/>
    </row>
    <row r="157" spans="1:1" ht="19" x14ac:dyDescent="0.15">
      <c r="A157" s="115" t="s">
        <v>366</v>
      </c>
    </row>
    <row r="158" spans="1:1" x14ac:dyDescent="0.15">
      <c r="A158"/>
    </row>
    <row r="159" spans="1:1" ht="19" x14ac:dyDescent="0.15">
      <c r="A159" s="115" t="s">
        <v>367</v>
      </c>
    </row>
    <row r="160" spans="1:1" x14ac:dyDescent="0.15">
      <c r="A160"/>
    </row>
    <row r="161" spans="1:1" ht="19" x14ac:dyDescent="0.15">
      <c r="A161" s="115" t="s">
        <v>368</v>
      </c>
    </row>
    <row r="162" spans="1:1" x14ac:dyDescent="0.15">
      <c r="A162"/>
    </row>
    <row r="163" spans="1:1" ht="19" x14ac:dyDescent="0.15">
      <c r="A163" s="115" t="s">
        <v>369</v>
      </c>
    </row>
    <row r="164" spans="1:1" x14ac:dyDescent="0.15">
      <c r="A164"/>
    </row>
    <row r="165" spans="1:1" ht="19" x14ac:dyDescent="0.15">
      <c r="A165" s="115" t="s">
        <v>370</v>
      </c>
    </row>
    <row r="166" spans="1:1" x14ac:dyDescent="0.15">
      <c r="A166"/>
    </row>
    <row r="167" spans="1:1" ht="19" x14ac:dyDescent="0.15">
      <c r="A167" s="115" t="s">
        <v>371</v>
      </c>
    </row>
    <row r="168" spans="1:1" x14ac:dyDescent="0.15">
      <c r="A168"/>
    </row>
    <row r="169" spans="1:1" ht="19" x14ac:dyDescent="0.15">
      <c r="A169" s="115" t="s">
        <v>372</v>
      </c>
    </row>
    <row r="170" spans="1:1" x14ac:dyDescent="0.15">
      <c r="A170"/>
    </row>
    <row r="171" spans="1:1" ht="19" x14ac:dyDescent="0.15">
      <c r="A171" s="115" t="s">
        <v>373</v>
      </c>
    </row>
    <row r="172" spans="1:1" x14ac:dyDescent="0.15">
      <c r="A172"/>
    </row>
    <row r="173" spans="1:1" ht="19" x14ac:dyDescent="0.15">
      <c r="A173" s="115" t="s">
        <v>374</v>
      </c>
    </row>
    <row r="174" spans="1:1" x14ac:dyDescent="0.15">
      <c r="A174"/>
    </row>
    <row r="175" spans="1:1" ht="19" x14ac:dyDescent="0.15">
      <c r="A175" s="115" t="s">
        <v>375</v>
      </c>
    </row>
    <row r="176" spans="1:1" x14ac:dyDescent="0.15">
      <c r="A176"/>
    </row>
    <row r="177" spans="1:1" ht="19" x14ac:dyDescent="0.15">
      <c r="A177" s="115" t="s">
        <v>376</v>
      </c>
    </row>
    <row r="178" spans="1:1" x14ac:dyDescent="0.15">
      <c r="A178"/>
    </row>
    <row r="179" spans="1:1" ht="19" x14ac:dyDescent="0.15">
      <c r="A179" s="115" t="s">
        <v>377</v>
      </c>
    </row>
    <row r="180" spans="1:1" x14ac:dyDescent="0.15">
      <c r="A180"/>
    </row>
    <row r="181" spans="1:1" ht="19" x14ac:dyDescent="0.15">
      <c r="A181" s="115" t="s">
        <v>378</v>
      </c>
    </row>
    <row r="182" spans="1:1" x14ac:dyDescent="0.15">
      <c r="A182"/>
    </row>
    <row r="183" spans="1:1" ht="19" x14ac:dyDescent="0.15">
      <c r="A183" s="115" t="s">
        <v>379</v>
      </c>
    </row>
    <row r="184" spans="1:1" x14ac:dyDescent="0.15">
      <c r="A184"/>
    </row>
    <row r="185" spans="1:1" ht="19" x14ac:dyDescent="0.15">
      <c r="A185" s="115" t="s">
        <v>380</v>
      </c>
    </row>
    <row r="186" spans="1:1" x14ac:dyDescent="0.15">
      <c r="A186"/>
    </row>
    <row r="187" spans="1:1" ht="19" x14ac:dyDescent="0.15">
      <c r="A187" s="115" t="s">
        <v>381</v>
      </c>
    </row>
    <row r="188" spans="1:1" x14ac:dyDescent="0.15">
      <c r="A188"/>
    </row>
    <row r="189" spans="1:1" ht="19" x14ac:dyDescent="0.15">
      <c r="A189" s="115" t="s">
        <v>382</v>
      </c>
    </row>
    <row r="190" spans="1:1" x14ac:dyDescent="0.15">
      <c r="A190"/>
    </row>
    <row r="191" spans="1:1" ht="19" x14ac:dyDescent="0.15">
      <c r="A191" s="115" t="s">
        <v>383</v>
      </c>
    </row>
    <row r="192" spans="1:1" x14ac:dyDescent="0.15">
      <c r="A192"/>
    </row>
    <row r="193" spans="1:1" ht="19" x14ac:dyDescent="0.15">
      <c r="A193" s="115" t="s">
        <v>384</v>
      </c>
    </row>
    <row r="194" spans="1:1" x14ac:dyDescent="0.15">
      <c r="A194"/>
    </row>
    <row r="195" spans="1:1" ht="19" x14ac:dyDescent="0.15">
      <c r="A195" s="115" t="s">
        <v>385</v>
      </c>
    </row>
    <row r="196" spans="1:1" x14ac:dyDescent="0.15">
      <c r="A196"/>
    </row>
    <row r="197" spans="1:1" ht="19" x14ac:dyDescent="0.15">
      <c r="A197" s="115" t="s">
        <v>386</v>
      </c>
    </row>
    <row r="198" spans="1:1" x14ac:dyDescent="0.15">
      <c r="A198"/>
    </row>
    <row r="199" spans="1:1" ht="19" x14ac:dyDescent="0.15">
      <c r="A199" s="115" t="s">
        <v>387</v>
      </c>
    </row>
    <row r="200" spans="1:1" x14ac:dyDescent="0.15">
      <c r="A200"/>
    </row>
    <row r="201" spans="1:1" ht="19" x14ac:dyDescent="0.15">
      <c r="A201" s="115" t="s">
        <v>388</v>
      </c>
    </row>
    <row r="202" spans="1:1" x14ac:dyDescent="0.15">
      <c r="A202"/>
    </row>
    <row r="203" spans="1:1" ht="19" x14ac:dyDescent="0.15">
      <c r="A203" s="115" t="s">
        <v>389</v>
      </c>
    </row>
    <row r="204" spans="1:1" x14ac:dyDescent="0.15">
      <c r="A204"/>
    </row>
    <row r="205" spans="1:1" ht="19" x14ac:dyDescent="0.15">
      <c r="A205" s="115" t="s">
        <v>390</v>
      </c>
    </row>
    <row r="206" spans="1:1" x14ac:dyDescent="0.15">
      <c r="A206"/>
    </row>
    <row r="207" spans="1:1" ht="19" x14ac:dyDescent="0.15">
      <c r="A207" s="115" t="s">
        <v>391</v>
      </c>
    </row>
    <row r="208" spans="1:1" x14ac:dyDescent="0.15">
      <c r="A208"/>
    </row>
    <row r="209" spans="1:1" ht="19" x14ac:dyDescent="0.15">
      <c r="A209" s="115" t="s">
        <v>392</v>
      </c>
    </row>
    <row r="210" spans="1:1" x14ac:dyDescent="0.15">
      <c r="A210"/>
    </row>
    <row r="211" spans="1:1" ht="19" x14ac:dyDescent="0.15">
      <c r="A211" s="115" t="s">
        <v>393</v>
      </c>
    </row>
    <row r="212" spans="1:1" x14ac:dyDescent="0.15">
      <c r="A212"/>
    </row>
    <row r="213" spans="1:1" ht="19" x14ac:dyDescent="0.15">
      <c r="A213" s="115" t="s">
        <v>394</v>
      </c>
    </row>
    <row r="214" spans="1:1" x14ac:dyDescent="0.15">
      <c r="A214"/>
    </row>
    <row r="215" spans="1:1" ht="19" x14ac:dyDescent="0.15">
      <c r="A215" s="115" t="s">
        <v>395</v>
      </c>
    </row>
    <row r="216" spans="1:1" x14ac:dyDescent="0.15">
      <c r="A216"/>
    </row>
    <row r="217" spans="1:1" ht="19" x14ac:dyDescent="0.15">
      <c r="A217" s="115" t="s">
        <v>396</v>
      </c>
    </row>
    <row r="218" spans="1:1" x14ac:dyDescent="0.15">
      <c r="A218"/>
    </row>
    <row r="219" spans="1:1" ht="19" x14ac:dyDescent="0.15">
      <c r="A219" s="115" t="s">
        <v>397</v>
      </c>
    </row>
    <row r="220" spans="1:1" x14ac:dyDescent="0.15">
      <c r="A220"/>
    </row>
    <row r="221" spans="1:1" ht="19" x14ac:dyDescent="0.15">
      <c r="A221" s="115" t="s">
        <v>398</v>
      </c>
    </row>
    <row r="222" spans="1:1" x14ac:dyDescent="0.15">
      <c r="A222"/>
    </row>
    <row r="223" spans="1:1" ht="19" x14ac:dyDescent="0.15">
      <c r="A223" s="115" t="s">
        <v>399</v>
      </c>
    </row>
    <row r="224" spans="1:1" x14ac:dyDescent="0.15">
      <c r="A224"/>
    </row>
    <row r="225" spans="1:1" ht="19" x14ac:dyDescent="0.15">
      <c r="A225" s="115" t="s">
        <v>400</v>
      </c>
    </row>
    <row r="226" spans="1:1" x14ac:dyDescent="0.15">
      <c r="A226"/>
    </row>
    <row r="227" spans="1:1" ht="19" x14ac:dyDescent="0.15">
      <c r="A227" s="115" t="s">
        <v>401</v>
      </c>
    </row>
    <row r="228" spans="1:1" x14ac:dyDescent="0.15">
      <c r="A228"/>
    </row>
    <row r="229" spans="1:1" ht="19" x14ac:dyDescent="0.15">
      <c r="A229" s="115" t="s">
        <v>402</v>
      </c>
    </row>
    <row r="230" spans="1:1" x14ac:dyDescent="0.15">
      <c r="A230"/>
    </row>
    <row r="231" spans="1:1" ht="19" x14ac:dyDescent="0.15">
      <c r="A231" s="115" t="s">
        <v>403</v>
      </c>
    </row>
    <row r="232" spans="1:1" x14ac:dyDescent="0.15">
      <c r="A232"/>
    </row>
    <row r="233" spans="1:1" ht="19" x14ac:dyDescent="0.15">
      <c r="A233" s="115" t="s">
        <v>404</v>
      </c>
    </row>
    <row r="234" spans="1:1" x14ac:dyDescent="0.15">
      <c r="A234"/>
    </row>
    <row r="235" spans="1:1" ht="19" x14ac:dyDescent="0.15">
      <c r="A235" s="115" t="s">
        <v>405</v>
      </c>
    </row>
    <row r="236" spans="1:1" x14ac:dyDescent="0.15">
      <c r="A236"/>
    </row>
    <row r="237" spans="1:1" ht="19" x14ac:dyDescent="0.15">
      <c r="A237" s="115" t="s">
        <v>406</v>
      </c>
    </row>
    <row r="238" spans="1:1" x14ac:dyDescent="0.15">
      <c r="A238"/>
    </row>
    <row r="239" spans="1:1" ht="19" x14ac:dyDescent="0.15">
      <c r="A239" s="115" t="s">
        <v>407</v>
      </c>
    </row>
    <row r="240" spans="1:1" x14ac:dyDescent="0.15">
      <c r="A240"/>
    </row>
    <row r="241" spans="1:1" ht="19" x14ac:dyDescent="0.15">
      <c r="A241" s="115" t="s">
        <v>408</v>
      </c>
    </row>
    <row r="242" spans="1:1" x14ac:dyDescent="0.15">
      <c r="A242"/>
    </row>
    <row r="243" spans="1:1" ht="19" x14ac:dyDescent="0.15">
      <c r="A243" s="115" t="s">
        <v>409</v>
      </c>
    </row>
    <row r="244" spans="1:1" x14ac:dyDescent="0.15">
      <c r="A244"/>
    </row>
    <row r="245" spans="1:1" ht="19" x14ac:dyDescent="0.15">
      <c r="A245" s="115" t="s">
        <v>410</v>
      </c>
    </row>
    <row r="246" spans="1:1" x14ac:dyDescent="0.15">
      <c r="A246"/>
    </row>
    <row r="247" spans="1:1" ht="19" x14ac:dyDescent="0.15">
      <c r="A247" s="115" t="s">
        <v>411</v>
      </c>
    </row>
    <row r="249" spans="1:1" x14ac:dyDescent="0.15">
      <c r="A249" s="98"/>
    </row>
    <row r="254" spans="1:1" x14ac:dyDescent="0.15">
      <c r="A254" s="98"/>
    </row>
    <row r="269" spans="1:1" x14ac:dyDescent="0.15">
      <c r="A269" s="98"/>
    </row>
    <row r="277" spans="1:1" x14ac:dyDescent="0.15">
      <c r="A277" s="99"/>
    </row>
    <row r="283" spans="1:1" x14ac:dyDescent="0.15">
      <c r="A283" s="98"/>
    </row>
    <row r="300" spans="1:1" x14ac:dyDescent="0.15">
      <c r="A300" s="98"/>
    </row>
    <row r="336" spans="1:1" x14ac:dyDescent="0.15">
      <c r="A336" s="98"/>
    </row>
    <row r="378" spans="1:1" x14ac:dyDescent="0.15">
      <c r="A378" s="98"/>
    </row>
    <row r="425" spans="1:1" x14ac:dyDescent="0.15">
      <c r="A425" s="98"/>
    </row>
    <row r="433" spans="1:1" x14ac:dyDescent="0.15">
      <c r="A433" s="98"/>
    </row>
    <row r="471" spans="1:1" x14ac:dyDescent="0.15">
      <c r="A471" s="98"/>
    </row>
    <row r="562" spans="1:1" x14ac:dyDescent="0.15">
      <c r="A562" s="98"/>
    </row>
    <row r="597" spans="1:1" x14ac:dyDescent="0.15">
      <c r="A597" s="98"/>
    </row>
    <row r="651" spans="1:1" x14ac:dyDescent="0.15">
      <c r="A651" s="98"/>
    </row>
    <row r="653" spans="1:1" x14ac:dyDescent="0.15">
      <c r="A653" s="98"/>
    </row>
    <row r="658" spans="1:1" x14ac:dyDescent="0.15">
      <c r="A658" s="98"/>
    </row>
    <row r="660" spans="1:1" x14ac:dyDescent="0.15">
      <c r="A660" s="98"/>
    </row>
    <row r="686" spans="1:1" x14ac:dyDescent="0.15">
      <c r="A686" s="98"/>
    </row>
    <row r="689" spans="1:1" x14ac:dyDescent="0.15">
      <c r="A689" s="98"/>
    </row>
    <row r="735" spans="1:1" x14ac:dyDescent="0.15">
      <c r="A735" s="98"/>
    </row>
    <row r="753" spans="1:1" x14ac:dyDescent="0.15">
      <c r="A753" s="98"/>
    </row>
    <row r="768" spans="1:1" x14ac:dyDescent="0.15">
      <c r="A768" s="99"/>
    </row>
    <row r="795" spans="1:1" x14ac:dyDescent="0.15">
      <c r="A795" s="98"/>
    </row>
    <row r="815" spans="1:1" x14ac:dyDescent="0.15">
      <c r="A815" s="98"/>
    </row>
    <row r="845" spans="1:1" x14ac:dyDescent="0.15">
      <c r="A845" s="98"/>
    </row>
    <row r="846" spans="1:1" x14ac:dyDescent="0.15">
      <c r="A846" s="98"/>
    </row>
    <row r="888" spans="1:1" x14ac:dyDescent="0.15">
      <c r="A888" s="98"/>
    </row>
    <row r="905" spans="1:1" x14ac:dyDescent="0.15">
      <c r="A905" s="98"/>
    </row>
    <row r="921" spans="1:1" x14ac:dyDescent="0.15">
      <c r="A921" s="98"/>
    </row>
    <row r="929" spans="1:1" x14ac:dyDescent="0.15">
      <c r="A929" s="98"/>
    </row>
    <row r="946" spans="1:1" x14ac:dyDescent="0.15">
      <c r="A946" s="98"/>
    </row>
    <row r="959" spans="1:1" x14ac:dyDescent="0.15">
      <c r="A959" s="98"/>
    </row>
    <row r="960" spans="1:1" x14ac:dyDescent="0.15">
      <c r="A960" s="98"/>
    </row>
    <row r="961" spans="1:1" x14ac:dyDescent="0.15">
      <c r="A961" s="9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Target prioritisation</vt:lpstr>
      <vt:lpstr>References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Environmental Management » Biodiversity Act (10/2004) » Alien and Invasive Species Lists, 2016</dc:title>
  <dc:subject/>
  <dc:creator>Government Printing Works</dc:creator>
  <cp:keywords/>
  <dc:description/>
  <cp:lastModifiedBy>Kim Canavan</cp:lastModifiedBy>
  <cp:revision/>
  <dcterms:created xsi:type="dcterms:W3CDTF">2018-05-16T09:19:43Z</dcterms:created>
  <dcterms:modified xsi:type="dcterms:W3CDTF">2023-04-20T08:29:45Z</dcterms:modified>
  <cp:category/>
  <cp:contentStatus/>
</cp:coreProperties>
</file>