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JohnMarr\Documents\Freelance\Cambridge University Press\ANS\Gore 3\"/>
    </mc:Choice>
  </mc:AlternateContent>
  <bookViews>
    <workbookView xWindow="0" yWindow="0" windowWidth="28800" windowHeight="11835" activeTab="3"/>
  </bookViews>
  <sheets>
    <sheet name="SI Weathering criteria" sheetId="2" r:id="rId1"/>
    <sheet name="SII Sediment grain size stats" sheetId="4" r:id="rId2"/>
    <sheet name="SIII Sediment extracts" sheetId="6" r:id="rId3"/>
    <sheet name="SIV Salt" sheetId="11" r:id="rId4"/>
    <sheet name="SV Seawater chemistry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2" l="1"/>
  <c r="I1348" i="6"/>
  <c r="I574" i="6"/>
  <c r="N1363" i="6"/>
  <c r="H1363" i="6"/>
  <c r="I1654" i="6"/>
  <c r="M1655" i="6"/>
  <c r="M1654" i="6"/>
  <c r="M1653" i="6"/>
  <c r="M1643" i="6"/>
  <c r="M1642" i="6"/>
  <c r="M1641" i="6"/>
  <c r="M1649" i="6"/>
  <c r="M1648" i="6"/>
  <c r="M1647" i="6"/>
  <c r="M1637" i="6"/>
  <c r="M1636" i="6"/>
  <c r="M1635" i="6"/>
  <c r="M1631" i="6"/>
  <c r="M1630" i="6"/>
  <c r="M1629" i="6"/>
  <c r="M1625" i="6"/>
  <c r="M1624" i="6"/>
  <c r="M1623" i="6"/>
  <c r="M1619" i="6"/>
  <c r="M1618" i="6"/>
  <c r="M1617" i="6"/>
  <c r="M1613" i="6"/>
  <c r="M1612" i="6"/>
  <c r="M1611" i="6"/>
  <c r="M1607" i="6"/>
  <c r="M1606" i="6"/>
  <c r="M1605" i="6"/>
  <c r="M1601" i="6"/>
  <c r="M1600" i="6"/>
  <c r="M1599" i="6"/>
  <c r="M1595" i="6"/>
  <c r="M1594" i="6"/>
  <c r="M1593" i="6"/>
  <c r="M1589" i="6"/>
  <c r="M1588" i="6"/>
  <c r="M1587" i="6"/>
  <c r="M1583" i="6"/>
  <c r="M1582" i="6"/>
  <c r="M1581" i="6"/>
  <c r="M1577" i="6"/>
  <c r="M1576" i="6"/>
  <c r="M1575" i="6"/>
  <c r="M1571" i="6"/>
  <c r="M1570" i="6"/>
  <c r="M1569" i="6"/>
  <c r="M1565" i="6"/>
  <c r="M1564" i="6"/>
  <c r="M1563" i="6"/>
  <c r="M1553" i="6"/>
  <c r="M1552" i="6"/>
  <c r="M1551" i="6"/>
  <c r="M1547" i="6"/>
  <c r="M1546" i="6"/>
  <c r="M1545" i="6"/>
  <c r="M1559" i="6"/>
  <c r="M1558" i="6"/>
  <c r="M1557" i="6"/>
  <c r="M1541" i="6"/>
  <c r="M1540" i="6"/>
  <c r="M1539" i="6"/>
  <c r="M1535" i="6"/>
  <c r="M1534" i="6"/>
  <c r="M1533" i="6"/>
  <c r="M1523" i="6"/>
  <c r="M1522" i="6"/>
  <c r="M1521" i="6"/>
  <c r="M1517" i="6"/>
  <c r="M1516" i="6"/>
  <c r="M1515" i="6"/>
  <c r="M1511" i="6"/>
  <c r="M1510" i="6"/>
  <c r="M1509" i="6"/>
  <c r="M1481" i="6"/>
  <c r="M1480" i="6"/>
  <c r="M1479" i="6"/>
  <c r="M1493" i="6"/>
  <c r="M1492" i="6"/>
  <c r="M1491" i="6"/>
  <c r="M1487" i="6"/>
  <c r="M1486" i="6"/>
  <c r="M1485" i="6"/>
  <c r="M1475" i="6"/>
  <c r="M1474" i="6"/>
  <c r="M1473" i="6"/>
  <c r="M1505" i="6"/>
  <c r="M1504" i="6"/>
  <c r="M1503" i="6"/>
  <c r="M1499" i="6"/>
  <c r="M1498" i="6"/>
  <c r="M1497" i="6"/>
  <c r="M1529" i="6"/>
  <c r="M1528" i="6"/>
  <c r="M1527" i="6"/>
  <c r="M1403" i="6"/>
  <c r="M1402" i="6"/>
  <c r="M1401" i="6"/>
  <c r="M1469" i="6"/>
  <c r="M1468" i="6"/>
  <c r="M1467" i="6"/>
  <c r="M1463" i="6"/>
  <c r="M1462" i="6"/>
  <c r="M1461" i="6"/>
  <c r="M1457" i="6"/>
  <c r="M1456" i="6"/>
  <c r="M1455" i="6"/>
  <c r="M1451" i="6"/>
  <c r="M1450" i="6"/>
  <c r="M1449" i="6"/>
  <c r="M1445" i="6"/>
  <c r="M1444" i="6"/>
  <c r="M1443" i="6"/>
  <c r="M1439" i="6"/>
  <c r="M1438" i="6"/>
  <c r="M1437" i="6"/>
  <c r="M1433" i="6"/>
  <c r="M1432" i="6"/>
  <c r="M1431" i="6"/>
  <c r="M1427" i="6"/>
  <c r="M1426" i="6"/>
  <c r="M1425" i="6"/>
  <c r="M1421" i="6"/>
  <c r="M1420" i="6"/>
  <c r="M1419" i="6"/>
  <c r="M1415" i="6"/>
  <c r="M1414" i="6"/>
  <c r="M1413" i="6"/>
  <c r="M1397" i="6"/>
  <c r="M1396" i="6"/>
  <c r="M1395" i="6"/>
  <c r="M1391" i="6"/>
  <c r="M1390" i="6"/>
  <c r="M1389" i="6"/>
  <c r="M1385" i="6"/>
  <c r="M1384" i="6"/>
  <c r="M1383" i="6"/>
  <c r="M1409" i="6"/>
  <c r="M1408" i="6"/>
  <c r="M1407" i="6"/>
  <c r="M1325" i="6"/>
  <c r="M1324" i="6"/>
  <c r="M1323" i="6"/>
  <c r="M1379" i="6"/>
  <c r="M1378" i="6"/>
  <c r="M1377" i="6"/>
  <c r="M1373" i="6"/>
  <c r="M1372" i="6"/>
  <c r="M1371" i="6"/>
  <c r="M1367" i="6"/>
  <c r="M1366" i="6"/>
  <c r="M1365" i="6"/>
  <c r="M1361" i="6"/>
  <c r="M1360" i="6"/>
  <c r="M1359" i="6"/>
  <c r="M1355" i="6"/>
  <c r="M1354" i="6"/>
  <c r="M1353" i="6"/>
  <c r="M1349" i="6"/>
  <c r="M1348" i="6"/>
  <c r="M1347" i="6"/>
  <c r="M1343" i="6"/>
  <c r="M1342" i="6"/>
  <c r="M1341" i="6"/>
  <c r="M1337" i="6"/>
  <c r="M1336" i="6"/>
  <c r="M1335" i="6"/>
  <c r="M1331" i="6"/>
  <c r="M1330" i="6"/>
  <c r="M1329" i="6"/>
  <c r="M1319" i="6"/>
  <c r="M1318" i="6"/>
  <c r="M1317" i="6"/>
  <c r="M1313" i="6"/>
  <c r="M1312" i="6"/>
  <c r="M1311" i="6"/>
  <c r="M1307" i="6"/>
  <c r="M1306" i="6"/>
  <c r="M1305" i="6"/>
  <c r="M1301" i="6"/>
  <c r="M1300" i="6"/>
  <c r="M1299" i="6"/>
  <c r="M1295" i="6"/>
  <c r="M1294" i="6"/>
  <c r="M1293" i="6"/>
  <c r="M1289" i="6"/>
  <c r="M1288" i="6"/>
  <c r="M1287" i="6"/>
  <c r="M1283" i="6"/>
  <c r="M1282" i="6"/>
  <c r="M1281" i="6"/>
  <c r="M1277" i="6"/>
  <c r="M1276" i="6"/>
  <c r="M1275" i="6"/>
  <c r="M1271" i="6"/>
  <c r="M1270" i="6"/>
  <c r="M1269" i="6"/>
  <c r="M1265" i="6"/>
  <c r="M1264" i="6"/>
  <c r="M1263" i="6"/>
  <c r="M1259" i="6"/>
  <c r="M1258" i="6"/>
  <c r="M1257" i="6"/>
  <c r="M1253" i="6"/>
  <c r="M1252" i="6"/>
  <c r="M1251" i="6"/>
  <c r="M1247" i="6"/>
  <c r="M1246" i="6"/>
  <c r="M1245" i="6"/>
  <c r="M1235" i="6"/>
  <c r="M1234" i="6"/>
  <c r="M1233" i="6"/>
  <c r="M1229" i="6"/>
  <c r="M1228" i="6"/>
  <c r="M1227" i="6"/>
  <c r="M1223" i="6"/>
  <c r="M1222" i="6"/>
  <c r="M1221" i="6"/>
  <c r="M1218" i="6"/>
  <c r="M1217" i="6"/>
  <c r="M1216" i="6"/>
  <c r="M1215" i="6"/>
  <c r="M1241" i="6"/>
  <c r="M1240" i="6"/>
  <c r="M1239" i="6"/>
  <c r="M1151" i="6"/>
  <c r="M1150" i="6"/>
  <c r="M1149" i="6"/>
  <c r="M1205" i="6"/>
  <c r="M1204" i="6"/>
  <c r="M1203" i="6"/>
  <c r="M1199" i="6"/>
  <c r="M1198" i="6"/>
  <c r="M1197" i="6"/>
  <c r="M1193" i="6"/>
  <c r="M1192" i="6"/>
  <c r="M1191" i="6"/>
  <c r="M1187" i="6"/>
  <c r="M1186" i="6"/>
  <c r="M1185" i="6"/>
  <c r="M1181" i="6"/>
  <c r="M1180" i="6"/>
  <c r="M1179" i="6"/>
  <c r="M1175" i="6"/>
  <c r="M1174" i="6"/>
  <c r="M1173" i="6"/>
  <c r="M1169" i="6"/>
  <c r="M1168" i="6"/>
  <c r="M1167" i="6"/>
  <c r="M1163" i="6"/>
  <c r="M1162" i="6"/>
  <c r="M1161" i="6"/>
  <c r="M1145" i="6"/>
  <c r="M1144" i="6"/>
  <c r="M1143" i="6"/>
  <c r="M1139" i="6"/>
  <c r="M1138" i="6"/>
  <c r="M1137" i="6"/>
  <c r="M1127" i="6"/>
  <c r="M1126" i="6"/>
  <c r="M1125" i="6"/>
  <c r="M1157" i="6"/>
  <c r="M1156" i="6"/>
  <c r="M1155" i="6"/>
  <c r="M1133" i="6"/>
  <c r="M1132" i="6"/>
  <c r="M1131" i="6"/>
  <c r="M1211" i="6"/>
  <c r="M1210" i="6"/>
  <c r="M1209" i="6"/>
  <c r="M1109" i="6"/>
  <c r="M1108" i="6"/>
  <c r="M1107" i="6"/>
  <c r="M1061" i="6"/>
  <c r="M1060" i="6"/>
  <c r="M1059" i="6"/>
  <c r="M1121" i="6"/>
  <c r="M1120" i="6"/>
  <c r="M1119" i="6"/>
  <c r="M1115" i="6"/>
  <c r="M1114" i="6"/>
  <c r="M1113" i="6"/>
  <c r="M1103" i="6"/>
  <c r="M1102" i="6"/>
  <c r="M1101" i="6"/>
  <c r="M1097" i="6"/>
  <c r="M1096" i="6"/>
  <c r="M1095" i="6"/>
  <c r="M1091" i="6"/>
  <c r="M1090" i="6"/>
  <c r="M1089" i="6"/>
  <c r="M1085" i="6"/>
  <c r="M1084" i="6"/>
  <c r="M1083" i="6"/>
  <c r="M1079" i="6"/>
  <c r="M1078" i="6"/>
  <c r="M1077" i="6"/>
  <c r="M1073" i="6"/>
  <c r="M1072" i="6"/>
  <c r="M1071" i="6"/>
  <c r="M1067" i="6"/>
  <c r="M1066" i="6"/>
  <c r="M1065" i="6"/>
  <c r="M1055" i="6"/>
  <c r="M1054" i="6"/>
  <c r="M1053" i="6"/>
  <c r="M1049" i="6"/>
  <c r="M1048" i="6"/>
  <c r="M1047" i="6"/>
  <c r="M1043" i="6"/>
  <c r="M1042" i="6"/>
  <c r="M1041" i="6"/>
  <c r="M1037" i="6"/>
  <c r="M1036" i="6"/>
  <c r="M1035" i="6"/>
  <c r="M1031" i="6"/>
  <c r="M1030" i="6"/>
  <c r="M1029" i="6"/>
  <c r="M1025" i="6"/>
  <c r="M1024" i="6"/>
  <c r="M1023" i="6"/>
  <c r="M1019" i="6"/>
  <c r="M1018" i="6"/>
  <c r="M1017" i="6"/>
  <c r="M1013" i="6"/>
  <c r="M1012" i="6"/>
  <c r="M1011" i="6"/>
  <c r="M1007" i="6"/>
  <c r="M1006" i="6"/>
  <c r="M1005" i="6"/>
  <c r="M1001" i="6"/>
  <c r="M1000" i="6"/>
  <c r="M999" i="6"/>
  <c r="M995" i="6"/>
  <c r="M994" i="6"/>
  <c r="M993" i="6"/>
  <c r="M989" i="6"/>
  <c r="M988" i="6"/>
  <c r="M987" i="6"/>
  <c r="M983" i="6"/>
  <c r="M982" i="6"/>
  <c r="M981" i="6"/>
  <c r="M977" i="6"/>
  <c r="M976" i="6"/>
  <c r="M975" i="6"/>
  <c r="M965" i="6"/>
  <c r="M964" i="6"/>
  <c r="M963" i="6"/>
  <c r="M959" i="6"/>
  <c r="M958" i="6"/>
  <c r="M957" i="6"/>
  <c r="M971" i="6"/>
  <c r="M970" i="6"/>
  <c r="M969" i="6"/>
  <c r="M953" i="6"/>
  <c r="M952" i="6"/>
  <c r="M951" i="6"/>
  <c r="M947" i="6"/>
  <c r="M946" i="6"/>
  <c r="M945" i="6"/>
  <c r="M941" i="6"/>
  <c r="M940" i="6"/>
  <c r="M939" i="6"/>
  <c r="M935" i="6"/>
  <c r="M934" i="6"/>
  <c r="M933" i="6"/>
  <c r="M929" i="6"/>
  <c r="M928" i="6"/>
  <c r="M927" i="6"/>
  <c r="M923" i="6"/>
  <c r="M922" i="6"/>
  <c r="M921" i="6"/>
  <c r="M917" i="6"/>
  <c r="M916" i="6"/>
  <c r="M915" i="6"/>
  <c r="M911" i="6"/>
  <c r="M910" i="6"/>
  <c r="M909" i="6"/>
  <c r="M905" i="6"/>
  <c r="M904" i="6"/>
  <c r="M903" i="6"/>
  <c r="M899" i="6"/>
  <c r="M898" i="6"/>
  <c r="M897" i="6"/>
  <c r="M893" i="6"/>
  <c r="M892" i="6"/>
  <c r="M891" i="6"/>
  <c r="M887" i="6"/>
  <c r="M886" i="6"/>
  <c r="M885" i="6"/>
  <c r="M881" i="6"/>
  <c r="M880" i="6"/>
  <c r="M879" i="6"/>
  <c r="M875" i="6"/>
  <c r="M874" i="6"/>
  <c r="M873" i="6"/>
  <c r="M869" i="6"/>
  <c r="M868" i="6"/>
  <c r="M867" i="6"/>
  <c r="M863" i="6"/>
  <c r="M862" i="6"/>
  <c r="M861" i="6"/>
  <c r="M857" i="6"/>
  <c r="M856" i="6"/>
  <c r="M855" i="6"/>
  <c r="M851" i="6"/>
  <c r="M850" i="6"/>
  <c r="M849" i="6"/>
  <c r="M839" i="6"/>
  <c r="M838" i="6"/>
  <c r="M837" i="6"/>
  <c r="M845" i="6"/>
  <c r="M844" i="6"/>
  <c r="M843" i="6"/>
  <c r="M779" i="6"/>
  <c r="M778" i="6"/>
  <c r="M777" i="6"/>
  <c r="M833" i="6"/>
  <c r="M832" i="6"/>
  <c r="M831" i="6"/>
  <c r="M827" i="6"/>
  <c r="M826" i="6"/>
  <c r="M825" i="6"/>
  <c r="M815" i="6"/>
  <c r="M814" i="6"/>
  <c r="M813" i="6"/>
  <c r="M809" i="6"/>
  <c r="M808" i="6"/>
  <c r="M807" i="6"/>
  <c r="M803" i="6"/>
  <c r="M802" i="6"/>
  <c r="M801" i="6"/>
  <c r="M797" i="6"/>
  <c r="M796" i="6"/>
  <c r="M795" i="6"/>
  <c r="M791" i="6"/>
  <c r="M790" i="6"/>
  <c r="M789" i="6"/>
  <c r="M785" i="6"/>
  <c r="M784" i="6"/>
  <c r="M783" i="6"/>
  <c r="M773" i="6"/>
  <c r="M772" i="6"/>
  <c r="M771" i="6"/>
  <c r="M767" i="6"/>
  <c r="M766" i="6"/>
  <c r="M765" i="6"/>
  <c r="M821" i="6"/>
  <c r="M820" i="6"/>
  <c r="M819" i="6"/>
  <c r="M761" i="6"/>
  <c r="M760" i="6"/>
  <c r="M759" i="6"/>
  <c r="M755" i="6"/>
  <c r="M754" i="6"/>
  <c r="M753" i="6"/>
  <c r="M749" i="6"/>
  <c r="M748" i="6"/>
  <c r="M747" i="6"/>
  <c r="M743" i="6"/>
  <c r="M742" i="6"/>
  <c r="M741" i="6"/>
  <c r="M737" i="6"/>
  <c r="M736" i="6"/>
  <c r="M735" i="6"/>
  <c r="M731" i="6"/>
  <c r="M730" i="6"/>
  <c r="M729" i="6"/>
  <c r="M725" i="6"/>
  <c r="M724" i="6"/>
  <c r="M723" i="6"/>
  <c r="M719" i="6"/>
  <c r="M718" i="6"/>
  <c r="M717" i="6"/>
  <c r="M713" i="6"/>
  <c r="M712" i="6"/>
  <c r="M711" i="6"/>
  <c r="M707" i="6"/>
  <c r="M706" i="6"/>
  <c r="M705" i="6"/>
  <c r="M701" i="6"/>
  <c r="M700" i="6"/>
  <c r="M699" i="6"/>
  <c r="M695" i="6"/>
  <c r="M694" i="6"/>
  <c r="M693" i="6"/>
  <c r="M689" i="6"/>
  <c r="M688" i="6"/>
  <c r="M687" i="6"/>
  <c r="M683" i="6"/>
  <c r="M682" i="6"/>
  <c r="M681" i="6"/>
  <c r="M677" i="6"/>
  <c r="M676" i="6"/>
  <c r="M675" i="6"/>
  <c r="M671" i="6"/>
  <c r="M670" i="6"/>
  <c r="M669" i="6"/>
  <c r="M665" i="6"/>
  <c r="M664" i="6"/>
  <c r="M663" i="6"/>
  <c r="M659" i="6"/>
  <c r="M658" i="6"/>
  <c r="M657" i="6"/>
  <c r="M653" i="6"/>
  <c r="M652" i="6"/>
  <c r="M651" i="6"/>
  <c r="M641" i="6"/>
  <c r="M640" i="6"/>
  <c r="M639" i="6"/>
  <c r="M635" i="6"/>
  <c r="M634" i="6"/>
  <c r="M633" i="6"/>
  <c r="M629" i="6"/>
  <c r="M628" i="6"/>
  <c r="M627" i="6"/>
  <c r="M647" i="6"/>
  <c r="M646" i="6"/>
  <c r="M645" i="6"/>
  <c r="M623" i="6"/>
  <c r="M622" i="6"/>
  <c r="M621" i="6"/>
  <c r="M617" i="6"/>
  <c r="M616" i="6"/>
  <c r="M615" i="6"/>
  <c r="M611" i="6"/>
  <c r="M610" i="6"/>
  <c r="M609" i="6"/>
  <c r="M605" i="6"/>
  <c r="M604" i="6"/>
  <c r="M603" i="6"/>
  <c r="M599" i="6"/>
  <c r="M598" i="6"/>
  <c r="M597" i="6"/>
  <c r="M593" i="6"/>
  <c r="M592" i="6"/>
  <c r="M591" i="6"/>
  <c r="M587" i="6"/>
  <c r="M586" i="6"/>
  <c r="M585" i="6"/>
  <c r="M581" i="6"/>
  <c r="M580" i="6"/>
  <c r="M579" i="6"/>
  <c r="M575" i="6"/>
  <c r="M574" i="6"/>
  <c r="M573" i="6"/>
  <c r="M569" i="6"/>
  <c r="M568" i="6"/>
  <c r="M567" i="6"/>
  <c r="M563" i="6"/>
  <c r="M562" i="6"/>
  <c r="M561" i="6"/>
  <c r="M557" i="6"/>
  <c r="M556" i="6"/>
  <c r="M555" i="6"/>
  <c r="M551" i="6"/>
  <c r="M550" i="6"/>
  <c r="M549" i="6"/>
  <c r="M545" i="6"/>
  <c r="M544" i="6"/>
  <c r="M543" i="6"/>
  <c r="M539" i="6"/>
  <c r="M538" i="6"/>
  <c r="M537" i="6"/>
  <c r="M533" i="6"/>
  <c r="M532" i="6"/>
  <c r="M531" i="6"/>
  <c r="M527" i="6"/>
  <c r="M526" i="6"/>
  <c r="M525" i="6"/>
  <c r="M521" i="6"/>
  <c r="M520" i="6"/>
  <c r="M519" i="6"/>
  <c r="M509" i="6"/>
  <c r="M508" i="6"/>
  <c r="M507" i="6"/>
  <c r="M515" i="6"/>
  <c r="M514" i="6"/>
  <c r="M513" i="6"/>
  <c r="M497" i="6"/>
  <c r="M496" i="6"/>
  <c r="M495" i="6"/>
  <c r="M503" i="6"/>
  <c r="M502" i="6"/>
  <c r="M501" i="6"/>
  <c r="M425" i="6"/>
  <c r="M424" i="6"/>
  <c r="M423" i="6"/>
  <c r="M491" i="6"/>
  <c r="M490" i="6"/>
  <c r="M489" i="6"/>
  <c r="M485" i="6"/>
  <c r="M484" i="6"/>
  <c r="M483" i="6"/>
  <c r="M479" i="6"/>
  <c r="M478" i="6"/>
  <c r="M477" i="6"/>
  <c r="M473" i="6"/>
  <c r="M472" i="6"/>
  <c r="M471" i="6"/>
  <c r="M467" i="6"/>
  <c r="M466" i="6"/>
  <c r="M465" i="6"/>
  <c r="M461" i="6"/>
  <c r="M460" i="6"/>
  <c r="M459" i="6"/>
  <c r="M455" i="6"/>
  <c r="M454" i="6"/>
  <c r="M453" i="6"/>
  <c r="M449" i="6"/>
  <c r="M448" i="6"/>
  <c r="M447" i="6"/>
  <c r="M443" i="6"/>
  <c r="M442" i="6"/>
  <c r="M441" i="6"/>
  <c r="M437" i="6"/>
  <c r="M436" i="6"/>
  <c r="M435" i="6"/>
  <c r="M431" i="6"/>
  <c r="M430" i="6"/>
  <c r="M429" i="6"/>
  <c r="M419" i="6"/>
  <c r="M418" i="6"/>
  <c r="M417" i="6"/>
  <c r="M395" i="6"/>
  <c r="M394" i="6"/>
  <c r="M393" i="6"/>
  <c r="M389" i="6"/>
  <c r="M388" i="6"/>
  <c r="M387" i="6"/>
  <c r="M413" i="6"/>
  <c r="M412" i="6"/>
  <c r="M411" i="6"/>
  <c r="M407" i="6"/>
  <c r="M406" i="6"/>
  <c r="M405" i="6"/>
  <c r="M401" i="6"/>
  <c r="M400" i="6"/>
  <c r="M399" i="6"/>
  <c r="M383" i="6"/>
  <c r="M382" i="6"/>
  <c r="M381" i="6"/>
  <c r="M371" i="6"/>
  <c r="M370" i="6"/>
  <c r="M369" i="6"/>
  <c r="M365" i="6"/>
  <c r="M364" i="6"/>
  <c r="M363" i="6"/>
  <c r="M353" i="6"/>
  <c r="M352" i="6"/>
  <c r="M351" i="6"/>
  <c r="M359" i="6"/>
  <c r="M358" i="6"/>
  <c r="M357" i="6"/>
  <c r="M377" i="6"/>
  <c r="M376" i="6"/>
  <c r="M375" i="6"/>
  <c r="M347" i="6"/>
  <c r="M346" i="6"/>
  <c r="M345" i="6"/>
  <c r="M293" i="6"/>
  <c r="M292" i="6"/>
  <c r="M291" i="6"/>
  <c r="M341" i="6"/>
  <c r="M340" i="6"/>
  <c r="M339" i="6"/>
  <c r="M335" i="6"/>
  <c r="M334" i="6"/>
  <c r="M333" i="6"/>
  <c r="M323" i="6"/>
  <c r="M322" i="6"/>
  <c r="M321" i="6"/>
  <c r="M317" i="6"/>
  <c r="M316" i="6"/>
  <c r="M315" i="6"/>
  <c r="M311" i="6"/>
  <c r="M310" i="6"/>
  <c r="M309" i="6"/>
  <c r="M305" i="6"/>
  <c r="M304" i="6"/>
  <c r="M303" i="6"/>
  <c r="M299" i="6"/>
  <c r="M298" i="6"/>
  <c r="M297" i="6"/>
  <c r="M329" i="6"/>
  <c r="M328" i="6"/>
  <c r="M327" i="6"/>
  <c r="M281" i="6"/>
  <c r="M280" i="6"/>
  <c r="M279" i="6"/>
  <c r="M287" i="6"/>
  <c r="M286" i="6"/>
  <c r="M285" i="6"/>
  <c r="M275" i="6"/>
  <c r="M274" i="6"/>
  <c r="M273" i="6"/>
  <c r="M269" i="6"/>
  <c r="M268" i="6"/>
  <c r="M267" i="6"/>
  <c r="M263" i="6"/>
  <c r="M262" i="6"/>
  <c r="M261" i="6"/>
  <c r="M257" i="6"/>
  <c r="M256" i="6"/>
  <c r="M255" i="6"/>
  <c r="M251" i="6"/>
  <c r="M250" i="6"/>
  <c r="M249" i="6"/>
  <c r="M245" i="6"/>
  <c r="M244" i="6"/>
  <c r="M243" i="6"/>
  <c r="M239" i="6"/>
  <c r="M238" i="6"/>
  <c r="M237" i="6"/>
  <c r="M233" i="6"/>
  <c r="M232" i="6"/>
  <c r="M231" i="6"/>
  <c r="M221" i="6"/>
  <c r="M220" i="6"/>
  <c r="M219" i="6"/>
  <c r="M215" i="6"/>
  <c r="M214" i="6"/>
  <c r="M213" i="6"/>
  <c r="M209" i="6"/>
  <c r="M208" i="6"/>
  <c r="M207" i="6"/>
  <c r="M203" i="6"/>
  <c r="M202" i="6"/>
  <c r="M201" i="6"/>
  <c r="M197" i="6"/>
  <c r="M196" i="6"/>
  <c r="M195" i="6"/>
  <c r="M191" i="6"/>
  <c r="M190" i="6"/>
  <c r="M189" i="6"/>
  <c r="M185" i="6"/>
  <c r="M184" i="6"/>
  <c r="M183" i="6"/>
  <c r="M179" i="6"/>
  <c r="M178" i="6"/>
  <c r="M177" i="6"/>
  <c r="M173" i="6"/>
  <c r="M172" i="6"/>
  <c r="M171" i="6"/>
  <c r="M227" i="6"/>
  <c r="M226" i="6"/>
  <c r="M225" i="6"/>
  <c r="M143" i="6"/>
  <c r="M142" i="6"/>
  <c r="M141" i="6"/>
  <c r="M167" i="6"/>
  <c r="M166" i="6"/>
  <c r="M165" i="6"/>
  <c r="M161" i="6"/>
  <c r="M160" i="6"/>
  <c r="M159" i="6"/>
  <c r="M155" i="6"/>
  <c r="M154" i="6"/>
  <c r="M153" i="6"/>
  <c r="M149" i="6"/>
  <c r="M148" i="6"/>
  <c r="M147" i="6"/>
  <c r="M137" i="6"/>
  <c r="M136" i="6"/>
  <c r="M135" i="6"/>
  <c r="M131" i="6"/>
  <c r="M130" i="6"/>
  <c r="M129" i="6"/>
  <c r="M119" i="6"/>
  <c r="M118" i="6"/>
  <c r="M117" i="6"/>
  <c r="M113" i="6"/>
  <c r="M112" i="6"/>
  <c r="M111" i="6"/>
  <c r="M107" i="6"/>
  <c r="M106" i="6"/>
  <c r="M105" i="6"/>
  <c r="M101" i="6"/>
  <c r="M100" i="6"/>
  <c r="M99" i="6"/>
  <c r="M95" i="6"/>
  <c r="M94" i="6"/>
  <c r="M93" i="6"/>
  <c r="M89" i="6"/>
  <c r="M88" i="6"/>
  <c r="M87" i="6"/>
  <c r="M83" i="6"/>
  <c r="M82" i="6"/>
  <c r="M81" i="6"/>
  <c r="M125" i="6"/>
  <c r="M124" i="6"/>
  <c r="M123" i="6"/>
  <c r="M77" i="6"/>
  <c r="M76" i="6"/>
  <c r="M75" i="6"/>
  <c r="M71" i="6"/>
  <c r="M70" i="6"/>
  <c r="M69" i="6"/>
  <c r="M65" i="6"/>
  <c r="M64" i="6"/>
  <c r="M63" i="6"/>
  <c r="M59" i="6"/>
  <c r="M58" i="6"/>
  <c r="M57" i="6"/>
  <c r="M53" i="6"/>
  <c r="M52" i="6"/>
  <c r="M51" i="6"/>
  <c r="M47" i="6"/>
  <c r="M46" i="6"/>
  <c r="M45" i="6"/>
  <c r="M41" i="6"/>
  <c r="M40" i="6"/>
  <c r="M39" i="6"/>
  <c r="M29" i="6"/>
  <c r="M28" i="6"/>
  <c r="M27" i="6"/>
  <c r="M23" i="6"/>
  <c r="M22" i="6"/>
  <c r="M21" i="6"/>
  <c r="M17" i="6"/>
  <c r="M16" i="6"/>
  <c r="M15" i="6"/>
  <c r="M35" i="6"/>
  <c r="M34" i="6"/>
  <c r="M33" i="6"/>
  <c r="M10" i="6"/>
  <c r="M9" i="6"/>
  <c r="M5" i="6"/>
  <c r="M4" i="6"/>
  <c r="M3" i="6"/>
  <c r="K1655" i="6"/>
  <c r="K1654" i="6"/>
  <c r="K1653" i="6"/>
  <c r="K1643" i="6"/>
  <c r="K1642" i="6"/>
  <c r="K1641" i="6"/>
  <c r="K1649" i="6"/>
  <c r="K1648" i="6"/>
  <c r="K1647" i="6"/>
  <c r="K1637" i="6"/>
  <c r="K1636" i="6"/>
  <c r="K1635" i="6"/>
  <c r="K1631" i="6"/>
  <c r="K1630" i="6"/>
  <c r="K1629" i="6"/>
  <c r="K1625" i="6"/>
  <c r="K1624" i="6"/>
  <c r="K1623" i="6"/>
  <c r="K1619" i="6"/>
  <c r="K1618" i="6"/>
  <c r="K1617" i="6"/>
  <c r="K1613" i="6"/>
  <c r="K1612" i="6"/>
  <c r="K1611" i="6"/>
  <c r="K1607" i="6"/>
  <c r="K1606" i="6"/>
  <c r="K1605" i="6"/>
  <c r="K1601" i="6"/>
  <c r="K1600" i="6"/>
  <c r="K1599" i="6"/>
  <c r="K1595" i="6"/>
  <c r="K1594" i="6"/>
  <c r="K1593" i="6"/>
  <c r="K1589" i="6"/>
  <c r="K1588" i="6"/>
  <c r="K1587" i="6"/>
  <c r="K1583" i="6"/>
  <c r="K1582" i="6"/>
  <c r="K1581" i="6"/>
  <c r="K1577" i="6"/>
  <c r="K1576" i="6"/>
  <c r="K1575" i="6"/>
  <c r="K1571" i="6"/>
  <c r="K1570" i="6"/>
  <c r="K1569" i="6"/>
  <c r="K1565" i="6"/>
  <c r="K1564" i="6"/>
  <c r="K1563" i="6"/>
  <c r="K1553" i="6"/>
  <c r="K1552" i="6"/>
  <c r="K1551" i="6"/>
  <c r="K1547" i="6"/>
  <c r="K1546" i="6"/>
  <c r="K1545" i="6"/>
  <c r="K1559" i="6"/>
  <c r="K1558" i="6"/>
  <c r="K1557" i="6"/>
  <c r="K1541" i="6"/>
  <c r="K1540" i="6"/>
  <c r="K1539" i="6"/>
  <c r="K1535" i="6"/>
  <c r="K1534" i="6"/>
  <c r="K1533" i="6"/>
  <c r="K1523" i="6"/>
  <c r="K1522" i="6"/>
  <c r="K1521" i="6"/>
  <c r="K1517" i="6"/>
  <c r="K1516" i="6"/>
  <c r="K1515" i="6"/>
  <c r="K1511" i="6"/>
  <c r="K1510" i="6"/>
  <c r="K1509" i="6"/>
  <c r="K1481" i="6"/>
  <c r="K1480" i="6"/>
  <c r="K1479" i="6"/>
  <c r="K1493" i="6"/>
  <c r="K1492" i="6"/>
  <c r="K1491" i="6"/>
  <c r="K1487" i="6"/>
  <c r="K1486" i="6"/>
  <c r="K1485" i="6"/>
  <c r="K1475" i="6"/>
  <c r="K1474" i="6"/>
  <c r="K1473" i="6"/>
  <c r="K1505" i="6"/>
  <c r="K1504" i="6"/>
  <c r="K1503" i="6"/>
  <c r="K1499" i="6"/>
  <c r="K1498" i="6"/>
  <c r="K1497" i="6"/>
  <c r="K1529" i="6"/>
  <c r="K1528" i="6"/>
  <c r="K1527" i="6"/>
  <c r="K1403" i="6"/>
  <c r="K1402" i="6"/>
  <c r="K1401" i="6"/>
  <c r="K1469" i="6"/>
  <c r="K1468" i="6"/>
  <c r="K1467" i="6"/>
  <c r="K1463" i="6"/>
  <c r="K1462" i="6"/>
  <c r="K1461" i="6"/>
  <c r="K1457" i="6"/>
  <c r="K1456" i="6"/>
  <c r="K1455" i="6"/>
  <c r="K1451" i="6"/>
  <c r="K1450" i="6"/>
  <c r="K1449" i="6"/>
  <c r="K1445" i="6"/>
  <c r="K1444" i="6"/>
  <c r="K1443" i="6"/>
  <c r="K1439" i="6"/>
  <c r="K1438" i="6"/>
  <c r="K1437" i="6"/>
  <c r="K1433" i="6"/>
  <c r="K1432" i="6"/>
  <c r="K1431" i="6"/>
  <c r="K1427" i="6"/>
  <c r="K1426" i="6"/>
  <c r="K1425" i="6"/>
  <c r="K1421" i="6"/>
  <c r="K1420" i="6"/>
  <c r="K1419" i="6"/>
  <c r="K1415" i="6"/>
  <c r="K1414" i="6"/>
  <c r="K1413" i="6"/>
  <c r="K1397" i="6"/>
  <c r="K1396" i="6"/>
  <c r="K1395" i="6"/>
  <c r="K1391" i="6"/>
  <c r="K1390" i="6"/>
  <c r="K1389" i="6"/>
  <c r="K1385" i="6"/>
  <c r="K1384" i="6"/>
  <c r="K1383" i="6"/>
  <c r="K1409" i="6"/>
  <c r="K1408" i="6"/>
  <c r="K1407" i="6"/>
  <c r="K1325" i="6"/>
  <c r="K1324" i="6"/>
  <c r="K1323" i="6"/>
  <c r="K1379" i="6"/>
  <c r="K1378" i="6"/>
  <c r="K1377" i="6"/>
  <c r="K1373" i="6"/>
  <c r="K1372" i="6"/>
  <c r="K1371" i="6"/>
  <c r="K1367" i="6"/>
  <c r="K1366" i="6"/>
  <c r="K1365" i="6"/>
  <c r="K1361" i="6"/>
  <c r="K1360" i="6"/>
  <c r="K1359" i="6"/>
  <c r="K1355" i="6"/>
  <c r="K1354" i="6"/>
  <c r="K1353" i="6"/>
  <c r="K1349" i="6"/>
  <c r="K1348" i="6"/>
  <c r="K1347" i="6"/>
  <c r="K1343" i="6"/>
  <c r="K1342" i="6"/>
  <c r="K1341" i="6"/>
  <c r="K1337" i="6"/>
  <c r="K1336" i="6"/>
  <c r="K1335" i="6"/>
  <c r="K1331" i="6"/>
  <c r="K1330" i="6"/>
  <c r="K1329" i="6"/>
  <c r="K1319" i="6"/>
  <c r="K1318" i="6"/>
  <c r="K1317" i="6"/>
  <c r="K1313" i="6"/>
  <c r="K1312" i="6"/>
  <c r="K1311" i="6"/>
  <c r="K1307" i="6"/>
  <c r="K1306" i="6"/>
  <c r="K1305" i="6"/>
  <c r="K1301" i="6"/>
  <c r="K1300" i="6"/>
  <c r="K1299" i="6"/>
  <c r="K1295" i="6"/>
  <c r="K1294" i="6"/>
  <c r="K1293" i="6"/>
  <c r="K1289" i="6"/>
  <c r="K1288" i="6"/>
  <c r="K1287" i="6"/>
  <c r="K1283" i="6"/>
  <c r="K1282" i="6"/>
  <c r="K1281" i="6"/>
  <c r="K1277" i="6"/>
  <c r="K1276" i="6"/>
  <c r="K1275" i="6"/>
  <c r="K1271" i="6"/>
  <c r="K1270" i="6"/>
  <c r="K1269" i="6"/>
  <c r="K1265" i="6"/>
  <c r="K1264" i="6"/>
  <c r="K1263" i="6"/>
  <c r="K1259" i="6"/>
  <c r="K1258" i="6"/>
  <c r="K1257" i="6"/>
  <c r="K1253" i="6"/>
  <c r="K1252" i="6"/>
  <c r="K1251" i="6"/>
  <c r="K1247" i="6"/>
  <c r="K1246" i="6"/>
  <c r="K1245" i="6"/>
  <c r="K1235" i="6"/>
  <c r="K1234" i="6"/>
  <c r="K1233" i="6"/>
  <c r="K1229" i="6"/>
  <c r="K1228" i="6"/>
  <c r="K1227" i="6"/>
  <c r="K1223" i="6"/>
  <c r="K1222" i="6"/>
  <c r="K1221" i="6"/>
  <c r="K1218" i="6"/>
  <c r="K1217" i="6"/>
  <c r="K1216" i="6"/>
  <c r="K1215" i="6"/>
  <c r="K1241" i="6"/>
  <c r="K1240" i="6"/>
  <c r="K1239" i="6"/>
  <c r="K1151" i="6"/>
  <c r="K1150" i="6"/>
  <c r="K1149" i="6"/>
  <c r="K1205" i="6"/>
  <c r="K1204" i="6"/>
  <c r="K1203" i="6"/>
  <c r="K1199" i="6"/>
  <c r="K1198" i="6"/>
  <c r="K1197" i="6"/>
  <c r="K1193" i="6"/>
  <c r="K1192" i="6"/>
  <c r="K1191" i="6"/>
  <c r="K1187" i="6"/>
  <c r="K1186" i="6"/>
  <c r="K1185" i="6"/>
  <c r="K1181" i="6"/>
  <c r="K1180" i="6"/>
  <c r="K1179" i="6"/>
  <c r="K1175" i="6"/>
  <c r="K1174" i="6"/>
  <c r="K1173" i="6"/>
  <c r="K1169" i="6"/>
  <c r="K1168" i="6"/>
  <c r="K1167" i="6"/>
  <c r="K1163" i="6"/>
  <c r="K1162" i="6"/>
  <c r="K1161" i="6"/>
  <c r="K1145" i="6"/>
  <c r="K1144" i="6"/>
  <c r="K1143" i="6"/>
  <c r="K1139" i="6"/>
  <c r="K1138" i="6"/>
  <c r="K1137" i="6"/>
  <c r="K1127" i="6"/>
  <c r="K1126" i="6"/>
  <c r="K1125" i="6"/>
  <c r="K1157" i="6"/>
  <c r="K1156" i="6"/>
  <c r="K1155" i="6"/>
  <c r="K1133" i="6"/>
  <c r="K1132" i="6"/>
  <c r="K1131" i="6"/>
  <c r="K1211" i="6"/>
  <c r="K1210" i="6"/>
  <c r="K1209" i="6"/>
  <c r="K1109" i="6"/>
  <c r="K1108" i="6"/>
  <c r="K1107" i="6"/>
  <c r="K1061" i="6"/>
  <c r="K1060" i="6"/>
  <c r="K1059" i="6"/>
  <c r="K1121" i="6"/>
  <c r="K1120" i="6"/>
  <c r="K1119" i="6"/>
  <c r="K1115" i="6"/>
  <c r="K1114" i="6"/>
  <c r="K1113" i="6"/>
  <c r="K1103" i="6"/>
  <c r="K1102" i="6"/>
  <c r="K1101" i="6"/>
  <c r="K1097" i="6"/>
  <c r="K1096" i="6"/>
  <c r="K1095" i="6"/>
  <c r="K1091" i="6"/>
  <c r="K1090" i="6"/>
  <c r="K1089" i="6"/>
  <c r="K1085" i="6"/>
  <c r="K1084" i="6"/>
  <c r="K1083" i="6"/>
  <c r="K1079" i="6"/>
  <c r="K1078" i="6"/>
  <c r="K1077" i="6"/>
  <c r="K1073" i="6"/>
  <c r="K1072" i="6"/>
  <c r="K1071" i="6"/>
  <c r="K1067" i="6"/>
  <c r="K1066" i="6"/>
  <c r="K1065" i="6"/>
  <c r="K1055" i="6"/>
  <c r="K1054" i="6"/>
  <c r="K1053" i="6"/>
  <c r="K1049" i="6"/>
  <c r="K1048" i="6"/>
  <c r="K1047" i="6"/>
  <c r="K1043" i="6"/>
  <c r="K1042" i="6"/>
  <c r="K1041" i="6"/>
  <c r="K1037" i="6"/>
  <c r="K1036" i="6"/>
  <c r="K1035" i="6"/>
  <c r="K1031" i="6"/>
  <c r="K1030" i="6"/>
  <c r="K1029" i="6"/>
  <c r="K1025" i="6"/>
  <c r="K1024" i="6"/>
  <c r="K1023" i="6"/>
  <c r="K1019" i="6"/>
  <c r="K1018" i="6"/>
  <c r="K1017" i="6"/>
  <c r="K1013" i="6"/>
  <c r="K1012" i="6"/>
  <c r="K1011" i="6"/>
  <c r="K1007" i="6"/>
  <c r="K1006" i="6"/>
  <c r="K1005" i="6"/>
  <c r="K1001" i="6"/>
  <c r="K1000" i="6"/>
  <c r="K999" i="6"/>
  <c r="K995" i="6"/>
  <c r="K994" i="6"/>
  <c r="K993" i="6"/>
  <c r="K989" i="6"/>
  <c r="K988" i="6"/>
  <c r="K987" i="6"/>
  <c r="K983" i="6"/>
  <c r="K982" i="6"/>
  <c r="K981" i="6"/>
  <c r="K977" i="6"/>
  <c r="K976" i="6"/>
  <c r="K975" i="6"/>
  <c r="K965" i="6"/>
  <c r="K964" i="6"/>
  <c r="K963" i="6"/>
  <c r="K959" i="6"/>
  <c r="K958" i="6"/>
  <c r="K957" i="6"/>
  <c r="K971" i="6"/>
  <c r="K970" i="6"/>
  <c r="K969" i="6"/>
  <c r="K953" i="6"/>
  <c r="K952" i="6"/>
  <c r="K951" i="6"/>
  <c r="K947" i="6"/>
  <c r="K946" i="6"/>
  <c r="K945" i="6"/>
  <c r="K941" i="6"/>
  <c r="K940" i="6"/>
  <c r="K939" i="6"/>
  <c r="K935" i="6"/>
  <c r="K934" i="6"/>
  <c r="K933" i="6"/>
  <c r="K929" i="6"/>
  <c r="K928" i="6"/>
  <c r="K927" i="6"/>
  <c r="K923" i="6"/>
  <c r="K922" i="6"/>
  <c r="K921" i="6"/>
  <c r="K917" i="6"/>
  <c r="K916" i="6"/>
  <c r="K915" i="6"/>
  <c r="K911" i="6"/>
  <c r="K910" i="6"/>
  <c r="K909" i="6"/>
  <c r="K905" i="6"/>
  <c r="K904" i="6"/>
  <c r="K903" i="6"/>
  <c r="K899" i="6"/>
  <c r="K898" i="6"/>
  <c r="K897" i="6"/>
  <c r="K893" i="6"/>
  <c r="K892" i="6"/>
  <c r="K891" i="6"/>
  <c r="K887" i="6"/>
  <c r="K886" i="6"/>
  <c r="K885" i="6"/>
  <c r="K881" i="6"/>
  <c r="K880" i="6"/>
  <c r="K879" i="6"/>
  <c r="K875" i="6"/>
  <c r="K874" i="6"/>
  <c r="K873" i="6"/>
  <c r="K869" i="6"/>
  <c r="K868" i="6"/>
  <c r="K867" i="6"/>
  <c r="K863" i="6"/>
  <c r="K862" i="6"/>
  <c r="K861" i="6"/>
  <c r="K857" i="6"/>
  <c r="K856" i="6"/>
  <c r="K855" i="6"/>
  <c r="K851" i="6"/>
  <c r="K850" i="6"/>
  <c r="K849" i="6"/>
  <c r="K839" i="6"/>
  <c r="K838" i="6"/>
  <c r="K837" i="6"/>
  <c r="K845" i="6"/>
  <c r="K844" i="6"/>
  <c r="K843" i="6"/>
  <c r="K779" i="6"/>
  <c r="K778" i="6"/>
  <c r="K777" i="6"/>
  <c r="K833" i="6"/>
  <c r="K832" i="6"/>
  <c r="K831" i="6"/>
  <c r="K827" i="6"/>
  <c r="K826" i="6"/>
  <c r="K825" i="6"/>
  <c r="K815" i="6"/>
  <c r="K814" i="6"/>
  <c r="K813" i="6"/>
  <c r="K809" i="6"/>
  <c r="K808" i="6"/>
  <c r="K807" i="6"/>
  <c r="K803" i="6"/>
  <c r="K802" i="6"/>
  <c r="K801" i="6"/>
  <c r="K797" i="6"/>
  <c r="K796" i="6"/>
  <c r="K795" i="6"/>
  <c r="K791" i="6"/>
  <c r="K790" i="6"/>
  <c r="K789" i="6"/>
  <c r="K785" i="6"/>
  <c r="K784" i="6"/>
  <c r="K783" i="6"/>
  <c r="K773" i="6"/>
  <c r="K772" i="6"/>
  <c r="K771" i="6"/>
  <c r="K767" i="6"/>
  <c r="K766" i="6"/>
  <c r="K765" i="6"/>
  <c r="K821" i="6"/>
  <c r="K820" i="6"/>
  <c r="K819" i="6"/>
  <c r="K761" i="6"/>
  <c r="K760" i="6"/>
  <c r="K759" i="6"/>
  <c r="K755" i="6"/>
  <c r="K754" i="6"/>
  <c r="K753" i="6"/>
  <c r="K749" i="6"/>
  <c r="K748" i="6"/>
  <c r="K747" i="6"/>
  <c r="K743" i="6"/>
  <c r="K742" i="6"/>
  <c r="K741" i="6"/>
  <c r="K737" i="6"/>
  <c r="K736" i="6"/>
  <c r="K735" i="6"/>
  <c r="K731" i="6"/>
  <c r="K730" i="6"/>
  <c r="K729" i="6"/>
  <c r="K725" i="6"/>
  <c r="K724" i="6"/>
  <c r="K723" i="6"/>
  <c r="K720" i="6"/>
  <c r="K719" i="6"/>
  <c r="K718" i="6"/>
  <c r="K717" i="6"/>
  <c r="K713" i="6"/>
  <c r="K712" i="6"/>
  <c r="K711" i="6"/>
  <c r="K707" i="6"/>
  <c r="K706" i="6"/>
  <c r="K705" i="6"/>
  <c r="K701" i="6"/>
  <c r="K700" i="6"/>
  <c r="K699" i="6"/>
  <c r="K695" i="6"/>
  <c r="K694" i="6"/>
  <c r="K693" i="6"/>
  <c r="K689" i="6"/>
  <c r="K688" i="6"/>
  <c r="K687" i="6"/>
  <c r="K683" i="6"/>
  <c r="K682" i="6"/>
  <c r="K681" i="6"/>
  <c r="K677" i="6"/>
  <c r="K676" i="6"/>
  <c r="K675" i="6"/>
  <c r="K671" i="6"/>
  <c r="K670" i="6"/>
  <c r="K669" i="6"/>
  <c r="K665" i="6"/>
  <c r="K664" i="6"/>
  <c r="K663" i="6"/>
  <c r="K659" i="6"/>
  <c r="K658" i="6"/>
  <c r="K657" i="6"/>
  <c r="K653" i="6"/>
  <c r="K652" i="6"/>
  <c r="K651" i="6"/>
  <c r="K641" i="6"/>
  <c r="K640" i="6"/>
  <c r="K639" i="6"/>
  <c r="K635" i="6"/>
  <c r="K634" i="6"/>
  <c r="K633" i="6"/>
  <c r="K629" i="6"/>
  <c r="K628" i="6"/>
  <c r="K627" i="6"/>
  <c r="K647" i="6"/>
  <c r="K646" i="6"/>
  <c r="K645" i="6"/>
  <c r="K623" i="6"/>
  <c r="K622" i="6"/>
  <c r="K621" i="6"/>
  <c r="K617" i="6"/>
  <c r="K616" i="6"/>
  <c r="K615" i="6"/>
  <c r="K611" i="6"/>
  <c r="K610" i="6"/>
  <c r="K609" i="6"/>
  <c r="K605" i="6"/>
  <c r="K604" i="6"/>
  <c r="K603" i="6"/>
  <c r="K599" i="6"/>
  <c r="K598" i="6"/>
  <c r="K597" i="6"/>
  <c r="K593" i="6"/>
  <c r="K592" i="6"/>
  <c r="K591" i="6"/>
  <c r="K587" i="6"/>
  <c r="K586" i="6"/>
  <c r="K585" i="6"/>
  <c r="K581" i="6"/>
  <c r="K580" i="6"/>
  <c r="K579" i="6"/>
  <c r="K575" i="6"/>
  <c r="K574" i="6"/>
  <c r="K573" i="6"/>
  <c r="K569" i="6"/>
  <c r="K568" i="6"/>
  <c r="K567" i="6"/>
  <c r="K563" i="6"/>
  <c r="K562" i="6"/>
  <c r="K561" i="6"/>
  <c r="K557" i="6"/>
  <c r="K556" i="6"/>
  <c r="K555" i="6"/>
  <c r="K551" i="6"/>
  <c r="K550" i="6"/>
  <c r="K549" i="6"/>
  <c r="K545" i="6"/>
  <c r="K544" i="6"/>
  <c r="K543" i="6"/>
  <c r="K539" i="6"/>
  <c r="K538" i="6"/>
  <c r="K537" i="6"/>
  <c r="K533" i="6"/>
  <c r="K532" i="6"/>
  <c r="K531" i="6"/>
  <c r="K527" i="6"/>
  <c r="K526" i="6"/>
  <c r="K525" i="6"/>
  <c r="K521" i="6"/>
  <c r="K520" i="6"/>
  <c r="K519" i="6"/>
  <c r="K509" i="6"/>
  <c r="K508" i="6"/>
  <c r="K507" i="6"/>
  <c r="K515" i="6"/>
  <c r="K514" i="6"/>
  <c r="K513" i="6"/>
  <c r="K497" i="6"/>
  <c r="K496" i="6"/>
  <c r="K495" i="6"/>
  <c r="K503" i="6"/>
  <c r="K502" i="6"/>
  <c r="K501" i="6"/>
  <c r="K425" i="6"/>
  <c r="K424" i="6"/>
  <c r="K423" i="6"/>
  <c r="K491" i="6"/>
  <c r="K490" i="6"/>
  <c r="K489" i="6"/>
  <c r="K485" i="6"/>
  <c r="K484" i="6"/>
  <c r="K483" i="6"/>
  <c r="K479" i="6"/>
  <c r="K478" i="6"/>
  <c r="K477" i="6"/>
  <c r="K473" i="6"/>
  <c r="K472" i="6"/>
  <c r="K471" i="6"/>
  <c r="K467" i="6"/>
  <c r="K466" i="6"/>
  <c r="K465" i="6"/>
  <c r="K461" i="6"/>
  <c r="K460" i="6"/>
  <c r="K459" i="6"/>
  <c r="K455" i="6"/>
  <c r="K454" i="6"/>
  <c r="K453" i="6"/>
  <c r="K449" i="6"/>
  <c r="K448" i="6"/>
  <c r="K447" i="6"/>
  <c r="K443" i="6"/>
  <c r="K442" i="6"/>
  <c r="K441" i="6"/>
  <c r="K437" i="6"/>
  <c r="K436" i="6"/>
  <c r="K435" i="6"/>
  <c r="K431" i="6"/>
  <c r="K430" i="6"/>
  <c r="K429" i="6"/>
  <c r="K419" i="6"/>
  <c r="K418" i="6"/>
  <c r="K417" i="6"/>
  <c r="K395" i="6"/>
  <c r="K394" i="6"/>
  <c r="K393" i="6"/>
  <c r="K389" i="6"/>
  <c r="K388" i="6"/>
  <c r="K387" i="6"/>
  <c r="K413" i="6"/>
  <c r="K412" i="6"/>
  <c r="K411" i="6"/>
  <c r="K407" i="6"/>
  <c r="K406" i="6"/>
  <c r="K405" i="6"/>
  <c r="K401" i="6"/>
  <c r="K400" i="6"/>
  <c r="K399" i="6"/>
  <c r="K383" i="6"/>
  <c r="K382" i="6"/>
  <c r="K381" i="6"/>
  <c r="K371" i="6"/>
  <c r="K370" i="6"/>
  <c r="K369" i="6"/>
  <c r="K365" i="6"/>
  <c r="K364" i="6"/>
  <c r="K363" i="6"/>
  <c r="K353" i="6"/>
  <c r="K352" i="6"/>
  <c r="K351" i="6"/>
  <c r="K359" i="6"/>
  <c r="K358" i="6"/>
  <c r="K357" i="6"/>
  <c r="K377" i="6"/>
  <c r="K376" i="6"/>
  <c r="K375" i="6"/>
  <c r="K347" i="6"/>
  <c r="K346" i="6"/>
  <c r="K345" i="6"/>
  <c r="K293" i="6"/>
  <c r="K292" i="6"/>
  <c r="K291" i="6"/>
  <c r="K341" i="6"/>
  <c r="K340" i="6"/>
  <c r="K339" i="6"/>
  <c r="K335" i="6"/>
  <c r="K334" i="6"/>
  <c r="K333" i="6"/>
  <c r="K323" i="6"/>
  <c r="K322" i="6"/>
  <c r="K321" i="6"/>
  <c r="K317" i="6"/>
  <c r="K316" i="6"/>
  <c r="K315" i="6"/>
  <c r="K311" i="6"/>
  <c r="K310" i="6"/>
  <c r="K309" i="6"/>
  <c r="K305" i="6"/>
  <c r="K304" i="6"/>
  <c r="K303" i="6"/>
  <c r="K299" i="6"/>
  <c r="K298" i="6"/>
  <c r="K297" i="6"/>
  <c r="K329" i="6"/>
  <c r="K328" i="6"/>
  <c r="K327" i="6"/>
  <c r="K281" i="6"/>
  <c r="K280" i="6"/>
  <c r="K279" i="6"/>
  <c r="K287" i="6"/>
  <c r="K286" i="6"/>
  <c r="K285" i="6"/>
  <c r="K275" i="6"/>
  <c r="K274" i="6"/>
  <c r="K273" i="6"/>
  <c r="K269" i="6"/>
  <c r="K268" i="6"/>
  <c r="K267" i="6"/>
  <c r="K263" i="6"/>
  <c r="K262" i="6"/>
  <c r="K261" i="6"/>
  <c r="K257" i="6"/>
  <c r="K256" i="6"/>
  <c r="K255" i="6"/>
  <c r="K251" i="6"/>
  <c r="K250" i="6"/>
  <c r="K249" i="6"/>
  <c r="K245" i="6"/>
  <c r="K244" i="6"/>
  <c r="K243" i="6"/>
  <c r="K239" i="6"/>
  <c r="K238" i="6"/>
  <c r="K237" i="6"/>
  <c r="K233" i="6"/>
  <c r="K232" i="6"/>
  <c r="K231" i="6"/>
  <c r="K221" i="6"/>
  <c r="K220" i="6"/>
  <c r="K219" i="6"/>
  <c r="K215" i="6"/>
  <c r="K214" i="6"/>
  <c r="K213" i="6"/>
  <c r="K209" i="6"/>
  <c r="K208" i="6"/>
  <c r="K207" i="6"/>
  <c r="K203" i="6"/>
  <c r="K202" i="6"/>
  <c r="K201" i="6"/>
  <c r="K197" i="6"/>
  <c r="K196" i="6"/>
  <c r="K195" i="6"/>
  <c r="K191" i="6"/>
  <c r="K190" i="6"/>
  <c r="K189" i="6"/>
  <c r="K185" i="6"/>
  <c r="K184" i="6"/>
  <c r="K183" i="6"/>
  <c r="K179" i="6"/>
  <c r="K178" i="6"/>
  <c r="K177" i="6"/>
  <c r="K173" i="6"/>
  <c r="K172" i="6"/>
  <c r="K171" i="6"/>
  <c r="K227" i="6"/>
  <c r="K226" i="6"/>
  <c r="K225" i="6"/>
  <c r="K143" i="6"/>
  <c r="K142" i="6"/>
  <c r="K141" i="6"/>
  <c r="K167" i="6"/>
  <c r="K166" i="6"/>
  <c r="K165" i="6"/>
  <c r="K161" i="6"/>
  <c r="K160" i="6"/>
  <c r="K159" i="6"/>
  <c r="K155" i="6"/>
  <c r="K154" i="6"/>
  <c r="K153" i="6"/>
  <c r="K149" i="6"/>
  <c r="K148" i="6"/>
  <c r="K147" i="6"/>
  <c r="K137" i="6"/>
  <c r="K136" i="6"/>
  <c r="K135" i="6"/>
  <c r="K131" i="6"/>
  <c r="K130" i="6"/>
  <c r="K129" i="6"/>
  <c r="K119" i="6"/>
  <c r="K118" i="6"/>
  <c r="K117" i="6"/>
  <c r="K113" i="6"/>
  <c r="K112" i="6"/>
  <c r="K111" i="6"/>
  <c r="K107" i="6"/>
  <c r="K106" i="6"/>
  <c r="K105" i="6"/>
  <c r="K101" i="6"/>
  <c r="K100" i="6"/>
  <c r="K99" i="6"/>
  <c r="K95" i="6"/>
  <c r="K94" i="6"/>
  <c r="K93" i="6"/>
  <c r="K89" i="6"/>
  <c r="K88" i="6"/>
  <c r="K87" i="6"/>
  <c r="K83" i="6"/>
  <c r="K82" i="6"/>
  <c r="K81" i="6"/>
  <c r="K125" i="6"/>
  <c r="K124" i="6"/>
  <c r="K123" i="6"/>
  <c r="K77" i="6"/>
  <c r="K76" i="6"/>
  <c r="K75" i="6"/>
  <c r="K71" i="6"/>
  <c r="K70" i="6"/>
  <c r="K69" i="6"/>
  <c r="K65" i="6"/>
  <c r="K64" i="6"/>
  <c r="K63" i="6"/>
  <c r="K59" i="6"/>
  <c r="K58" i="6"/>
  <c r="K57" i="6"/>
  <c r="K53" i="6"/>
  <c r="K52" i="6"/>
  <c r="K51" i="6"/>
  <c r="K47" i="6"/>
  <c r="K46" i="6"/>
  <c r="K45" i="6"/>
  <c r="K41" i="6"/>
  <c r="K40" i="6"/>
  <c r="K39" i="6"/>
  <c r="K29" i="6"/>
  <c r="K28" i="6"/>
  <c r="K27" i="6"/>
  <c r="K23" i="6"/>
  <c r="K22" i="6"/>
  <c r="K21" i="6"/>
  <c r="K17" i="6"/>
  <c r="K16" i="6"/>
  <c r="K15" i="6"/>
  <c r="K35" i="6"/>
  <c r="K34" i="6"/>
  <c r="K33" i="6"/>
  <c r="K11" i="6"/>
  <c r="K10" i="6"/>
  <c r="K9" i="6"/>
  <c r="K5" i="6"/>
  <c r="K4" i="6"/>
  <c r="K3" i="6"/>
  <c r="I1653" i="6"/>
  <c r="I1657" i="6" s="1"/>
  <c r="I1642" i="6"/>
  <c r="I1641" i="6"/>
  <c r="I1648" i="6"/>
  <c r="I1647" i="6"/>
  <c r="I1636" i="6"/>
  <c r="I1635" i="6"/>
  <c r="I1630" i="6"/>
  <c r="I1629" i="6"/>
  <c r="I1624" i="6"/>
  <c r="I1623" i="6"/>
  <c r="I1618" i="6"/>
  <c r="I1617" i="6"/>
  <c r="I1612" i="6"/>
  <c r="I1611" i="6"/>
  <c r="I1606" i="6"/>
  <c r="I1605" i="6"/>
  <c r="I1600" i="6"/>
  <c r="I1599" i="6"/>
  <c r="I1594" i="6"/>
  <c r="I1593" i="6"/>
  <c r="I1588" i="6"/>
  <c r="I1587" i="6"/>
  <c r="I1582" i="6"/>
  <c r="I1581" i="6"/>
  <c r="I1576" i="6"/>
  <c r="I1575" i="6"/>
  <c r="I1570" i="6"/>
  <c r="I1569" i="6"/>
  <c r="I1564" i="6"/>
  <c r="I1563" i="6"/>
  <c r="I1552" i="6"/>
  <c r="I1551" i="6"/>
  <c r="I1546" i="6"/>
  <c r="I1545" i="6"/>
  <c r="I1558" i="6"/>
  <c r="I1557" i="6"/>
  <c r="I1540" i="6"/>
  <c r="I1539" i="6"/>
  <c r="I1534" i="6"/>
  <c r="I1533" i="6"/>
  <c r="I1522" i="6"/>
  <c r="I1521" i="6"/>
  <c r="I1516" i="6"/>
  <c r="I1515" i="6"/>
  <c r="I1510" i="6"/>
  <c r="I1509" i="6"/>
  <c r="I1480" i="6"/>
  <c r="I1479" i="6"/>
  <c r="I1492" i="6"/>
  <c r="I1491" i="6"/>
  <c r="I1486" i="6"/>
  <c r="I1485" i="6"/>
  <c r="I1474" i="6"/>
  <c r="I1473" i="6"/>
  <c r="I1504" i="6"/>
  <c r="I1503" i="6"/>
  <c r="I1498" i="6"/>
  <c r="I1497" i="6"/>
  <c r="I1528" i="6"/>
  <c r="I1527" i="6"/>
  <c r="I1402" i="6"/>
  <c r="I1401" i="6"/>
  <c r="I1468" i="6"/>
  <c r="I1467" i="6"/>
  <c r="I1462" i="6"/>
  <c r="I1461" i="6"/>
  <c r="I1456" i="6"/>
  <c r="I1455" i="6"/>
  <c r="I1450" i="6"/>
  <c r="I1449" i="6"/>
  <c r="I1444" i="6"/>
  <c r="I1443" i="6"/>
  <c r="I1438" i="6"/>
  <c r="I1437" i="6"/>
  <c r="I1432" i="6"/>
  <c r="I1431" i="6"/>
  <c r="I1426" i="6"/>
  <c r="I1425" i="6"/>
  <c r="I1420" i="6"/>
  <c r="I1419" i="6"/>
  <c r="I1414" i="6"/>
  <c r="I1413" i="6"/>
  <c r="I1396" i="6"/>
  <c r="I1395" i="6"/>
  <c r="I1390" i="6"/>
  <c r="I1389" i="6"/>
  <c r="I1384" i="6"/>
  <c r="I1383" i="6"/>
  <c r="I1408" i="6"/>
  <c r="I1407" i="6"/>
  <c r="I1324" i="6"/>
  <c r="I1323" i="6"/>
  <c r="I1378" i="6"/>
  <c r="I1377" i="6"/>
  <c r="I1372" i="6"/>
  <c r="I1371" i="6"/>
  <c r="I1366" i="6"/>
  <c r="I1365" i="6"/>
  <c r="I1360" i="6"/>
  <c r="I1359" i="6"/>
  <c r="I1354" i="6"/>
  <c r="I1353" i="6"/>
  <c r="I1347" i="6"/>
  <c r="I1342" i="6"/>
  <c r="I1341" i="6"/>
  <c r="I1336" i="6"/>
  <c r="I1335" i="6"/>
  <c r="I1330" i="6"/>
  <c r="I1329" i="6"/>
  <c r="I1318" i="6"/>
  <c r="I1317" i="6"/>
  <c r="I1312" i="6"/>
  <c r="I1311" i="6"/>
  <c r="I1306" i="6"/>
  <c r="I1305" i="6"/>
  <c r="I1300" i="6"/>
  <c r="I1299" i="6"/>
  <c r="I1294" i="6"/>
  <c r="I1293" i="6"/>
  <c r="I1288" i="6"/>
  <c r="I1287" i="6"/>
  <c r="I1282" i="6"/>
  <c r="I1281" i="6"/>
  <c r="I1276" i="6"/>
  <c r="I1275" i="6"/>
  <c r="I1270" i="6"/>
  <c r="I1269" i="6"/>
  <c r="I1264" i="6"/>
  <c r="I1263" i="6"/>
  <c r="I1258" i="6"/>
  <c r="I1257" i="6"/>
  <c r="I1252" i="6"/>
  <c r="I1251" i="6"/>
  <c r="I1246" i="6"/>
  <c r="I1245" i="6"/>
  <c r="I1234" i="6"/>
  <c r="I1233" i="6"/>
  <c r="I1228" i="6"/>
  <c r="I1227" i="6"/>
  <c r="I1222" i="6"/>
  <c r="I1221" i="6"/>
  <c r="I1216" i="6"/>
  <c r="I1215" i="6"/>
  <c r="I1240" i="6"/>
  <c r="I1239" i="6"/>
  <c r="I1150" i="6"/>
  <c r="I1149" i="6"/>
  <c r="I1204" i="6"/>
  <c r="I1203" i="6"/>
  <c r="I1198" i="6"/>
  <c r="I1197" i="6"/>
  <c r="I1192" i="6"/>
  <c r="I1191" i="6"/>
  <c r="I1186" i="6"/>
  <c r="I1185" i="6"/>
  <c r="I1180" i="6"/>
  <c r="I1179" i="6"/>
  <c r="I1174" i="6"/>
  <c r="I1173" i="6"/>
  <c r="I1168" i="6"/>
  <c r="I1167" i="6"/>
  <c r="I1162" i="6"/>
  <c r="I1161" i="6"/>
  <c r="I1144" i="6"/>
  <c r="I1143" i="6"/>
  <c r="I1138" i="6"/>
  <c r="I1137" i="6"/>
  <c r="I1126" i="6"/>
  <c r="I1125" i="6"/>
  <c r="I1156" i="6"/>
  <c r="I1155" i="6"/>
  <c r="I1132" i="6"/>
  <c r="I1131" i="6"/>
  <c r="I1210" i="6"/>
  <c r="I1209" i="6"/>
  <c r="I1108" i="6"/>
  <c r="I1107" i="6"/>
  <c r="I1060" i="6"/>
  <c r="I1059" i="6"/>
  <c r="I1120" i="6"/>
  <c r="I1119" i="6"/>
  <c r="I1114" i="6"/>
  <c r="I1113" i="6"/>
  <c r="I1102" i="6"/>
  <c r="I1101" i="6"/>
  <c r="I1096" i="6"/>
  <c r="I1095" i="6"/>
  <c r="I1090" i="6"/>
  <c r="I1089" i="6"/>
  <c r="I1084" i="6"/>
  <c r="I1083" i="6"/>
  <c r="I1078" i="6"/>
  <c r="I1077" i="6"/>
  <c r="I1072" i="6"/>
  <c r="I1071" i="6"/>
  <c r="I1066" i="6"/>
  <c r="I1065" i="6"/>
  <c r="I1054" i="6"/>
  <c r="I1053" i="6"/>
  <c r="I1048" i="6"/>
  <c r="I1047" i="6"/>
  <c r="I1042" i="6"/>
  <c r="I1041" i="6"/>
  <c r="I1036" i="6"/>
  <c r="I1035" i="6"/>
  <c r="I1030" i="6"/>
  <c r="I1029" i="6"/>
  <c r="I1024" i="6"/>
  <c r="I1023" i="6"/>
  <c r="I1018" i="6"/>
  <c r="I1017" i="6"/>
  <c r="I1012" i="6"/>
  <c r="I1011" i="6"/>
  <c r="I1006" i="6"/>
  <c r="I1005" i="6"/>
  <c r="I1000" i="6"/>
  <c r="I999" i="6"/>
  <c r="I994" i="6"/>
  <c r="I993" i="6"/>
  <c r="I988" i="6"/>
  <c r="I987" i="6"/>
  <c r="I982" i="6"/>
  <c r="I981" i="6"/>
  <c r="I976" i="6"/>
  <c r="I975" i="6"/>
  <c r="I964" i="6"/>
  <c r="I963" i="6"/>
  <c r="I958" i="6"/>
  <c r="I957" i="6"/>
  <c r="I970" i="6"/>
  <c r="I969" i="6"/>
  <c r="I952" i="6"/>
  <c r="I951" i="6"/>
  <c r="I946" i="6"/>
  <c r="I945" i="6"/>
  <c r="I940" i="6"/>
  <c r="I939" i="6"/>
  <c r="I934" i="6"/>
  <c r="I933" i="6"/>
  <c r="I928" i="6"/>
  <c r="I927" i="6"/>
  <c r="I922" i="6"/>
  <c r="I921" i="6"/>
  <c r="I916" i="6"/>
  <c r="I915" i="6"/>
  <c r="I910" i="6"/>
  <c r="I909" i="6"/>
  <c r="I904" i="6"/>
  <c r="I903" i="6"/>
  <c r="I898" i="6"/>
  <c r="I897" i="6"/>
  <c r="I892" i="6"/>
  <c r="I891" i="6"/>
  <c r="I886" i="6"/>
  <c r="I885" i="6"/>
  <c r="I880" i="6"/>
  <c r="I879" i="6"/>
  <c r="I874" i="6"/>
  <c r="I873" i="6"/>
  <c r="I868" i="6"/>
  <c r="I867" i="6"/>
  <c r="I862" i="6"/>
  <c r="I861" i="6"/>
  <c r="I856" i="6"/>
  <c r="I855" i="6"/>
  <c r="I850" i="6"/>
  <c r="I849" i="6"/>
  <c r="I838" i="6"/>
  <c r="I837" i="6"/>
  <c r="I844" i="6"/>
  <c r="I843" i="6"/>
  <c r="I778" i="6"/>
  <c r="I777" i="6"/>
  <c r="I832" i="6"/>
  <c r="I831" i="6"/>
  <c r="I826" i="6"/>
  <c r="I825" i="6"/>
  <c r="I814" i="6"/>
  <c r="I813" i="6"/>
  <c r="I808" i="6"/>
  <c r="I807" i="6"/>
  <c r="I802" i="6"/>
  <c r="I801" i="6"/>
  <c r="I796" i="6"/>
  <c r="I795" i="6"/>
  <c r="I790" i="6"/>
  <c r="I789" i="6"/>
  <c r="I784" i="6"/>
  <c r="I783" i="6"/>
  <c r="I772" i="6"/>
  <c r="I771" i="6"/>
  <c r="I766" i="6"/>
  <c r="I765" i="6"/>
  <c r="I820" i="6"/>
  <c r="I819" i="6"/>
  <c r="I760" i="6"/>
  <c r="I759" i="6"/>
  <c r="I754" i="6"/>
  <c r="I753" i="6"/>
  <c r="I748" i="6"/>
  <c r="I747" i="6"/>
  <c r="I742" i="6"/>
  <c r="I741" i="6"/>
  <c r="I736" i="6"/>
  <c r="I735" i="6"/>
  <c r="I730" i="6"/>
  <c r="I729" i="6"/>
  <c r="I724" i="6"/>
  <c r="I723" i="6"/>
  <c r="I718" i="6"/>
  <c r="I717" i="6"/>
  <c r="I712" i="6"/>
  <c r="I711" i="6"/>
  <c r="I706" i="6"/>
  <c r="I705" i="6"/>
  <c r="I700" i="6"/>
  <c r="I699" i="6"/>
  <c r="I694" i="6"/>
  <c r="I693" i="6"/>
  <c r="I688" i="6"/>
  <c r="I687" i="6"/>
  <c r="I682" i="6"/>
  <c r="I681" i="6"/>
  <c r="I676" i="6"/>
  <c r="I675" i="6"/>
  <c r="I670" i="6"/>
  <c r="I669" i="6"/>
  <c r="I664" i="6"/>
  <c r="I663" i="6"/>
  <c r="I658" i="6"/>
  <c r="I657" i="6"/>
  <c r="I652" i="6"/>
  <c r="I651" i="6"/>
  <c r="I640" i="6"/>
  <c r="I639" i="6"/>
  <c r="I634" i="6"/>
  <c r="I633" i="6"/>
  <c r="I628" i="6"/>
  <c r="I627" i="6"/>
  <c r="I646" i="6"/>
  <c r="I645" i="6"/>
  <c r="I622" i="6"/>
  <c r="I621" i="6"/>
  <c r="I616" i="6"/>
  <c r="I615" i="6"/>
  <c r="I610" i="6"/>
  <c r="I609" i="6"/>
  <c r="I604" i="6"/>
  <c r="I603" i="6"/>
  <c r="I598" i="6"/>
  <c r="I597" i="6"/>
  <c r="I592" i="6"/>
  <c r="I591" i="6"/>
  <c r="I586" i="6"/>
  <c r="I585" i="6"/>
  <c r="I580" i="6"/>
  <c r="I579" i="6"/>
  <c r="I573" i="6"/>
  <c r="I577" i="6" s="1"/>
  <c r="I568" i="6"/>
  <c r="I567" i="6"/>
  <c r="I562" i="6"/>
  <c r="I561" i="6"/>
  <c r="I556" i="6"/>
  <c r="I555" i="6"/>
  <c r="I550" i="6"/>
  <c r="I549" i="6"/>
  <c r="I544" i="6"/>
  <c r="I543" i="6"/>
  <c r="I538" i="6"/>
  <c r="I537" i="6"/>
  <c r="I532" i="6"/>
  <c r="I531" i="6"/>
  <c r="I526" i="6"/>
  <c r="I525" i="6"/>
  <c r="I520" i="6"/>
  <c r="I519" i="6"/>
  <c r="I508" i="6"/>
  <c r="I507" i="6"/>
  <c r="I514" i="6"/>
  <c r="I513" i="6"/>
  <c r="I496" i="6"/>
  <c r="I495" i="6"/>
  <c r="I502" i="6"/>
  <c r="I501" i="6"/>
  <c r="I424" i="6"/>
  <c r="I423" i="6"/>
  <c r="I490" i="6"/>
  <c r="I489" i="6"/>
  <c r="I484" i="6"/>
  <c r="I483" i="6"/>
  <c r="I478" i="6"/>
  <c r="I477" i="6"/>
  <c r="I472" i="6"/>
  <c r="I471" i="6"/>
  <c r="I466" i="6"/>
  <c r="I465" i="6"/>
  <c r="I460" i="6"/>
  <c r="I459" i="6"/>
  <c r="I454" i="6"/>
  <c r="I453" i="6"/>
  <c r="I448" i="6"/>
  <c r="I447" i="6"/>
  <c r="I442" i="6"/>
  <c r="I441" i="6"/>
  <c r="I436" i="6"/>
  <c r="I435" i="6"/>
  <c r="I430" i="6"/>
  <c r="I429" i="6"/>
  <c r="I418" i="6"/>
  <c r="I417" i="6"/>
  <c r="I421" i="6" s="1"/>
  <c r="I394" i="6"/>
  <c r="I393" i="6"/>
  <c r="I388" i="6"/>
  <c r="I387" i="6"/>
  <c r="I412" i="6"/>
  <c r="I411" i="6"/>
  <c r="I406" i="6"/>
  <c r="I405" i="6"/>
  <c r="I400" i="6"/>
  <c r="I399" i="6"/>
  <c r="I382" i="6"/>
  <c r="I381" i="6"/>
  <c r="I370" i="6"/>
  <c r="I369" i="6"/>
  <c r="I364" i="6"/>
  <c r="I363" i="6"/>
  <c r="I352" i="6"/>
  <c r="I351" i="6"/>
  <c r="I358" i="6"/>
  <c r="I357" i="6"/>
  <c r="I376" i="6"/>
  <c r="I375" i="6"/>
  <c r="I346" i="6"/>
  <c r="I345" i="6"/>
  <c r="I292" i="6"/>
  <c r="I291" i="6"/>
  <c r="I340" i="6"/>
  <c r="I339" i="6"/>
  <c r="I334" i="6"/>
  <c r="I333" i="6"/>
  <c r="I322" i="6"/>
  <c r="I321" i="6"/>
  <c r="I316" i="6"/>
  <c r="I315" i="6"/>
  <c r="I310" i="6"/>
  <c r="I309" i="6"/>
  <c r="I304" i="6"/>
  <c r="I303" i="6"/>
  <c r="I298" i="6"/>
  <c r="I297" i="6"/>
  <c r="I328" i="6"/>
  <c r="I327" i="6"/>
  <c r="I280" i="6"/>
  <c r="I279" i="6"/>
  <c r="I286" i="6"/>
  <c r="I285" i="6"/>
  <c r="I274" i="6"/>
  <c r="I273" i="6"/>
  <c r="I268" i="6"/>
  <c r="I267" i="6"/>
  <c r="I262" i="6"/>
  <c r="I261" i="6"/>
  <c r="I256" i="6"/>
  <c r="I255" i="6"/>
  <c r="I250" i="6"/>
  <c r="I249" i="6"/>
  <c r="I244" i="6"/>
  <c r="I243" i="6"/>
  <c r="I238" i="6"/>
  <c r="I237" i="6"/>
  <c r="I232" i="6"/>
  <c r="I231" i="6"/>
  <c r="I220" i="6"/>
  <c r="I219" i="6"/>
  <c r="I214" i="6"/>
  <c r="I213" i="6"/>
  <c r="I208" i="6"/>
  <c r="I207" i="6"/>
  <c r="I202" i="6"/>
  <c r="I201" i="6"/>
  <c r="I196" i="6"/>
  <c r="I195" i="6"/>
  <c r="I190" i="6"/>
  <c r="I189" i="6"/>
  <c r="I184" i="6"/>
  <c r="I183" i="6"/>
  <c r="I178" i="6"/>
  <c r="I177" i="6"/>
  <c r="I172" i="6"/>
  <c r="I171" i="6"/>
  <c r="I226" i="6"/>
  <c r="I225" i="6"/>
  <c r="I142" i="6"/>
  <c r="I141" i="6"/>
  <c r="I166" i="6"/>
  <c r="I165" i="6"/>
  <c r="I160" i="6"/>
  <c r="I159" i="6"/>
  <c r="I154" i="6"/>
  <c r="I153" i="6"/>
  <c r="I148" i="6"/>
  <c r="I147" i="6"/>
  <c r="I136" i="6"/>
  <c r="I135" i="6"/>
  <c r="I130" i="6"/>
  <c r="I129" i="6"/>
  <c r="I118" i="6"/>
  <c r="I117" i="6"/>
  <c r="I112" i="6"/>
  <c r="I111" i="6"/>
  <c r="I106" i="6"/>
  <c r="I105" i="6"/>
  <c r="I100" i="6"/>
  <c r="I99" i="6"/>
  <c r="I94" i="6"/>
  <c r="I93" i="6"/>
  <c r="I88" i="6"/>
  <c r="I87" i="6"/>
  <c r="I82" i="6"/>
  <c r="I81" i="6"/>
  <c r="I124" i="6"/>
  <c r="I123" i="6"/>
  <c r="I75" i="6"/>
  <c r="I79" i="6" s="1"/>
  <c r="I70" i="6"/>
  <c r="I69" i="6"/>
  <c r="I64" i="6"/>
  <c r="I63" i="6"/>
  <c r="I58" i="6"/>
  <c r="I57" i="6"/>
  <c r="I52" i="6"/>
  <c r="I51" i="6"/>
  <c r="I46" i="6"/>
  <c r="I45" i="6"/>
  <c r="I40" i="6"/>
  <c r="I39" i="6"/>
  <c r="I28" i="6"/>
  <c r="I27" i="6"/>
  <c r="I22" i="6"/>
  <c r="I21" i="6"/>
  <c r="I16" i="6"/>
  <c r="I15" i="6"/>
  <c r="I34" i="6"/>
  <c r="I33" i="6"/>
  <c r="I10" i="6"/>
  <c r="I9" i="6"/>
  <c r="I4" i="6"/>
  <c r="I3" i="6"/>
  <c r="G1655" i="6"/>
  <c r="G1654" i="6"/>
  <c r="G1653" i="6"/>
  <c r="G1643" i="6"/>
  <c r="G1642" i="6"/>
  <c r="G1641" i="6"/>
  <c r="G1649" i="6"/>
  <c r="G1648" i="6"/>
  <c r="G1647" i="6"/>
  <c r="G1637" i="6"/>
  <c r="G1636" i="6"/>
  <c r="G1635" i="6"/>
  <c r="G1631" i="6"/>
  <c r="G1630" i="6"/>
  <c r="G1629" i="6"/>
  <c r="G1625" i="6"/>
  <c r="G1624" i="6"/>
  <c r="G1623" i="6"/>
  <c r="G1619" i="6"/>
  <c r="G1618" i="6"/>
  <c r="G1617" i="6"/>
  <c r="G1613" i="6"/>
  <c r="G1612" i="6"/>
  <c r="G1611" i="6"/>
  <c r="G1607" i="6"/>
  <c r="G1606" i="6"/>
  <c r="G1605" i="6"/>
  <c r="G1601" i="6"/>
  <c r="G1600" i="6"/>
  <c r="G1599" i="6"/>
  <c r="G1595" i="6"/>
  <c r="G1594" i="6"/>
  <c r="G1593" i="6"/>
  <c r="G1589" i="6"/>
  <c r="G1588" i="6"/>
  <c r="G1587" i="6"/>
  <c r="G1583" i="6"/>
  <c r="G1582" i="6"/>
  <c r="G1581" i="6"/>
  <c r="G1577" i="6"/>
  <c r="G1576" i="6"/>
  <c r="G1575" i="6"/>
  <c r="G1571" i="6"/>
  <c r="G1570" i="6"/>
  <c r="G1569" i="6"/>
  <c r="G1565" i="6"/>
  <c r="G1564" i="6"/>
  <c r="G1563" i="6"/>
  <c r="G1553" i="6"/>
  <c r="G1552" i="6"/>
  <c r="G1551" i="6"/>
  <c r="G1547" i="6"/>
  <c r="G1546" i="6"/>
  <c r="G1545" i="6"/>
  <c r="G1559" i="6"/>
  <c r="G1558" i="6"/>
  <c r="G1557" i="6"/>
  <c r="G1541" i="6"/>
  <c r="G1540" i="6"/>
  <c r="G1539" i="6"/>
  <c r="G1535" i="6"/>
  <c r="G1534" i="6"/>
  <c r="G1533" i="6"/>
  <c r="G1523" i="6"/>
  <c r="G1522" i="6"/>
  <c r="G1521" i="6"/>
  <c r="G1517" i="6"/>
  <c r="G1516" i="6"/>
  <c r="G1515" i="6"/>
  <c r="G1511" i="6"/>
  <c r="G1510" i="6"/>
  <c r="G1509" i="6"/>
  <c r="G1481" i="6"/>
  <c r="G1480" i="6"/>
  <c r="G1479" i="6"/>
  <c r="G1493" i="6"/>
  <c r="G1492" i="6"/>
  <c r="G1491" i="6"/>
  <c r="G1487" i="6"/>
  <c r="G1486" i="6"/>
  <c r="G1485" i="6"/>
  <c r="G1475" i="6"/>
  <c r="G1474" i="6"/>
  <c r="G1473" i="6"/>
  <c r="G1505" i="6"/>
  <c r="G1504" i="6"/>
  <c r="G1503" i="6"/>
  <c r="G1499" i="6"/>
  <c r="G1498" i="6"/>
  <c r="G1497" i="6"/>
  <c r="G1529" i="6"/>
  <c r="G1528" i="6"/>
  <c r="G1527" i="6"/>
  <c r="G1403" i="6"/>
  <c r="G1402" i="6"/>
  <c r="G1401" i="6"/>
  <c r="G1469" i="6"/>
  <c r="G1468" i="6"/>
  <c r="G1467" i="6"/>
  <c r="G1463" i="6"/>
  <c r="G1462" i="6"/>
  <c r="G1461" i="6"/>
  <c r="G1457" i="6"/>
  <c r="G1456" i="6"/>
  <c r="G1455" i="6"/>
  <c r="G1451" i="6"/>
  <c r="G1450" i="6"/>
  <c r="G1449" i="6"/>
  <c r="G1445" i="6"/>
  <c r="G1444" i="6"/>
  <c r="G1443" i="6"/>
  <c r="G1439" i="6"/>
  <c r="G1438" i="6"/>
  <c r="G1437" i="6"/>
  <c r="G1433" i="6"/>
  <c r="G1432" i="6"/>
  <c r="G1431" i="6"/>
  <c r="G1427" i="6"/>
  <c r="G1426" i="6"/>
  <c r="G1425" i="6"/>
  <c r="G1421" i="6"/>
  <c r="G1420" i="6"/>
  <c r="G1419" i="6"/>
  <c r="G1415" i="6"/>
  <c r="G1414" i="6"/>
  <c r="G1413" i="6"/>
  <c r="G1397" i="6"/>
  <c r="G1396" i="6"/>
  <c r="G1395" i="6"/>
  <c r="G1391" i="6"/>
  <c r="G1390" i="6"/>
  <c r="G1389" i="6"/>
  <c r="G1385" i="6"/>
  <c r="G1384" i="6"/>
  <c r="G1383" i="6"/>
  <c r="G1409" i="6"/>
  <c r="G1408" i="6"/>
  <c r="G1407" i="6"/>
  <c r="G1325" i="6"/>
  <c r="G1324" i="6"/>
  <c r="G1323" i="6"/>
  <c r="G1379" i="6"/>
  <c r="G1378" i="6"/>
  <c r="G1377" i="6"/>
  <c r="G1373" i="6"/>
  <c r="G1372" i="6"/>
  <c r="G1371" i="6"/>
  <c r="G1367" i="6"/>
  <c r="G1366" i="6"/>
  <c r="G1365" i="6"/>
  <c r="G1361" i="6"/>
  <c r="G1360" i="6"/>
  <c r="G1359" i="6"/>
  <c r="G1355" i="6"/>
  <c r="G1354" i="6"/>
  <c r="G1353" i="6"/>
  <c r="G1349" i="6"/>
  <c r="G1348" i="6"/>
  <c r="G1347" i="6"/>
  <c r="G1343" i="6"/>
  <c r="G1342" i="6"/>
  <c r="G1341" i="6"/>
  <c r="G1337" i="6"/>
  <c r="G1336" i="6"/>
  <c r="G1335" i="6"/>
  <c r="G1331" i="6"/>
  <c r="G1330" i="6"/>
  <c r="G1329" i="6"/>
  <c r="G1319" i="6"/>
  <c r="G1318" i="6"/>
  <c r="G1317" i="6"/>
  <c r="G1313" i="6"/>
  <c r="G1312" i="6"/>
  <c r="G1311" i="6"/>
  <c r="G1307" i="6"/>
  <c r="G1306" i="6"/>
  <c r="G1305" i="6"/>
  <c r="G1301" i="6"/>
  <c r="G1300" i="6"/>
  <c r="G1299" i="6"/>
  <c r="G1295" i="6"/>
  <c r="G1294" i="6"/>
  <c r="G1293" i="6"/>
  <c r="G1289" i="6"/>
  <c r="G1288" i="6"/>
  <c r="G1287" i="6"/>
  <c r="G1283" i="6"/>
  <c r="G1282" i="6"/>
  <c r="G1281" i="6"/>
  <c r="G1277" i="6"/>
  <c r="G1276" i="6"/>
  <c r="G1275" i="6"/>
  <c r="G1271" i="6"/>
  <c r="G1270" i="6"/>
  <c r="G1269" i="6"/>
  <c r="G1265" i="6"/>
  <c r="G1264" i="6"/>
  <c r="G1263" i="6"/>
  <c r="G1259" i="6"/>
  <c r="G1258" i="6"/>
  <c r="G1257" i="6"/>
  <c r="G1253" i="6"/>
  <c r="G1252" i="6"/>
  <c r="G1251" i="6"/>
  <c r="G1247" i="6"/>
  <c r="G1246" i="6"/>
  <c r="G1245" i="6"/>
  <c r="G1235" i="6"/>
  <c r="G1234" i="6"/>
  <c r="G1233" i="6"/>
  <c r="G1229" i="6"/>
  <c r="G1228" i="6"/>
  <c r="G1227" i="6"/>
  <c r="G1223" i="6"/>
  <c r="G1222" i="6"/>
  <c r="G1221" i="6"/>
  <c r="G1218" i="6"/>
  <c r="G1217" i="6"/>
  <c r="G1216" i="6"/>
  <c r="G1215" i="6"/>
  <c r="G1241" i="6"/>
  <c r="G1240" i="6"/>
  <c r="G1239" i="6"/>
  <c r="G1151" i="6"/>
  <c r="G1150" i="6"/>
  <c r="G1149" i="6"/>
  <c r="G1205" i="6"/>
  <c r="G1204" i="6"/>
  <c r="G1203" i="6"/>
  <c r="G1199" i="6"/>
  <c r="G1198" i="6"/>
  <c r="G1197" i="6"/>
  <c r="G1193" i="6"/>
  <c r="G1192" i="6"/>
  <c r="G1191" i="6"/>
  <c r="G1187" i="6"/>
  <c r="G1186" i="6"/>
  <c r="G1185" i="6"/>
  <c r="G1181" i="6"/>
  <c r="G1180" i="6"/>
  <c r="G1179" i="6"/>
  <c r="G1175" i="6"/>
  <c r="G1174" i="6"/>
  <c r="G1173" i="6"/>
  <c r="G1169" i="6"/>
  <c r="G1168" i="6"/>
  <c r="G1167" i="6"/>
  <c r="G1163" i="6"/>
  <c r="G1162" i="6"/>
  <c r="G1161" i="6"/>
  <c r="G1145" i="6"/>
  <c r="G1144" i="6"/>
  <c r="G1143" i="6"/>
  <c r="G1139" i="6"/>
  <c r="G1138" i="6"/>
  <c r="G1137" i="6"/>
  <c r="G1127" i="6"/>
  <c r="G1126" i="6"/>
  <c r="G1125" i="6"/>
  <c r="G1157" i="6"/>
  <c r="G1156" i="6"/>
  <c r="G1155" i="6"/>
  <c r="G1133" i="6"/>
  <c r="G1132" i="6"/>
  <c r="G1131" i="6"/>
  <c r="G1211" i="6"/>
  <c r="G1210" i="6"/>
  <c r="G1209" i="6"/>
  <c r="G1109" i="6"/>
  <c r="G1108" i="6"/>
  <c r="G1107" i="6"/>
  <c r="G1061" i="6"/>
  <c r="G1060" i="6"/>
  <c r="G1059" i="6"/>
  <c r="G1121" i="6"/>
  <c r="G1120" i="6"/>
  <c r="G1119" i="6"/>
  <c r="G1115" i="6"/>
  <c r="G1114" i="6"/>
  <c r="G1113" i="6"/>
  <c r="G1103" i="6"/>
  <c r="G1102" i="6"/>
  <c r="G1101" i="6"/>
  <c r="G1097" i="6"/>
  <c r="G1096" i="6"/>
  <c r="G1095" i="6"/>
  <c r="G1091" i="6"/>
  <c r="G1090" i="6"/>
  <c r="G1089" i="6"/>
  <c r="G1085" i="6"/>
  <c r="G1084" i="6"/>
  <c r="G1083" i="6"/>
  <c r="G1079" i="6"/>
  <c r="G1078" i="6"/>
  <c r="G1077" i="6"/>
  <c r="G1073" i="6"/>
  <c r="G1072" i="6"/>
  <c r="G1071" i="6"/>
  <c r="G1067" i="6"/>
  <c r="G1066" i="6"/>
  <c r="G1065" i="6"/>
  <c r="G1055" i="6"/>
  <c r="G1054" i="6"/>
  <c r="G1053" i="6"/>
  <c r="G1049" i="6"/>
  <c r="G1048" i="6"/>
  <c r="G1047" i="6"/>
  <c r="G1043" i="6"/>
  <c r="G1042" i="6"/>
  <c r="G1041" i="6"/>
  <c r="G1037" i="6"/>
  <c r="G1036" i="6"/>
  <c r="G1035" i="6"/>
  <c r="G1031" i="6"/>
  <c r="G1030" i="6"/>
  <c r="G1029" i="6"/>
  <c r="G1025" i="6"/>
  <c r="G1024" i="6"/>
  <c r="G1023" i="6"/>
  <c r="G1019" i="6"/>
  <c r="G1018" i="6"/>
  <c r="G1017" i="6"/>
  <c r="G1013" i="6"/>
  <c r="G1012" i="6"/>
  <c r="G1011" i="6"/>
  <c r="G1007" i="6"/>
  <c r="G1006" i="6"/>
  <c r="G1005" i="6"/>
  <c r="G1001" i="6"/>
  <c r="G1000" i="6"/>
  <c r="G999" i="6"/>
  <c r="G995" i="6"/>
  <c r="G994" i="6"/>
  <c r="G993" i="6"/>
  <c r="G989" i="6"/>
  <c r="G988" i="6"/>
  <c r="G987" i="6"/>
  <c r="G983" i="6"/>
  <c r="G982" i="6"/>
  <c r="G981" i="6"/>
  <c r="G977" i="6"/>
  <c r="G976" i="6"/>
  <c r="G975" i="6"/>
  <c r="G965" i="6"/>
  <c r="G964" i="6"/>
  <c r="G963" i="6"/>
  <c r="G959" i="6"/>
  <c r="G958" i="6"/>
  <c r="G957" i="6"/>
  <c r="G971" i="6"/>
  <c r="G970" i="6"/>
  <c r="G969" i="6"/>
  <c r="G953" i="6"/>
  <c r="G952" i="6"/>
  <c r="G951" i="6"/>
  <c r="G947" i="6"/>
  <c r="G946" i="6"/>
  <c r="G945" i="6"/>
  <c r="G941" i="6"/>
  <c r="G940" i="6"/>
  <c r="G939" i="6"/>
  <c r="G935" i="6"/>
  <c r="G934" i="6"/>
  <c r="G933" i="6"/>
  <c r="G929" i="6"/>
  <c r="G928" i="6"/>
  <c r="G927" i="6"/>
  <c r="G923" i="6"/>
  <c r="G922" i="6"/>
  <c r="G921" i="6"/>
  <c r="G917" i="6"/>
  <c r="G916" i="6"/>
  <c r="G915" i="6"/>
  <c r="G911" i="6"/>
  <c r="G910" i="6"/>
  <c r="G909" i="6"/>
  <c r="G905" i="6"/>
  <c r="G904" i="6"/>
  <c r="G903" i="6"/>
  <c r="G899" i="6"/>
  <c r="G898" i="6"/>
  <c r="G897" i="6"/>
  <c r="G893" i="6"/>
  <c r="G892" i="6"/>
  <c r="G891" i="6"/>
  <c r="G887" i="6"/>
  <c r="G886" i="6"/>
  <c r="G885" i="6"/>
  <c r="G881" i="6"/>
  <c r="G880" i="6"/>
  <c r="G879" i="6"/>
  <c r="G875" i="6"/>
  <c r="G874" i="6"/>
  <c r="G873" i="6"/>
  <c r="G869" i="6"/>
  <c r="G868" i="6"/>
  <c r="G867" i="6"/>
  <c r="G863" i="6"/>
  <c r="G862" i="6"/>
  <c r="G861" i="6"/>
  <c r="G857" i="6"/>
  <c r="G856" i="6"/>
  <c r="G855" i="6"/>
  <c r="G851" i="6"/>
  <c r="G850" i="6"/>
  <c r="G849" i="6"/>
  <c r="G839" i="6"/>
  <c r="G838" i="6"/>
  <c r="G837" i="6"/>
  <c r="G845" i="6"/>
  <c r="G844" i="6"/>
  <c r="G843" i="6"/>
  <c r="G779" i="6"/>
  <c r="G778" i="6"/>
  <c r="G777" i="6"/>
  <c r="G833" i="6"/>
  <c r="G832" i="6"/>
  <c r="G831" i="6"/>
  <c r="G827" i="6"/>
  <c r="G826" i="6"/>
  <c r="G825" i="6"/>
  <c r="G815" i="6"/>
  <c r="G814" i="6"/>
  <c r="G813" i="6"/>
  <c r="G809" i="6"/>
  <c r="G808" i="6"/>
  <c r="G807" i="6"/>
  <c r="G803" i="6"/>
  <c r="G802" i="6"/>
  <c r="G801" i="6"/>
  <c r="G797" i="6"/>
  <c r="G796" i="6"/>
  <c r="G795" i="6"/>
  <c r="G791" i="6"/>
  <c r="G790" i="6"/>
  <c r="G789" i="6"/>
  <c r="G785" i="6"/>
  <c r="G784" i="6"/>
  <c r="G783" i="6"/>
  <c r="G773" i="6"/>
  <c r="G772" i="6"/>
  <c r="G771" i="6"/>
  <c r="G767" i="6"/>
  <c r="G766" i="6"/>
  <c r="G765" i="6"/>
  <c r="G821" i="6"/>
  <c r="G820" i="6"/>
  <c r="G819" i="6"/>
  <c r="G761" i="6"/>
  <c r="G760" i="6"/>
  <c r="G759" i="6"/>
  <c r="G755" i="6"/>
  <c r="G754" i="6"/>
  <c r="G753" i="6"/>
  <c r="G749" i="6"/>
  <c r="G748" i="6"/>
  <c r="G747" i="6"/>
  <c r="G743" i="6"/>
  <c r="G742" i="6"/>
  <c r="G741" i="6"/>
  <c r="G737" i="6"/>
  <c r="G736" i="6"/>
  <c r="G735" i="6"/>
  <c r="G731" i="6"/>
  <c r="G730" i="6"/>
  <c r="G729" i="6"/>
  <c r="G725" i="6"/>
  <c r="G724" i="6"/>
  <c r="G723" i="6"/>
  <c r="G720" i="6"/>
  <c r="G719" i="6"/>
  <c r="G718" i="6"/>
  <c r="G717" i="6"/>
  <c r="G713" i="6"/>
  <c r="G712" i="6"/>
  <c r="G711" i="6"/>
  <c r="G707" i="6"/>
  <c r="G706" i="6"/>
  <c r="G705" i="6"/>
  <c r="G701" i="6"/>
  <c r="G700" i="6"/>
  <c r="G699" i="6"/>
  <c r="G695" i="6"/>
  <c r="G694" i="6"/>
  <c r="G693" i="6"/>
  <c r="G689" i="6"/>
  <c r="G688" i="6"/>
  <c r="G687" i="6"/>
  <c r="G683" i="6"/>
  <c r="G682" i="6"/>
  <c r="G681" i="6"/>
  <c r="G677" i="6"/>
  <c r="G676" i="6"/>
  <c r="G675" i="6"/>
  <c r="G671" i="6"/>
  <c r="G670" i="6"/>
  <c r="G669" i="6"/>
  <c r="G665" i="6"/>
  <c r="G664" i="6"/>
  <c r="G663" i="6"/>
  <c r="G659" i="6"/>
  <c r="G658" i="6"/>
  <c r="G657" i="6"/>
  <c r="G653" i="6"/>
  <c r="G652" i="6"/>
  <c r="G651" i="6"/>
  <c r="G641" i="6"/>
  <c r="G640" i="6"/>
  <c r="G639" i="6"/>
  <c r="G635" i="6"/>
  <c r="G634" i="6"/>
  <c r="G633" i="6"/>
  <c r="G629" i="6"/>
  <c r="G628" i="6"/>
  <c r="G627" i="6"/>
  <c r="G647" i="6"/>
  <c r="G646" i="6"/>
  <c r="G645" i="6"/>
  <c r="G623" i="6"/>
  <c r="G622" i="6"/>
  <c r="G621" i="6"/>
  <c r="G617" i="6"/>
  <c r="G616" i="6"/>
  <c r="G615" i="6"/>
  <c r="G611" i="6"/>
  <c r="G610" i="6"/>
  <c r="G609" i="6"/>
  <c r="G605" i="6"/>
  <c r="G604" i="6"/>
  <c r="G603" i="6"/>
  <c r="G599" i="6"/>
  <c r="G598" i="6"/>
  <c r="G597" i="6"/>
  <c r="G593" i="6"/>
  <c r="G592" i="6"/>
  <c r="G591" i="6"/>
  <c r="G587" i="6"/>
  <c r="G586" i="6"/>
  <c r="G585" i="6"/>
  <c r="G581" i="6"/>
  <c r="G580" i="6"/>
  <c r="G579" i="6"/>
  <c r="G575" i="6"/>
  <c r="G574" i="6"/>
  <c r="G573" i="6"/>
  <c r="G569" i="6"/>
  <c r="G568" i="6"/>
  <c r="G567" i="6"/>
  <c r="G563" i="6"/>
  <c r="G562" i="6"/>
  <c r="G561" i="6"/>
  <c r="G557" i="6"/>
  <c r="G556" i="6"/>
  <c r="G555" i="6"/>
  <c r="G551" i="6"/>
  <c r="G550" i="6"/>
  <c r="G549" i="6"/>
  <c r="G545" i="6"/>
  <c r="G544" i="6"/>
  <c r="G543" i="6"/>
  <c r="G539" i="6"/>
  <c r="G538" i="6"/>
  <c r="G537" i="6"/>
  <c r="G533" i="6"/>
  <c r="G532" i="6"/>
  <c r="G531" i="6"/>
  <c r="G527" i="6"/>
  <c r="G526" i="6"/>
  <c r="G525" i="6"/>
  <c r="G521" i="6"/>
  <c r="G520" i="6"/>
  <c r="G519" i="6"/>
  <c r="G509" i="6"/>
  <c r="G508" i="6"/>
  <c r="G507" i="6"/>
  <c r="G515" i="6"/>
  <c r="G514" i="6"/>
  <c r="G513" i="6"/>
  <c r="G497" i="6"/>
  <c r="G496" i="6"/>
  <c r="G495" i="6"/>
  <c r="G503" i="6"/>
  <c r="G502" i="6"/>
  <c r="G501" i="6"/>
  <c r="G425" i="6"/>
  <c r="G424" i="6"/>
  <c r="G423" i="6"/>
  <c r="G491" i="6"/>
  <c r="G490" i="6"/>
  <c r="G489" i="6"/>
  <c r="G485" i="6"/>
  <c r="G484" i="6"/>
  <c r="G483" i="6"/>
  <c r="G479" i="6"/>
  <c r="G478" i="6"/>
  <c r="G477" i="6"/>
  <c r="G473" i="6"/>
  <c r="G472" i="6"/>
  <c r="G471" i="6"/>
  <c r="G467" i="6"/>
  <c r="G466" i="6"/>
  <c r="G465" i="6"/>
  <c r="G461" i="6"/>
  <c r="G460" i="6"/>
  <c r="G459" i="6"/>
  <c r="G455" i="6"/>
  <c r="G454" i="6"/>
  <c r="G453" i="6"/>
  <c r="G449" i="6"/>
  <c r="G448" i="6"/>
  <c r="G447" i="6"/>
  <c r="G443" i="6"/>
  <c r="G442" i="6"/>
  <c r="G441" i="6"/>
  <c r="G437" i="6"/>
  <c r="G436" i="6"/>
  <c r="G435" i="6"/>
  <c r="G431" i="6"/>
  <c r="G430" i="6"/>
  <c r="G429" i="6"/>
  <c r="G419" i="6"/>
  <c r="G418" i="6"/>
  <c r="G417" i="6"/>
  <c r="G395" i="6"/>
  <c r="G394" i="6"/>
  <c r="G393" i="6"/>
  <c r="G389" i="6"/>
  <c r="G388" i="6"/>
  <c r="G387" i="6"/>
  <c r="G413" i="6"/>
  <c r="G412" i="6"/>
  <c r="G411" i="6"/>
  <c r="G407" i="6"/>
  <c r="G406" i="6"/>
  <c r="G405" i="6"/>
  <c r="G401" i="6"/>
  <c r="G400" i="6"/>
  <c r="G399" i="6"/>
  <c r="G383" i="6"/>
  <c r="G382" i="6"/>
  <c r="G381" i="6"/>
  <c r="G371" i="6"/>
  <c r="G370" i="6"/>
  <c r="G369" i="6"/>
  <c r="G365" i="6"/>
  <c r="G364" i="6"/>
  <c r="G363" i="6"/>
  <c r="G353" i="6"/>
  <c r="G352" i="6"/>
  <c r="G351" i="6"/>
  <c r="G359" i="6"/>
  <c r="G358" i="6"/>
  <c r="G357" i="6"/>
  <c r="G377" i="6"/>
  <c r="G376" i="6"/>
  <c r="G375" i="6"/>
  <c r="G347" i="6"/>
  <c r="G346" i="6"/>
  <c r="G345" i="6"/>
  <c r="G293" i="6"/>
  <c r="G292" i="6"/>
  <c r="G291" i="6"/>
  <c r="G341" i="6"/>
  <c r="G340" i="6"/>
  <c r="G339" i="6"/>
  <c r="G335" i="6"/>
  <c r="G334" i="6"/>
  <c r="G333" i="6"/>
  <c r="G323" i="6"/>
  <c r="G322" i="6"/>
  <c r="G321" i="6"/>
  <c r="G317" i="6"/>
  <c r="G316" i="6"/>
  <c r="G315" i="6"/>
  <c r="G311" i="6"/>
  <c r="G310" i="6"/>
  <c r="G309" i="6"/>
  <c r="G305" i="6"/>
  <c r="G304" i="6"/>
  <c r="G303" i="6"/>
  <c r="G299" i="6"/>
  <c r="G298" i="6"/>
  <c r="G297" i="6"/>
  <c r="G329" i="6"/>
  <c r="G328" i="6"/>
  <c r="G327" i="6"/>
  <c r="G281" i="6"/>
  <c r="G280" i="6"/>
  <c r="G279" i="6"/>
  <c r="G287" i="6"/>
  <c r="G286" i="6"/>
  <c r="G285" i="6"/>
  <c r="G275" i="6"/>
  <c r="G274" i="6"/>
  <c r="G273" i="6"/>
  <c r="G269" i="6"/>
  <c r="G268" i="6"/>
  <c r="G267" i="6"/>
  <c r="G263" i="6"/>
  <c r="G262" i="6"/>
  <c r="G261" i="6"/>
  <c r="G257" i="6"/>
  <c r="G256" i="6"/>
  <c r="G255" i="6"/>
  <c r="G251" i="6"/>
  <c r="G250" i="6"/>
  <c r="G249" i="6"/>
  <c r="G245" i="6"/>
  <c r="G244" i="6"/>
  <c r="G243" i="6"/>
  <c r="G239" i="6"/>
  <c r="G238" i="6"/>
  <c r="G237" i="6"/>
  <c r="G233" i="6"/>
  <c r="G232" i="6"/>
  <c r="G231" i="6"/>
  <c r="G221" i="6"/>
  <c r="G220" i="6"/>
  <c r="G219" i="6"/>
  <c r="G215" i="6"/>
  <c r="G214" i="6"/>
  <c r="G213" i="6"/>
  <c r="G209" i="6"/>
  <c r="G208" i="6"/>
  <c r="G207" i="6"/>
  <c r="G203" i="6"/>
  <c r="G202" i="6"/>
  <c r="G201" i="6"/>
  <c r="G197" i="6"/>
  <c r="G196" i="6"/>
  <c r="G195" i="6"/>
  <c r="G191" i="6"/>
  <c r="G190" i="6"/>
  <c r="G189" i="6"/>
  <c r="G185" i="6"/>
  <c r="G184" i="6"/>
  <c r="G183" i="6"/>
  <c r="G179" i="6"/>
  <c r="G178" i="6"/>
  <c r="G177" i="6"/>
  <c r="G173" i="6"/>
  <c r="G172" i="6"/>
  <c r="G171" i="6"/>
  <c r="G227" i="6"/>
  <c r="G226" i="6"/>
  <c r="G225" i="6"/>
  <c r="G143" i="6"/>
  <c r="G142" i="6"/>
  <c r="G141" i="6"/>
  <c r="G167" i="6"/>
  <c r="G166" i="6"/>
  <c r="G165" i="6"/>
  <c r="G161" i="6"/>
  <c r="G160" i="6"/>
  <c r="G159" i="6"/>
  <c r="G155" i="6"/>
  <c r="G154" i="6"/>
  <c r="G153" i="6"/>
  <c r="G149" i="6"/>
  <c r="G148" i="6"/>
  <c r="G147" i="6"/>
  <c r="G137" i="6"/>
  <c r="G136" i="6"/>
  <c r="G135" i="6"/>
  <c r="G131" i="6"/>
  <c r="G130" i="6"/>
  <c r="G129" i="6"/>
  <c r="G119" i="6"/>
  <c r="G118" i="6"/>
  <c r="G117" i="6"/>
  <c r="G113" i="6"/>
  <c r="G112" i="6"/>
  <c r="G111" i="6"/>
  <c r="G107" i="6"/>
  <c r="G106" i="6"/>
  <c r="G105" i="6"/>
  <c r="G101" i="6"/>
  <c r="G100" i="6"/>
  <c r="G99" i="6"/>
  <c r="G95" i="6"/>
  <c r="G94" i="6"/>
  <c r="G93" i="6"/>
  <c r="G89" i="6"/>
  <c r="G88" i="6"/>
  <c r="G87" i="6"/>
  <c r="G83" i="6"/>
  <c r="G82" i="6"/>
  <c r="G81" i="6"/>
  <c r="G125" i="6"/>
  <c r="G124" i="6"/>
  <c r="G123" i="6"/>
  <c r="G77" i="6"/>
  <c r="G76" i="6"/>
  <c r="G75" i="6"/>
  <c r="G71" i="6"/>
  <c r="G70" i="6"/>
  <c r="G69" i="6"/>
  <c r="G65" i="6"/>
  <c r="G64" i="6"/>
  <c r="G63" i="6"/>
  <c r="G59" i="6"/>
  <c r="G58" i="6"/>
  <c r="G57" i="6"/>
  <c r="G53" i="6"/>
  <c r="G52" i="6"/>
  <c r="G51" i="6"/>
  <c r="G47" i="6"/>
  <c r="G46" i="6"/>
  <c r="G45" i="6"/>
  <c r="G41" i="6"/>
  <c r="G40" i="6"/>
  <c r="G39" i="6"/>
  <c r="G29" i="6"/>
  <c r="G28" i="6"/>
  <c r="G27" i="6"/>
  <c r="G23" i="6"/>
  <c r="G22" i="6"/>
  <c r="G21" i="6"/>
  <c r="G17" i="6"/>
  <c r="G16" i="6"/>
  <c r="G15" i="6"/>
  <c r="G35" i="6"/>
  <c r="G34" i="6"/>
  <c r="G33" i="6"/>
  <c r="G11" i="6"/>
  <c r="G10" i="6"/>
  <c r="G9" i="6"/>
  <c r="G5" i="6"/>
  <c r="G4" i="6"/>
  <c r="G3" i="6"/>
  <c r="E1655" i="6"/>
  <c r="E1654" i="6"/>
  <c r="E1653" i="6"/>
  <c r="E1643" i="6"/>
  <c r="E1642" i="6"/>
  <c r="E1641" i="6"/>
  <c r="E1649" i="6"/>
  <c r="E1648" i="6"/>
  <c r="E1647" i="6"/>
  <c r="E1637" i="6"/>
  <c r="E1636" i="6"/>
  <c r="E1635" i="6"/>
  <c r="E1631" i="6"/>
  <c r="E1630" i="6"/>
  <c r="E1629" i="6"/>
  <c r="E1625" i="6"/>
  <c r="E1624" i="6"/>
  <c r="E1623" i="6"/>
  <c r="E1619" i="6"/>
  <c r="E1618" i="6"/>
  <c r="E1617" i="6"/>
  <c r="E1613" i="6"/>
  <c r="E1612" i="6"/>
  <c r="E1611" i="6"/>
  <c r="E1607" i="6"/>
  <c r="E1606" i="6"/>
  <c r="E1605" i="6"/>
  <c r="E1601" i="6"/>
  <c r="E1600" i="6"/>
  <c r="E1599" i="6"/>
  <c r="E1595" i="6"/>
  <c r="E1594" i="6"/>
  <c r="E1593" i="6"/>
  <c r="E1589" i="6"/>
  <c r="E1588" i="6"/>
  <c r="E1587" i="6"/>
  <c r="E1583" i="6"/>
  <c r="E1582" i="6"/>
  <c r="E1581" i="6"/>
  <c r="E1577" i="6"/>
  <c r="E1576" i="6"/>
  <c r="E1575" i="6"/>
  <c r="E1571" i="6"/>
  <c r="E1570" i="6"/>
  <c r="E1569" i="6"/>
  <c r="E1565" i="6"/>
  <c r="E1564" i="6"/>
  <c r="E1563" i="6"/>
  <c r="E1553" i="6"/>
  <c r="E1552" i="6"/>
  <c r="E1551" i="6"/>
  <c r="E1547" i="6"/>
  <c r="E1546" i="6"/>
  <c r="E1545" i="6"/>
  <c r="E1559" i="6"/>
  <c r="E1558" i="6"/>
  <c r="E1557" i="6"/>
  <c r="E1541" i="6"/>
  <c r="E1540" i="6"/>
  <c r="E1539" i="6"/>
  <c r="E1535" i="6"/>
  <c r="E1534" i="6"/>
  <c r="E1533" i="6"/>
  <c r="E1523" i="6"/>
  <c r="E1522" i="6"/>
  <c r="E1521" i="6"/>
  <c r="E1517" i="6"/>
  <c r="E1516" i="6"/>
  <c r="E1515" i="6"/>
  <c r="E1511" i="6"/>
  <c r="E1510" i="6"/>
  <c r="E1509" i="6"/>
  <c r="E1481" i="6"/>
  <c r="E1480" i="6"/>
  <c r="E1479" i="6"/>
  <c r="E1493" i="6"/>
  <c r="E1492" i="6"/>
  <c r="E1491" i="6"/>
  <c r="E1487" i="6"/>
  <c r="E1486" i="6"/>
  <c r="E1485" i="6"/>
  <c r="E1475" i="6"/>
  <c r="E1474" i="6"/>
  <c r="E1473" i="6"/>
  <c r="E1505" i="6"/>
  <c r="E1504" i="6"/>
  <c r="E1503" i="6"/>
  <c r="E1499" i="6"/>
  <c r="E1498" i="6"/>
  <c r="E1497" i="6"/>
  <c r="E1529" i="6"/>
  <c r="E1528" i="6"/>
  <c r="E1527" i="6"/>
  <c r="E1403" i="6"/>
  <c r="E1402" i="6"/>
  <c r="E1401" i="6"/>
  <c r="E1469" i="6"/>
  <c r="E1468" i="6"/>
  <c r="E1467" i="6"/>
  <c r="E1463" i="6"/>
  <c r="E1462" i="6"/>
  <c r="E1461" i="6"/>
  <c r="E1457" i="6"/>
  <c r="E1456" i="6"/>
  <c r="E1455" i="6"/>
  <c r="E1451" i="6"/>
  <c r="E1450" i="6"/>
  <c r="E1449" i="6"/>
  <c r="E1445" i="6"/>
  <c r="E1444" i="6"/>
  <c r="E1443" i="6"/>
  <c r="E1439" i="6"/>
  <c r="E1438" i="6"/>
  <c r="E1437" i="6"/>
  <c r="E1433" i="6"/>
  <c r="E1432" i="6"/>
  <c r="E1431" i="6"/>
  <c r="E1427" i="6"/>
  <c r="E1426" i="6"/>
  <c r="E1425" i="6"/>
  <c r="E1421" i="6"/>
  <c r="E1420" i="6"/>
  <c r="E1419" i="6"/>
  <c r="E1415" i="6"/>
  <c r="E1414" i="6"/>
  <c r="E1413" i="6"/>
  <c r="E1397" i="6"/>
  <c r="E1396" i="6"/>
  <c r="E1395" i="6"/>
  <c r="E1391" i="6"/>
  <c r="E1390" i="6"/>
  <c r="E1389" i="6"/>
  <c r="E1385" i="6"/>
  <c r="E1384" i="6"/>
  <c r="E1383" i="6"/>
  <c r="E1409" i="6"/>
  <c r="E1408" i="6"/>
  <c r="E1407" i="6"/>
  <c r="E1325" i="6"/>
  <c r="E1324" i="6"/>
  <c r="E1323" i="6"/>
  <c r="E1379" i="6"/>
  <c r="E1378" i="6"/>
  <c r="E1377" i="6"/>
  <c r="E1373" i="6"/>
  <c r="E1372" i="6"/>
  <c r="E1371" i="6"/>
  <c r="E1367" i="6"/>
  <c r="E1366" i="6"/>
  <c r="E1365" i="6"/>
  <c r="E1361" i="6"/>
  <c r="E1360" i="6"/>
  <c r="E1359" i="6"/>
  <c r="E1355" i="6"/>
  <c r="E1354" i="6"/>
  <c r="E1353" i="6"/>
  <c r="E1349" i="6"/>
  <c r="E1348" i="6"/>
  <c r="E1347" i="6"/>
  <c r="E1343" i="6"/>
  <c r="E1342" i="6"/>
  <c r="E1341" i="6"/>
  <c r="E1337" i="6"/>
  <c r="E1336" i="6"/>
  <c r="E1335" i="6"/>
  <c r="E1331" i="6"/>
  <c r="E1330" i="6"/>
  <c r="E1329" i="6"/>
  <c r="E1319" i="6"/>
  <c r="E1318" i="6"/>
  <c r="E1317" i="6"/>
  <c r="E1313" i="6"/>
  <c r="E1312" i="6"/>
  <c r="E1311" i="6"/>
  <c r="E1307" i="6"/>
  <c r="E1306" i="6"/>
  <c r="E1305" i="6"/>
  <c r="E1301" i="6"/>
  <c r="E1300" i="6"/>
  <c r="E1299" i="6"/>
  <c r="E1295" i="6"/>
  <c r="E1294" i="6"/>
  <c r="E1293" i="6"/>
  <c r="E1289" i="6"/>
  <c r="E1288" i="6"/>
  <c r="E1287" i="6"/>
  <c r="E1283" i="6"/>
  <c r="E1282" i="6"/>
  <c r="E1281" i="6"/>
  <c r="E1277" i="6"/>
  <c r="E1276" i="6"/>
  <c r="E1275" i="6"/>
  <c r="E1271" i="6"/>
  <c r="E1270" i="6"/>
  <c r="E1269" i="6"/>
  <c r="E1265" i="6"/>
  <c r="E1264" i="6"/>
  <c r="E1263" i="6"/>
  <c r="E1259" i="6"/>
  <c r="E1258" i="6"/>
  <c r="E1257" i="6"/>
  <c r="E1253" i="6"/>
  <c r="E1252" i="6"/>
  <c r="E1251" i="6"/>
  <c r="E1247" i="6"/>
  <c r="E1246" i="6"/>
  <c r="E1245" i="6"/>
  <c r="E1235" i="6"/>
  <c r="E1234" i="6"/>
  <c r="E1233" i="6"/>
  <c r="E1229" i="6"/>
  <c r="E1228" i="6"/>
  <c r="E1227" i="6"/>
  <c r="E1223" i="6"/>
  <c r="E1222" i="6"/>
  <c r="E1221" i="6"/>
  <c r="E1218" i="6"/>
  <c r="E1217" i="6"/>
  <c r="E1216" i="6"/>
  <c r="E1215" i="6"/>
  <c r="E1241" i="6"/>
  <c r="E1240" i="6"/>
  <c r="E1239" i="6"/>
  <c r="E1151" i="6"/>
  <c r="E1150" i="6"/>
  <c r="E1149" i="6"/>
  <c r="E1205" i="6"/>
  <c r="E1204" i="6"/>
  <c r="E1203" i="6"/>
  <c r="E1199" i="6"/>
  <c r="E1198" i="6"/>
  <c r="E1197" i="6"/>
  <c r="E1193" i="6"/>
  <c r="E1192" i="6"/>
  <c r="E1191" i="6"/>
  <c r="E1187" i="6"/>
  <c r="E1186" i="6"/>
  <c r="E1185" i="6"/>
  <c r="E1181" i="6"/>
  <c r="E1180" i="6"/>
  <c r="E1179" i="6"/>
  <c r="E1175" i="6"/>
  <c r="E1174" i="6"/>
  <c r="E1173" i="6"/>
  <c r="E1169" i="6"/>
  <c r="E1168" i="6"/>
  <c r="E1167" i="6"/>
  <c r="E1163" i="6"/>
  <c r="E1162" i="6"/>
  <c r="E1161" i="6"/>
  <c r="E1145" i="6"/>
  <c r="E1144" i="6"/>
  <c r="E1143" i="6"/>
  <c r="E1139" i="6"/>
  <c r="E1138" i="6"/>
  <c r="E1137" i="6"/>
  <c r="E1127" i="6"/>
  <c r="E1126" i="6"/>
  <c r="E1125" i="6"/>
  <c r="E1157" i="6"/>
  <c r="E1156" i="6"/>
  <c r="E1155" i="6"/>
  <c r="E1133" i="6"/>
  <c r="E1132" i="6"/>
  <c r="E1131" i="6"/>
  <c r="E1211" i="6"/>
  <c r="E1210" i="6"/>
  <c r="E1209" i="6"/>
  <c r="E1109" i="6"/>
  <c r="E1108" i="6"/>
  <c r="E1107" i="6"/>
  <c r="E1061" i="6"/>
  <c r="E1060" i="6"/>
  <c r="E1059" i="6"/>
  <c r="E1121" i="6"/>
  <c r="E1120" i="6"/>
  <c r="E1119" i="6"/>
  <c r="E1115" i="6"/>
  <c r="E1114" i="6"/>
  <c r="E1113" i="6"/>
  <c r="E1103" i="6"/>
  <c r="E1102" i="6"/>
  <c r="E1101" i="6"/>
  <c r="E1097" i="6"/>
  <c r="E1096" i="6"/>
  <c r="E1095" i="6"/>
  <c r="E1091" i="6"/>
  <c r="E1090" i="6"/>
  <c r="E1089" i="6"/>
  <c r="E1085" i="6"/>
  <c r="E1084" i="6"/>
  <c r="E1083" i="6"/>
  <c r="E1079" i="6"/>
  <c r="E1078" i="6"/>
  <c r="E1077" i="6"/>
  <c r="E1073" i="6"/>
  <c r="E1072" i="6"/>
  <c r="E1071" i="6"/>
  <c r="E1067" i="6"/>
  <c r="E1066" i="6"/>
  <c r="E1065" i="6"/>
  <c r="E1055" i="6"/>
  <c r="E1054" i="6"/>
  <c r="E1053" i="6"/>
  <c r="E1049" i="6"/>
  <c r="E1048" i="6"/>
  <c r="E1047" i="6"/>
  <c r="E1043" i="6"/>
  <c r="E1042" i="6"/>
  <c r="E1041" i="6"/>
  <c r="E1037" i="6"/>
  <c r="E1036" i="6"/>
  <c r="E1035" i="6"/>
  <c r="E1031" i="6"/>
  <c r="E1030" i="6"/>
  <c r="E1029" i="6"/>
  <c r="E1025" i="6"/>
  <c r="E1024" i="6"/>
  <c r="E1023" i="6"/>
  <c r="E1019" i="6"/>
  <c r="E1018" i="6"/>
  <c r="E1017" i="6"/>
  <c r="E1013" i="6"/>
  <c r="E1012" i="6"/>
  <c r="E1011" i="6"/>
  <c r="E1007" i="6"/>
  <c r="E1006" i="6"/>
  <c r="E1005" i="6"/>
  <c r="E1001" i="6"/>
  <c r="E1000" i="6"/>
  <c r="E999" i="6"/>
  <c r="E995" i="6"/>
  <c r="E994" i="6"/>
  <c r="E993" i="6"/>
  <c r="E989" i="6"/>
  <c r="E988" i="6"/>
  <c r="E987" i="6"/>
  <c r="E983" i="6"/>
  <c r="E982" i="6"/>
  <c r="E981" i="6"/>
  <c r="E977" i="6"/>
  <c r="E976" i="6"/>
  <c r="E975" i="6"/>
  <c r="E965" i="6"/>
  <c r="E964" i="6"/>
  <c r="E963" i="6"/>
  <c r="E959" i="6"/>
  <c r="E958" i="6"/>
  <c r="E957" i="6"/>
  <c r="E971" i="6"/>
  <c r="E970" i="6"/>
  <c r="E969" i="6"/>
  <c r="E953" i="6"/>
  <c r="E952" i="6"/>
  <c r="E951" i="6"/>
  <c r="E947" i="6"/>
  <c r="E946" i="6"/>
  <c r="E945" i="6"/>
  <c r="E941" i="6"/>
  <c r="E940" i="6"/>
  <c r="E939" i="6"/>
  <c r="E935" i="6"/>
  <c r="E934" i="6"/>
  <c r="E933" i="6"/>
  <c r="E929" i="6"/>
  <c r="E928" i="6"/>
  <c r="E927" i="6"/>
  <c r="E923" i="6"/>
  <c r="E922" i="6"/>
  <c r="E921" i="6"/>
  <c r="E917" i="6"/>
  <c r="E916" i="6"/>
  <c r="E915" i="6"/>
  <c r="E911" i="6"/>
  <c r="E910" i="6"/>
  <c r="E909" i="6"/>
  <c r="E905" i="6"/>
  <c r="E904" i="6"/>
  <c r="E903" i="6"/>
  <c r="E899" i="6"/>
  <c r="E898" i="6"/>
  <c r="E897" i="6"/>
  <c r="E893" i="6"/>
  <c r="E892" i="6"/>
  <c r="E891" i="6"/>
  <c r="E887" i="6"/>
  <c r="E886" i="6"/>
  <c r="E885" i="6"/>
  <c r="E881" i="6"/>
  <c r="E880" i="6"/>
  <c r="E879" i="6"/>
  <c r="E875" i="6"/>
  <c r="E874" i="6"/>
  <c r="E873" i="6"/>
  <c r="E869" i="6"/>
  <c r="E868" i="6"/>
  <c r="E867" i="6"/>
  <c r="E863" i="6"/>
  <c r="E862" i="6"/>
  <c r="E861" i="6"/>
  <c r="E857" i="6"/>
  <c r="E856" i="6"/>
  <c r="E855" i="6"/>
  <c r="E851" i="6"/>
  <c r="E850" i="6"/>
  <c r="E849" i="6"/>
  <c r="E839" i="6"/>
  <c r="E838" i="6"/>
  <c r="E837" i="6"/>
  <c r="E845" i="6"/>
  <c r="E844" i="6"/>
  <c r="E843" i="6"/>
  <c r="E779" i="6"/>
  <c r="E778" i="6"/>
  <c r="E777" i="6"/>
  <c r="E833" i="6"/>
  <c r="E832" i="6"/>
  <c r="E831" i="6"/>
  <c r="E827" i="6"/>
  <c r="E826" i="6"/>
  <c r="E825" i="6"/>
  <c r="E815" i="6"/>
  <c r="E814" i="6"/>
  <c r="E813" i="6"/>
  <c r="E809" i="6"/>
  <c r="E808" i="6"/>
  <c r="E807" i="6"/>
  <c r="E803" i="6"/>
  <c r="E802" i="6"/>
  <c r="E801" i="6"/>
  <c r="E797" i="6"/>
  <c r="E796" i="6"/>
  <c r="E795" i="6"/>
  <c r="E791" i="6"/>
  <c r="E790" i="6"/>
  <c r="E789" i="6"/>
  <c r="E785" i="6"/>
  <c r="E784" i="6"/>
  <c r="E783" i="6"/>
  <c r="E773" i="6"/>
  <c r="E772" i="6"/>
  <c r="E771" i="6"/>
  <c r="E767" i="6"/>
  <c r="E766" i="6"/>
  <c r="E765" i="6"/>
  <c r="E821" i="6"/>
  <c r="E820" i="6"/>
  <c r="E819" i="6"/>
  <c r="E761" i="6"/>
  <c r="E760" i="6"/>
  <c r="E759" i="6"/>
  <c r="E755" i="6"/>
  <c r="E754" i="6"/>
  <c r="E753" i="6"/>
  <c r="E749" i="6"/>
  <c r="E748" i="6"/>
  <c r="E747" i="6"/>
  <c r="E743" i="6"/>
  <c r="E742" i="6"/>
  <c r="E741" i="6"/>
  <c r="E737" i="6"/>
  <c r="E736" i="6"/>
  <c r="E735" i="6"/>
  <c r="E731" i="6"/>
  <c r="E730" i="6"/>
  <c r="E729" i="6"/>
  <c r="E725" i="6"/>
  <c r="E724" i="6"/>
  <c r="E723" i="6"/>
  <c r="E720" i="6"/>
  <c r="E719" i="6"/>
  <c r="E718" i="6"/>
  <c r="E717" i="6"/>
  <c r="E713" i="6"/>
  <c r="E712" i="6"/>
  <c r="E711" i="6"/>
  <c r="E707" i="6"/>
  <c r="E706" i="6"/>
  <c r="E705" i="6"/>
  <c r="E701" i="6"/>
  <c r="E700" i="6"/>
  <c r="E699" i="6"/>
  <c r="E695" i="6"/>
  <c r="E694" i="6"/>
  <c r="E693" i="6"/>
  <c r="E689" i="6"/>
  <c r="E688" i="6"/>
  <c r="E687" i="6"/>
  <c r="E683" i="6"/>
  <c r="E682" i="6"/>
  <c r="E681" i="6"/>
  <c r="E677" i="6"/>
  <c r="E676" i="6"/>
  <c r="E675" i="6"/>
  <c r="E671" i="6"/>
  <c r="E670" i="6"/>
  <c r="E669" i="6"/>
  <c r="E665" i="6"/>
  <c r="E664" i="6"/>
  <c r="E663" i="6"/>
  <c r="E659" i="6"/>
  <c r="E658" i="6"/>
  <c r="E657" i="6"/>
  <c r="E653" i="6"/>
  <c r="E652" i="6"/>
  <c r="E651" i="6"/>
  <c r="E641" i="6"/>
  <c r="E640" i="6"/>
  <c r="E639" i="6"/>
  <c r="E635" i="6"/>
  <c r="E634" i="6"/>
  <c r="E633" i="6"/>
  <c r="E629" i="6"/>
  <c r="E628" i="6"/>
  <c r="E627" i="6"/>
  <c r="E647" i="6"/>
  <c r="E646" i="6"/>
  <c r="E645" i="6"/>
  <c r="E623" i="6"/>
  <c r="E622" i="6"/>
  <c r="E621" i="6"/>
  <c r="E617" i="6"/>
  <c r="E616" i="6"/>
  <c r="E615" i="6"/>
  <c r="E611" i="6"/>
  <c r="E610" i="6"/>
  <c r="E609" i="6"/>
  <c r="E605" i="6"/>
  <c r="E604" i="6"/>
  <c r="E603" i="6"/>
  <c r="E599" i="6"/>
  <c r="E598" i="6"/>
  <c r="E597" i="6"/>
  <c r="E593" i="6"/>
  <c r="E592" i="6"/>
  <c r="E591" i="6"/>
  <c r="E587" i="6"/>
  <c r="E586" i="6"/>
  <c r="E585" i="6"/>
  <c r="E581" i="6"/>
  <c r="E580" i="6"/>
  <c r="E579" i="6"/>
  <c r="E575" i="6"/>
  <c r="E574" i="6"/>
  <c r="E573" i="6"/>
  <c r="E569" i="6"/>
  <c r="E568" i="6"/>
  <c r="E567" i="6"/>
  <c r="E563" i="6"/>
  <c r="E562" i="6"/>
  <c r="E561" i="6"/>
  <c r="E557" i="6"/>
  <c r="E556" i="6"/>
  <c r="E555" i="6"/>
  <c r="E551" i="6"/>
  <c r="E550" i="6"/>
  <c r="E549" i="6"/>
  <c r="E545" i="6"/>
  <c r="E544" i="6"/>
  <c r="E543" i="6"/>
  <c r="E539" i="6"/>
  <c r="E538" i="6"/>
  <c r="E537" i="6"/>
  <c r="E533" i="6"/>
  <c r="E532" i="6"/>
  <c r="E531" i="6"/>
  <c r="E527" i="6"/>
  <c r="E526" i="6"/>
  <c r="E525" i="6"/>
  <c r="E521" i="6"/>
  <c r="E520" i="6"/>
  <c r="E519" i="6"/>
  <c r="E509" i="6"/>
  <c r="E508" i="6"/>
  <c r="E507" i="6"/>
  <c r="E515" i="6"/>
  <c r="E514" i="6"/>
  <c r="E513" i="6"/>
  <c r="E497" i="6"/>
  <c r="E496" i="6"/>
  <c r="E495" i="6"/>
  <c r="E503" i="6"/>
  <c r="E502" i="6"/>
  <c r="E501" i="6"/>
  <c r="E425" i="6"/>
  <c r="E424" i="6"/>
  <c r="E423" i="6"/>
  <c r="E491" i="6"/>
  <c r="E490" i="6"/>
  <c r="E489" i="6"/>
  <c r="E485" i="6"/>
  <c r="E484" i="6"/>
  <c r="E483" i="6"/>
  <c r="E479" i="6"/>
  <c r="E478" i="6"/>
  <c r="E477" i="6"/>
  <c r="E473" i="6"/>
  <c r="E472" i="6"/>
  <c r="E471" i="6"/>
  <c r="E467" i="6"/>
  <c r="E466" i="6"/>
  <c r="E465" i="6"/>
  <c r="E461" i="6"/>
  <c r="E460" i="6"/>
  <c r="E459" i="6"/>
  <c r="E455" i="6"/>
  <c r="E454" i="6"/>
  <c r="E453" i="6"/>
  <c r="E449" i="6"/>
  <c r="E448" i="6"/>
  <c r="E447" i="6"/>
  <c r="E443" i="6"/>
  <c r="E442" i="6"/>
  <c r="E441" i="6"/>
  <c r="E437" i="6"/>
  <c r="E436" i="6"/>
  <c r="E435" i="6"/>
  <c r="E431" i="6"/>
  <c r="E430" i="6"/>
  <c r="E429" i="6"/>
  <c r="E419" i="6"/>
  <c r="E418" i="6"/>
  <c r="E417" i="6"/>
  <c r="E395" i="6"/>
  <c r="E394" i="6"/>
  <c r="E393" i="6"/>
  <c r="E389" i="6"/>
  <c r="E388" i="6"/>
  <c r="E387" i="6"/>
  <c r="E413" i="6"/>
  <c r="E412" i="6"/>
  <c r="E411" i="6"/>
  <c r="E407" i="6"/>
  <c r="E406" i="6"/>
  <c r="E405" i="6"/>
  <c r="E401" i="6"/>
  <c r="E400" i="6"/>
  <c r="E399" i="6"/>
  <c r="E383" i="6"/>
  <c r="E382" i="6"/>
  <c r="E381" i="6"/>
  <c r="E371" i="6"/>
  <c r="E370" i="6"/>
  <c r="E369" i="6"/>
  <c r="E365" i="6"/>
  <c r="E364" i="6"/>
  <c r="E363" i="6"/>
  <c r="E353" i="6"/>
  <c r="E352" i="6"/>
  <c r="E351" i="6"/>
  <c r="E359" i="6"/>
  <c r="E358" i="6"/>
  <c r="E357" i="6"/>
  <c r="E377" i="6"/>
  <c r="E376" i="6"/>
  <c r="E375" i="6"/>
  <c r="E347" i="6"/>
  <c r="E346" i="6"/>
  <c r="E345" i="6"/>
  <c r="E293" i="6"/>
  <c r="E292" i="6"/>
  <c r="E291" i="6"/>
  <c r="E341" i="6"/>
  <c r="E340" i="6"/>
  <c r="E339" i="6"/>
  <c r="E335" i="6"/>
  <c r="E334" i="6"/>
  <c r="E333" i="6"/>
  <c r="E323" i="6"/>
  <c r="E322" i="6"/>
  <c r="E321" i="6"/>
  <c r="E317" i="6"/>
  <c r="E316" i="6"/>
  <c r="E315" i="6"/>
  <c r="E311" i="6"/>
  <c r="E310" i="6"/>
  <c r="E309" i="6"/>
  <c r="E305" i="6"/>
  <c r="E304" i="6"/>
  <c r="E303" i="6"/>
  <c r="E299" i="6"/>
  <c r="E298" i="6"/>
  <c r="E297" i="6"/>
  <c r="E329" i="6"/>
  <c r="E328" i="6"/>
  <c r="E327" i="6"/>
  <c r="E281" i="6"/>
  <c r="E280" i="6"/>
  <c r="E279" i="6"/>
  <c r="E287" i="6"/>
  <c r="E286" i="6"/>
  <c r="E285" i="6"/>
  <c r="E275" i="6"/>
  <c r="E274" i="6"/>
  <c r="E273" i="6"/>
  <c r="E269" i="6"/>
  <c r="E268" i="6"/>
  <c r="E267" i="6"/>
  <c r="E263" i="6"/>
  <c r="E262" i="6"/>
  <c r="E261" i="6"/>
  <c r="E257" i="6"/>
  <c r="E256" i="6"/>
  <c r="E255" i="6"/>
  <c r="E251" i="6"/>
  <c r="E250" i="6"/>
  <c r="E249" i="6"/>
  <c r="E245" i="6"/>
  <c r="E244" i="6"/>
  <c r="E243" i="6"/>
  <c r="E239" i="6"/>
  <c r="E238" i="6"/>
  <c r="E237" i="6"/>
  <c r="E233" i="6"/>
  <c r="E232" i="6"/>
  <c r="E231" i="6"/>
  <c r="E221" i="6"/>
  <c r="E220" i="6"/>
  <c r="E219" i="6"/>
  <c r="E215" i="6"/>
  <c r="E214" i="6"/>
  <c r="E213" i="6"/>
  <c r="E209" i="6"/>
  <c r="E208" i="6"/>
  <c r="E207" i="6"/>
  <c r="E203" i="6"/>
  <c r="E202" i="6"/>
  <c r="E201" i="6"/>
  <c r="E197" i="6"/>
  <c r="E196" i="6"/>
  <c r="E195" i="6"/>
  <c r="E191" i="6"/>
  <c r="E190" i="6"/>
  <c r="E189" i="6"/>
  <c r="E185" i="6"/>
  <c r="E184" i="6"/>
  <c r="E183" i="6"/>
  <c r="E179" i="6"/>
  <c r="E178" i="6"/>
  <c r="E177" i="6"/>
  <c r="E173" i="6"/>
  <c r="E172" i="6"/>
  <c r="E171" i="6"/>
  <c r="E227" i="6"/>
  <c r="E226" i="6"/>
  <c r="E225" i="6"/>
  <c r="E143" i="6"/>
  <c r="E142" i="6"/>
  <c r="E141" i="6"/>
  <c r="E167" i="6"/>
  <c r="E166" i="6"/>
  <c r="E165" i="6"/>
  <c r="E161" i="6"/>
  <c r="E160" i="6"/>
  <c r="E159" i="6"/>
  <c r="E155" i="6"/>
  <c r="E154" i="6"/>
  <c r="E153" i="6"/>
  <c r="E149" i="6"/>
  <c r="E148" i="6"/>
  <c r="E147" i="6"/>
  <c r="E137" i="6"/>
  <c r="E136" i="6"/>
  <c r="E135" i="6"/>
  <c r="E131" i="6"/>
  <c r="E130" i="6"/>
  <c r="E129" i="6"/>
  <c r="E119" i="6"/>
  <c r="E118" i="6"/>
  <c r="E117" i="6"/>
  <c r="E113" i="6"/>
  <c r="E112" i="6"/>
  <c r="E111" i="6"/>
  <c r="E107" i="6"/>
  <c r="E106" i="6"/>
  <c r="E105" i="6"/>
  <c r="E101" i="6"/>
  <c r="E100" i="6"/>
  <c r="E99" i="6"/>
  <c r="E95" i="6"/>
  <c r="E94" i="6"/>
  <c r="E93" i="6"/>
  <c r="E89" i="6"/>
  <c r="E88" i="6"/>
  <c r="E87" i="6"/>
  <c r="E83" i="6"/>
  <c r="E82" i="6"/>
  <c r="E81" i="6"/>
  <c r="E125" i="6"/>
  <c r="E124" i="6"/>
  <c r="E123" i="6"/>
  <c r="E77" i="6"/>
  <c r="E76" i="6"/>
  <c r="E75" i="6"/>
  <c r="E71" i="6"/>
  <c r="E70" i="6"/>
  <c r="E69" i="6"/>
  <c r="E65" i="6"/>
  <c r="E64" i="6"/>
  <c r="E63" i="6"/>
  <c r="E59" i="6"/>
  <c r="E58" i="6"/>
  <c r="E57" i="6"/>
  <c r="E53" i="6"/>
  <c r="E52" i="6"/>
  <c r="E51" i="6"/>
  <c r="E47" i="6"/>
  <c r="E46" i="6"/>
  <c r="E45" i="6"/>
  <c r="E41" i="6"/>
  <c r="E40" i="6"/>
  <c r="E39" i="6"/>
  <c r="E29" i="6"/>
  <c r="E28" i="6"/>
  <c r="E27" i="6"/>
  <c r="E23" i="6"/>
  <c r="E22" i="6"/>
  <c r="E21" i="6"/>
  <c r="E17" i="6"/>
  <c r="E16" i="6"/>
  <c r="E15" i="6"/>
  <c r="E35" i="6"/>
  <c r="E34" i="6"/>
  <c r="E33" i="6"/>
  <c r="E11" i="6"/>
  <c r="E10" i="6"/>
  <c r="E9" i="6"/>
  <c r="E5" i="6"/>
  <c r="E4" i="6"/>
  <c r="E3" i="6"/>
  <c r="O1653" i="6"/>
  <c r="O1657" i="6" s="1"/>
  <c r="O1641" i="6"/>
  <c r="O1645" i="6" s="1"/>
  <c r="O1647" i="6"/>
  <c r="O1651" i="6" s="1"/>
  <c r="O1635" i="6"/>
  <c r="O1639" i="6" s="1"/>
  <c r="O1629" i="6"/>
  <c r="O1633" i="6" s="1"/>
  <c r="O1623" i="6"/>
  <c r="O1627" i="6" s="1"/>
  <c r="O1617" i="6"/>
  <c r="O1621" i="6" s="1"/>
  <c r="O1611" i="6"/>
  <c r="O1615" i="6" s="1"/>
  <c r="O1605" i="6"/>
  <c r="O1609" i="6" s="1"/>
  <c r="O1599" i="6"/>
  <c r="O1603" i="6" s="1"/>
  <c r="O1593" i="6"/>
  <c r="O1597" i="6" s="1"/>
  <c r="O1587" i="6"/>
  <c r="O1591" i="6" s="1"/>
  <c r="O1581" i="6"/>
  <c r="O1585" i="6" s="1"/>
  <c r="O1575" i="6"/>
  <c r="O1579" i="6" s="1"/>
  <c r="O1569" i="6"/>
  <c r="O1573" i="6" s="1"/>
  <c r="O1563" i="6"/>
  <c r="O1567" i="6" s="1"/>
  <c r="O1551" i="6"/>
  <c r="O1555" i="6" s="1"/>
  <c r="O1545" i="6"/>
  <c r="O1549" i="6" s="1"/>
  <c r="O1557" i="6"/>
  <c r="O1561" i="6" s="1"/>
  <c r="O1539" i="6"/>
  <c r="O1543" i="6" s="1"/>
  <c r="O1533" i="6"/>
  <c r="O1537" i="6" s="1"/>
  <c r="O1521" i="6"/>
  <c r="O1525" i="6" s="1"/>
  <c r="O1515" i="6"/>
  <c r="O1519" i="6" s="1"/>
  <c r="O1509" i="6"/>
  <c r="O1513" i="6" s="1"/>
  <c r="O1479" i="6"/>
  <c r="O1483" i="6" s="1"/>
  <c r="O1491" i="6"/>
  <c r="O1495" i="6" s="1"/>
  <c r="O1485" i="6"/>
  <c r="O1489" i="6" s="1"/>
  <c r="O1473" i="6"/>
  <c r="O1477" i="6" s="1"/>
  <c r="O1503" i="6"/>
  <c r="O1507" i="6" s="1"/>
  <c r="O1497" i="6"/>
  <c r="O1501" i="6" s="1"/>
  <c r="O1527" i="6"/>
  <c r="O1531" i="6" s="1"/>
  <c r="O1401" i="6"/>
  <c r="O1405" i="6" s="1"/>
  <c r="O1467" i="6"/>
  <c r="O1471" i="6" s="1"/>
  <c r="O1461" i="6"/>
  <c r="O1465" i="6" s="1"/>
  <c r="O1455" i="6"/>
  <c r="O1459" i="6" s="1"/>
  <c r="O1449" i="6"/>
  <c r="O1453" i="6" s="1"/>
  <c r="O1443" i="6"/>
  <c r="O1447" i="6" s="1"/>
  <c r="O1437" i="6"/>
  <c r="O1441" i="6" s="1"/>
  <c r="O1431" i="6"/>
  <c r="O1435" i="6" s="1"/>
  <c r="O1425" i="6"/>
  <c r="O1429" i="6" s="1"/>
  <c r="O1419" i="6"/>
  <c r="O1423" i="6" s="1"/>
  <c r="O1413" i="6"/>
  <c r="O1417" i="6" s="1"/>
  <c r="O1395" i="6"/>
  <c r="O1399" i="6" s="1"/>
  <c r="O1389" i="6"/>
  <c r="O1393" i="6" s="1"/>
  <c r="O1383" i="6"/>
  <c r="O1387" i="6" s="1"/>
  <c r="O1407" i="6"/>
  <c r="O1411" i="6" s="1"/>
  <c r="O1323" i="6"/>
  <c r="O1327" i="6" s="1"/>
  <c r="O1377" i="6"/>
  <c r="O1381" i="6" s="1"/>
  <c r="O1371" i="6"/>
  <c r="O1375" i="6" s="1"/>
  <c r="O1365" i="6"/>
  <c r="O1369" i="6" s="1"/>
  <c r="O1359" i="6"/>
  <c r="O1363" i="6" s="1"/>
  <c r="O1353" i="6"/>
  <c r="O1357" i="6" s="1"/>
  <c r="O1347" i="6"/>
  <c r="O1351" i="6" s="1"/>
  <c r="O1341" i="6"/>
  <c r="O1345" i="6" s="1"/>
  <c r="O1335" i="6"/>
  <c r="O1339" i="6" s="1"/>
  <c r="O1329" i="6"/>
  <c r="O1333" i="6" s="1"/>
  <c r="O1317" i="6"/>
  <c r="O1321" i="6" s="1"/>
  <c r="O1311" i="6"/>
  <c r="O1315" i="6" s="1"/>
  <c r="O1305" i="6"/>
  <c r="O1309" i="6" s="1"/>
  <c r="O1299" i="6"/>
  <c r="O1303" i="6" s="1"/>
  <c r="O1293" i="6"/>
  <c r="O1297" i="6" s="1"/>
  <c r="O1287" i="6"/>
  <c r="O1291" i="6" s="1"/>
  <c r="O1281" i="6"/>
  <c r="O1285" i="6" s="1"/>
  <c r="O1275" i="6"/>
  <c r="O1279" i="6" s="1"/>
  <c r="O1269" i="6"/>
  <c r="O1273" i="6" s="1"/>
  <c r="O1263" i="6"/>
  <c r="O1267" i="6" s="1"/>
  <c r="O1257" i="6"/>
  <c r="O1261" i="6" s="1"/>
  <c r="O1251" i="6"/>
  <c r="O1255" i="6" s="1"/>
  <c r="O1245" i="6"/>
  <c r="O1249" i="6" s="1"/>
  <c r="O1233" i="6"/>
  <c r="O1237" i="6" s="1"/>
  <c r="O1227" i="6"/>
  <c r="O1231" i="6" s="1"/>
  <c r="O1221" i="6"/>
  <c r="O1225" i="6" s="1"/>
  <c r="O1215" i="6"/>
  <c r="O1219" i="6" s="1"/>
  <c r="N1219" i="6"/>
  <c r="O1239" i="6"/>
  <c r="O1243" i="6" s="1"/>
  <c r="O1149" i="6"/>
  <c r="O1153" i="6" s="1"/>
  <c r="O1203" i="6"/>
  <c r="O1207" i="6" s="1"/>
  <c r="O1197" i="6"/>
  <c r="O1201" i="6" s="1"/>
  <c r="O1191" i="6"/>
  <c r="O1195" i="6" s="1"/>
  <c r="O1185" i="6"/>
  <c r="O1189" i="6" s="1"/>
  <c r="O1179" i="6"/>
  <c r="O1183" i="6" s="1"/>
  <c r="O1173" i="6"/>
  <c r="O1177" i="6" s="1"/>
  <c r="O1167" i="6"/>
  <c r="O1171" i="6" s="1"/>
  <c r="O1161" i="6"/>
  <c r="O1165" i="6" s="1"/>
  <c r="O1143" i="6"/>
  <c r="O1147" i="6" s="1"/>
  <c r="O1137" i="6"/>
  <c r="O1141" i="6" s="1"/>
  <c r="O1125" i="6"/>
  <c r="O1129" i="6" s="1"/>
  <c r="O1155" i="6"/>
  <c r="O1159" i="6" s="1"/>
  <c r="O1131" i="6"/>
  <c r="O1135" i="6" s="1"/>
  <c r="O1209" i="6"/>
  <c r="O1213" i="6" s="1"/>
  <c r="O1107" i="6"/>
  <c r="O1111" i="6" s="1"/>
  <c r="O1059" i="6"/>
  <c r="O1063" i="6" s="1"/>
  <c r="O1119" i="6"/>
  <c r="O1123" i="6" s="1"/>
  <c r="O1113" i="6"/>
  <c r="O1117" i="6" s="1"/>
  <c r="O1101" i="6"/>
  <c r="O1105" i="6" s="1"/>
  <c r="O1095" i="6"/>
  <c r="O1099" i="6" s="1"/>
  <c r="O1089" i="6"/>
  <c r="O1093" i="6" s="1"/>
  <c r="O1083" i="6"/>
  <c r="O1087" i="6" s="1"/>
  <c r="O1077" i="6"/>
  <c r="O1081" i="6" s="1"/>
  <c r="O1071" i="6"/>
  <c r="O1075" i="6" s="1"/>
  <c r="O1065" i="6"/>
  <c r="O1069" i="6" s="1"/>
  <c r="O1053" i="6"/>
  <c r="O1057" i="6" s="1"/>
  <c r="O1047" i="6"/>
  <c r="O1051" i="6" s="1"/>
  <c r="O1041" i="6"/>
  <c r="O1045" i="6" s="1"/>
  <c r="O1035" i="6"/>
  <c r="O1039" i="6" s="1"/>
  <c r="O1029" i="6"/>
  <c r="O1033" i="6" s="1"/>
  <c r="O1023" i="6"/>
  <c r="O1027" i="6" s="1"/>
  <c r="O1017" i="6"/>
  <c r="O1021" i="6" s="1"/>
  <c r="O1011" i="6"/>
  <c r="O1015" i="6" s="1"/>
  <c r="O1005" i="6"/>
  <c r="O1009" i="6" s="1"/>
  <c r="O999" i="6"/>
  <c r="O1003" i="6" s="1"/>
  <c r="O993" i="6"/>
  <c r="O997" i="6" s="1"/>
  <c r="O987" i="6"/>
  <c r="O991" i="6" s="1"/>
  <c r="O981" i="6"/>
  <c r="O985" i="6" s="1"/>
  <c r="O975" i="6"/>
  <c r="O979" i="6" s="1"/>
  <c r="O963" i="6"/>
  <c r="O967" i="6" s="1"/>
  <c r="O957" i="6"/>
  <c r="O961" i="6" s="1"/>
  <c r="O969" i="6"/>
  <c r="O973" i="6" s="1"/>
  <c r="O951" i="6"/>
  <c r="O955" i="6" s="1"/>
  <c r="O945" i="6"/>
  <c r="O949" i="6" s="1"/>
  <c r="O939" i="6"/>
  <c r="O943" i="6" s="1"/>
  <c r="O933" i="6"/>
  <c r="O937" i="6" s="1"/>
  <c r="O927" i="6"/>
  <c r="O931" i="6" s="1"/>
  <c r="O921" i="6"/>
  <c r="O925" i="6" s="1"/>
  <c r="O915" i="6"/>
  <c r="O919" i="6" s="1"/>
  <c r="O909" i="6"/>
  <c r="O913" i="6" s="1"/>
  <c r="O903" i="6"/>
  <c r="O907" i="6" s="1"/>
  <c r="O897" i="6"/>
  <c r="O901" i="6" s="1"/>
  <c r="O891" i="6"/>
  <c r="O895" i="6" s="1"/>
  <c r="O885" i="6"/>
  <c r="O889" i="6" s="1"/>
  <c r="O879" i="6"/>
  <c r="O883" i="6" s="1"/>
  <c r="O873" i="6"/>
  <c r="O877" i="6" s="1"/>
  <c r="O867" i="6"/>
  <c r="O871" i="6" s="1"/>
  <c r="O861" i="6"/>
  <c r="O865" i="6" s="1"/>
  <c r="O855" i="6"/>
  <c r="O859" i="6" s="1"/>
  <c r="O849" i="6"/>
  <c r="O853" i="6" s="1"/>
  <c r="O837" i="6"/>
  <c r="O841" i="6" s="1"/>
  <c r="O843" i="6"/>
  <c r="O847" i="6" s="1"/>
  <c r="O777" i="6"/>
  <c r="O781" i="6" s="1"/>
  <c r="O831" i="6"/>
  <c r="O835" i="6" s="1"/>
  <c r="O825" i="6"/>
  <c r="O829" i="6" s="1"/>
  <c r="O813" i="6"/>
  <c r="O817" i="6" s="1"/>
  <c r="O807" i="6"/>
  <c r="O811" i="6" s="1"/>
  <c r="O801" i="6"/>
  <c r="O805" i="6" s="1"/>
  <c r="O795" i="6"/>
  <c r="O799" i="6" s="1"/>
  <c r="O789" i="6"/>
  <c r="O793" i="6" s="1"/>
  <c r="O783" i="6"/>
  <c r="O787" i="6" s="1"/>
  <c r="O771" i="6"/>
  <c r="O775" i="6" s="1"/>
  <c r="O765" i="6"/>
  <c r="O769" i="6" s="1"/>
  <c r="O819" i="6"/>
  <c r="O823" i="6" s="1"/>
  <c r="O759" i="6"/>
  <c r="O763" i="6" s="1"/>
  <c r="O753" i="6"/>
  <c r="O757" i="6" s="1"/>
  <c r="O747" i="6"/>
  <c r="O751" i="6" s="1"/>
  <c r="O741" i="6"/>
  <c r="O745" i="6" s="1"/>
  <c r="O735" i="6"/>
  <c r="O739" i="6" s="1"/>
  <c r="O729" i="6"/>
  <c r="O733" i="6" s="1"/>
  <c r="O723" i="6"/>
  <c r="O727" i="6" s="1"/>
  <c r="O717" i="6"/>
  <c r="O721" i="6" s="1"/>
  <c r="O711" i="6"/>
  <c r="O715" i="6" s="1"/>
  <c r="O705" i="6"/>
  <c r="O709" i="6" s="1"/>
  <c r="O699" i="6"/>
  <c r="O703" i="6" s="1"/>
  <c r="O693" i="6"/>
  <c r="O697" i="6" s="1"/>
  <c r="O687" i="6"/>
  <c r="O691" i="6" s="1"/>
  <c r="O681" i="6"/>
  <c r="O685" i="6" s="1"/>
  <c r="O675" i="6"/>
  <c r="O679" i="6" s="1"/>
  <c r="O669" i="6"/>
  <c r="O673" i="6" s="1"/>
  <c r="O663" i="6"/>
  <c r="O667" i="6" s="1"/>
  <c r="O657" i="6"/>
  <c r="O661" i="6" s="1"/>
  <c r="O651" i="6"/>
  <c r="O655" i="6" s="1"/>
  <c r="O639" i="6"/>
  <c r="O643" i="6" s="1"/>
  <c r="O633" i="6"/>
  <c r="O637" i="6" s="1"/>
  <c r="O627" i="6"/>
  <c r="O631" i="6" s="1"/>
  <c r="O645" i="6"/>
  <c r="O649" i="6" s="1"/>
  <c r="O621" i="6"/>
  <c r="O625" i="6" s="1"/>
  <c r="O615" i="6"/>
  <c r="O619" i="6" s="1"/>
  <c r="O609" i="6"/>
  <c r="O613" i="6" s="1"/>
  <c r="O603" i="6"/>
  <c r="O607" i="6" s="1"/>
  <c r="O597" i="6"/>
  <c r="O601" i="6" s="1"/>
  <c r="O591" i="6"/>
  <c r="O595" i="6" s="1"/>
  <c r="O585" i="6"/>
  <c r="O589" i="6" s="1"/>
  <c r="O579" i="6"/>
  <c r="O583" i="6" s="1"/>
  <c r="O573" i="6"/>
  <c r="O577" i="6" s="1"/>
  <c r="O567" i="6"/>
  <c r="O571" i="6" s="1"/>
  <c r="O561" i="6"/>
  <c r="O565" i="6" s="1"/>
  <c r="O555" i="6"/>
  <c r="O559" i="6" s="1"/>
  <c r="O549" i="6"/>
  <c r="O553" i="6" s="1"/>
  <c r="O543" i="6"/>
  <c r="O547" i="6" s="1"/>
  <c r="O537" i="6"/>
  <c r="O541" i="6" s="1"/>
  <c r="O531" i="6"/>
  <c r="O535" i="6" s="1"/>
  <c r="O525" i="6"/>
  <c r="O529" i="6" s="1"/>
  <c r="O519" i="6"/>
  <c r="O523" i="6" s="1"/>
  <c r="O507" i="6"/>
  <c r="O511" i="6" s="1"/>
  <c r="O513" i="6"/>
  <c r="O517" i="6" s="1"/>
  <c r="O495" i="6"/>
  <c r="O499" i="6" s="1"/>
  <c r="O501" i="6"/>
  <c r="O505" i="6" s="1"/>
  <c r="O423" i="6"/>
  <c r="O427" i="6" s="1"/>
  <c r="O489" i="6"/>
  <c r="O493" i="6" s="1"/>
  <c r="O483" i="6"/>
  <c r="O487" i="6" s="1"/>
  <c r="O477" i="6"/>
  <c r="O481" i="6" s="1"/>
  <c r="O471" i="6"/>
  <c r="O475" i="6" s="1"/>
  <c r="O465" i="6"/>
  <c r="O469" i="6" s="1"/>
  <c r="O459" i="6"/>
  <c r="O463" i="6" s="1"/>
  <c r="O453" i="6"/>
  <c r="O457" i="6" s="1"/>
  <c r="O447" i="6"/>
  <c r="O451" i="6" s="1"/>
  <c r="O441" i="6"/>
  <c r="O445" i="6" s="1"/>
  <c r="O435" i="6"/>
  <c r="O439" i="6" s="1"/>
  <c r="O429" i="6"/>
  <c r="O433" i="6" s="1"/>
  <c r="O417" i="6"/>
  <c r="O421" i="6" s="1"/>
  <c r="O393" i="6"/>
  <c r="O397" i="6" s="1"/>
  <c r="O387" i="6"/>
  <c r="O391" i="6" s="1"/>
  <c r="O411" i="6"/>
  <c r="O415" i="6" s="1"/>
  <c r="O405" i="6"/>
  <c r="O409" i="6" s="1"/>
  <c r="O399" i="6"/>
  <c r="O403" i="6" s="1"/>
  <c r="O381" i="6"/>
  <c r="O385" i="6" s="1"/>
  <c r="O369" i="6"/>
  <c r="O373" i="6" s="1"/>
  <c r="O363" i="6"/>
  <c r="O367" i="6" s="1"/>
  <c r="O351" i="6"/>
  <c r="O355" i="6" s="1"/>
  <c r="O357" i="6"/>
  <c r="O361" i="6" s="1"/>
  <c r="O375" i="6"/>
  <c r="O379" i="6" s="1"/>
  <c r="O345" i="6"/>
  <c r="O349" i="6" s="1"/>
  <c r="O291" i="6"/>
  <c r="O295" i="6" s="1"/>
  <c r="O339" i="6"/>
  <c r="O343" i="6" s="1"/>
  <c r="O333" i="6"/>
  <c r="O337" i="6" s="1"/>
  <c r="O321" i="6"/>
  <c r="O325" i="6" s="1"/>
  <c r="O315" i="6"/>
  <c r="O319" i="6" s="1"/>
  <c r="O309" i="6"/>
  <c r="O313" i="6" s="1"/>
  <c r="O303" i="6"/>
  <c r="O307" i="6" s="1"/>
  <c r="O297" i="6"/>
  <c r="O301" i="6" s="1"/>
  <c r="O327" i="6"/>
  <c r="O331" i="6" s="1"/>
  <c r="O279" i="6"/>
  <c r="O283" i="6" s="1"/>
  <c r="O285" i="6"/>
  <c r="O289" i="6" s="1"/>
  <c r="O273" i="6"/>
  <c r="O277" i="6" s="1"/>
  <c r="O267" i="6"/>
  <c r="O271" i="6" s="1"/>
  <c r="O261" i="6"/>
  <c r="O265" i="6" s="1"/>
  <c r="O255" i="6"/>
  <c r="O259" i="6" s="1"/>
  <c r="O249" i="6"/>
  <c r="O253" i="6" s="1"/>
  <c r="O243" i="6"/>
  <c r="O247" i="6" s="1"/>
  <c r="O237" i="6"/>
  <c r="O241" i="6" s="1"/>
  <c r="O231" i="6"/>
  <c r="O235" i="6" s="1"/>
  <c r="O219" i="6"/>
  <c r="O223" i="6" s="1"/>
  <c r="O213" i="6"/>
  <c r="O217" i="6" s="1"/>
  <c r="O147" i="6"/>
  <c r="O151" i="6" s="1"/>
  <c r="O207" i="6"/>
  <c r="O211" i="6" s="1"/>
  <c r="O201" i="6"/>
  <c r="O205" i="6" s="1"/>
  <c r="O195" i="6"/>
  <c r="O199" i="6" s="1"/>
  <c r="O189" i="6"/>
  <c r="O193" i="6" s="1"/>
  <c r="O183" i="6"/>
  <c r="O187" i="6" s="1"/>
  <c r="O177" i="6"/>
  <c r="O181" i="6" s="1"/>
  <c r="O171" i="6"/>
  <c r="O175" i="6" s="1"/>
  <c r="O225" i="6"/>
  <c r="O229" i="6" s="1"/>
  <c r="O141" i="6"/>
  <c r="O145" i="6" s="1"/>
  <c r="O165" i="6"/>
  <c r="O169" i="6" s="1"/>
  <c r="O159" i="6"/>
  <c r="O163" i="6" s="1"/>
  <c r="O153" i="6"/>
  <c r="O157" i="6" s="1"/>
  <c r="O135" i="6"/>
  <c r="O139" i="6" s="1"/>
  <c r="O129" i="6"/>
  <c r="O133" i="6" s="1"/>
  <c r="O117" i="6"/>
  <c r="O121" i="6" s="1"/>
  <c r="O111" i="6"/>
  <c r="O115" i="6" s="1"/>
  <c r="O105" i="6"/>
  <c r="O109" i="6" s="1"/>
  <c r="O99" i="6"/>
  <c r="O103" i="6" s="1"/>
  <c r="O93" i="6"/>
  <c r="O97" i="6" s="1"/>
  <c r="O87" i="6"/>
  <c r="O91" i="6" s="1"/>
  <c r="O81" i="6"/>
  <c r="O85" i="6" s="1"/>
  <c r="O123" i="6"/>
  <c r="O127" i="6" s="1"/>
  <c r="O75" i="6"/>
  <c r="O79" i="6" s="1"/>
  <c r="O69" i="6"/>
  <c r="O73" i="6" s="1"/>
  <c r="O63" i="6"/>
  <c r="O67" i="6" s="1"/>
  <c r="O57" i="6"/>
  <c r="O61" i="6" s="1"/>
  <c r="O51" i="6"/>
  <c r="O55" i="6" s="1"/>
  <c r="O45" i="6"/>
  <c r="O49" i="6" s="1"/>
  <c r="O39" i="6"/>
  <c r="O43" i="6" s="1"/>
  <c r="O27" i="6"/>
  <c r="O31" i="6" s="1"/>
  <c r="O21" i="6"/>
  <c r="O25" i="6" s="1"/>
  <c r="O15" i="6"/>
  <c r="O19" i="6" s="1"/>
  <c r="H19" i="6"/>
  <c r="N19" i="6"/>
  <c r="O33" i="6"/>
  <c r="O37" i="6" s="1"/>
  <c r="O9" i="6"/>
  <c r="O13" i="6" s="1"/>
  <c r="O3" i="6"/>
  <c r="O7" i="6" s="1"/>
  <c r="F1219" i="6"/>
  <c r="H1219" i="6"/>
  <c r="J1219" i="6"/>
  <c r="L1219" i="6"/>
  <c r="D1219" i="6"/>
  <c r="N1657" i="6"/>
  <c r="H1657" i="6"/>
  <c r="N1645" i="6"/>
  <c r="H1645" i="6"/>
  <c r="N1651" i="6"/>
  <c r="H1651" i="6"/>
  <c r="N1639" i="6"/>
  <c r="H1639" i="6"/>
  <c r="N1633" i="6"/>
  <c r="H1633" i="6"/>
  <c r="N1627" i="6"/>
  <c r="H1627" i="6"/>
  <c r="N1621" i="6"/>
  <c r="H1621" i="6"/>
  <c r="N1615" i="6"/>
  <c r="H1615" i="6"/>
  <c r="N1609" i="6"/>
  <c r="H1609" i="6"/>
  <c r="N1603" i="6"/>
  <c r="H1603" i="6"/>
  <c r="N1597" i="6"/>
  <c r="H1597" i="6"/>
  <c r="N1591" i="6"/>
  <c r="H1591" i="6"/>
  <c r="N1585" i="6"/>
  <c r="H1585" i="6"/>
  <c r="N1579" i="6"/>
  <c r="H1579" i="6"/>
  <c r="N1573" i="6"/>
  <c r="H1573" i="6"/>
  <c r="N1567" i="6"/>
  <c r="H1567" i="6"/>
  <c r="N1555" i="6"/>
  <c r="H1555" i="6"/>
  <c r="N1549" i="6"/>
  <c r="H1549" i="6"/>
  <c r="N1561" i="6"/>
  <c r="H1561" i="6"/>
  <c r="N1543" i="6"/>
  <c r="H1543" i="6"/>
  <c r="N1537" i="6"/>
  <c r="H1537" i="6"/>
  <c r="N1525" i="6"/>
  <c r="H1525" i="6"/>
  <c r="N1519" i="6"/>
  <c r="H1519" i="6"/>
  <c r="N1513" i="6"/>
  <c r="H1513" i="6"/>
  <c r="N1483" i="6"/>
  <c r="H1483" i="6"/>
  <c r="N1495" i="6"/>
  <c r="H1495" i="6"/>
  <c r="N1489" i="6"/>
  <c r="H1489" i="6"/>
  <c r="N1477" i="6"/>
  <c r="H1477" i="6"/>
  <c r="N1507" i="6"/>
  <c r="H1507" i="6"/>
  <c r="N1501" i="6"/>
  <c r="H1501" i="6"/>
  <c r="N1531" i="6"/>
  <c r="H1531" i="6"/>
  <c r="N1405" i="6"/>
  <c r="H1405" i="6"/>
  <c r="N1471" i="6"/>
  <c r="H1471" i="6"/>
  <c r="N1465" i="6"/>
  <c r="H1465" i="6"/>
  <c r="N1459" i="6"/>
  <c r="H1459" i="6"/>
  <c r="N1453" i="6"/>
  <c r="H1453" i="6"/>
  <c r="N1447" i="6"/>
  <c r="H1447" i="6"/>
  <c r="N1441" i="6"/>
  <c r="H1441" i="6"/>
  <c r="N1435" i="6"/>
  <c r="H1435" i="6"/>
  <c r="N1429" i="6"/>
  <c r="H1429" i="6"/>
  <c r="N1423" i="6"/>
  <c r="H1423" i="6"/>
  <c r="N1417" i="6"/>
  <c r="H1417" i="6"/>
  <c r="N1399" i="6"/>
  <c r="H1399" i="6"/>
  <c r="N1393" i="6"/>
  <c r="H1393" i="6"/>
  <c r="N1387" i="6"/>
  <c r="H1387" i="6"/>
  <c r="N1411" i="6"/>
  <c r="H1411" i="6"/>
  <c r="N1327" i="6"/>
  <c r="H1327" i="6"/>
  <c r="N1381" i="6"/>
  <c r="H1381" i="6"/>
  <c r="N1375" i="6"/>
  <c r="H1375" i="6"/>
  <c r="N1369" i="6"/>
  <c r="H1369" i="6"/>
  <c r="N1357" i="6"/>
  <c r="H1357" i="6"/>
  <c r="N1351" i="6"/>
  <c r="H1351" i="6"/>
  <c r="N1345" i="6"/>
  <c r="H1345" i="6"/>
  <c r="N1339" i="6"/>
  <c r="H1339" i="6"/>
  <c r="N1333" i="6"/>
  <c r="H1333" i="6"/>
  <c r="N1321" i="6"/>
  <c r="H1321" i="6"/>
  <c r="N1315" i="6"/>
  <c r="H1315" i="6"/>
  <c r="N1309" i="6"/>
  <c r="H1309" i="6"/>
  <c r="N1303" i="6"/>
  <c r="H1303" i="6"/>
  <c r="N1297" i="6"/>
  <c r="H1297" i="6"/>
  <c r="N1291" i="6"/>
  <c r="H1291" i="6"/>
  <c r="N1285" i="6"/>
  <c r="H1285" i="6"/>
  <c r="N1279" i="6"/>
  <c r="H1279" i="6"/>
  <c r="N1273" i="6"/>
  <c r="H1273" i="6"/>
  <c r="N1267" i="6"/>
  <c r="H1267" i="6"/>
  <c r="N1261" i="6"/>
  <c r="H1261" i="6"/>
  <c r="N1255" i="6"/>
  <c r="H1255" i="6"/>
  <c r="N1249" i="6"/>
  <c r="H1249" i="6"/>
  <c r="N1237" i="6"/>
  <c r="H1237" i="6"/>
  <c r="N1231" i="6"/>
  <c r="H1231" i="6"/>
  <c r="N1225" i="6"/>
  <c r="H1225" i="6"/>
  <c r="N1243" i="6"/>
  <c r="H1243" i="6"/>
  <c r="N1153" i="6"/>
  <c r="H1153" i="6"/>
  <c r="N1207" i="6"/>
  <c r="H1207" i="6"/>
  <c r="N1201" i="6"/>
  <c r="H1201" i="6"/>
  <c r="N1195" i="6"/>
  <c r="H1195" i="6"/>
  <c r="N1189" i="6"/>
  <c r="H1189" i="6"/>
  <c r="N1183" i="6"/>
  <c r="H1183" i="6"/>
  <c r="N1177" i="6"/>
  <c r="H1177" i="6"/>
  <c r="N1171" i="6"/>
  <c r="H1171" i="6"/>
  <c r="N1165" i="6"/>
  <c r="H1165" i="6"/>
  <c r="N1147" i="6"/>
  <c r="H1147" i="6"/>
  <c r="N1141" i="6"/>
  <c r="H1141" i="6"/>
  <c r="N1129" i="6"/>
  <c r="H1129" i="6"/>
  <c r="N1159" i="6"/>
  <c r="H1159" i="6"/>
  <c r="N1135" i="6"/>
  <c r="H1135" i="6"/>
  <c r="N1213" i="6"/>
  <c r="H1213" i="6"/>
  <c r="N1111" i="6"/>
  <c r="H1111" i="6"/>
  <c r="N1063" i="6"/>
  <c r="H1063" i="6"/>
  <c r="N1123" i="6"/>
  <c r="H1123" i="6"/>
  <c r="N1117" i="6"/>
  <c r="H1117" i="6"/>
  <c r="N1105" i="6"/>
  <c r="H1105" i="6"/>
  <c r="N1099" i="6"/>
  <c r="H1099" i="6"/>
  <c r="N1093" i="6"/>
  <c r="H1093" i="6"/>
  <c r="N1087" i="6"/>
  <c r="H1087" i="6"/>
  <c r="N1081" i="6"/>
  <c r="H1081" i="6"/>
  <c r="N1075" i="6"/>
  <c r="H1075" i="6"/>
  <c r="N1069" i="6"/>
  <c r="H1069" i="6"/>
  <c r="N1057" i="6"/>
  <c r="H1057" i="6"/>
  <c r="N1051" i="6"/>
  <c r="H1051" i="6"/>
  <c r="N1045" i="6"/>
  <c r="H1045" i="6"/>
  <c r="N1039" i="6"/>
  <c r="H1039" i="6"/>
  <c r="N1033" i="6"/>
  <c r="H1033" i="6"/>
  <c r="N1027" i="6"/>
  <c r="H1027" i="6"/>
  <c r="N1021" i="6"/>
  <c r="H1021" i="6"/>
  <c r="N1015" i="6"/>
  <c r="H1015" i="6"/>
  <c r="N1009" i="6"/>
  <c r="H1009" i="6"/>
  <c r="N1003" i="6"/>
  <c r="H1003" i="6"/>
  <c r="N997" i="6"/>
  <c r="H997" i="6"/>
  <c r="N991" i="6"/>
  <c r="H991" i="6"/>
  <c r="N985" i="6"/>
  <c r="H985" i="6"/>
  <c r="N979" i="6"/>
  <c r="H979" i="6"/>
  <c r="N967" i="6"/>
  <c r="H967" i="6"/>
  <c r="N961" i="6"/>
  <c r="H961" i="6"/>
  <c r="N973" i="6"/>
  <c r="H973" i="6"/>
  <c r="N955" i="6"/>
  <c r="H955" i="6"/>
  <c r="N949" i="6"/>
  <c r="H949" i="6"/>
  <c r="N943" i="6"/>
  <c r="H943" i="6"/>
  <c r="N937" i="6"/>
  <c r="H937" i="6"/>
  <c r="N931" i="6"/>
  <c r="H931" i="6"/>
  <c r="N925" i="6"/>
  <c r="H925" i="6"/>
  <c r="N919" i="6"/>
  <c r="H919" i="6"/>
  <c r="N913" i="6"/>
  <c r="H913" i="6"/>
  <c r="N907" i="6"/>
  <c r="H907" i="6"/>
  <c r="N901" i="6"/>
  <c r="H901" i="6"/>
  <c r="N895" i="6"/>
  <c r="H895" i="6"/>
  <c r="N889" i="6"/>
  <c r="H889" i="6"/>
  <c r="N883" i="6"/>
  <c r="H883" i="6"/>
  <c r="N877" i="6"/>
  <c r="H877" i="6"/>
  <c r="N871" i="6"/>
  <c r="H871" i="6"/>
  <c r="N865" i="6"/>
  <c r="H865" i="6"/>
  <c r="N859" i="6"/>
  <c r="H859" i="6"/>
  <c r="N853" i="6"/>
  <c r="H853" i="6"/>
  <c r="N841" i="6"/>
  <c r="H841" i="6"/>
  <c r="N847" i="6"/>
  <c r="H847" i="6"/>
  <c r="N781" i="6"/>
  <c r="H781" i="6"/>
  <c r="N835" i="6"/>
  <c r="H835" i="6"/>
  <c r="N829" i="6"/>
  <c r="H829" i="6"/>
  <c r="N817" i="6"/>
  <c r="H817" i="6"/>
  <c r="N811" i="6"/>
  <c r="H811" i="6"/>
  <c r="N805" i="6"/>
  <c r="H805" i="6"/>
  <c r="N799" i="6"/>
  <c r="H799" i="6"/>
  <c r="N793" i="6"/>
  <c r="H793" i="6"/>
  <c r="N787" i="6"/>
  <c r="H787" i="6"/>
  <c r="N775" i="6"/>
  <c r="H775" i="6"/>
  <c r="N769" i="6"/>
  <c r="H769" i="6"/>
  <c r="N823" i="6"/>
  <c r="H823" i="6"/>
  <c r="N763" i="6"/>
  <c r="H763" i="6"/>
  <c r="N757" i="6"/>
  <c r="H757" i="6"/>
  <c r="N751" i="6"/>
  <c r="H751" i="6"/>
  <c r="N745" i="6"/>
  <c r="H745" i="6"/>
  <c r="N739" i="6"/>
  <c r="H739" i="6"/>
  <c r="N733" i="6"/>
  <c r="H733" i="6"/>
  <c r="N727" i="6"/>
  <c r="H727" i="6"/>
  <c r="N721" i="6"/>
  <c r="J721" i="6"/>
  <c r="H721" i="6"/>
  <c r="F721" i="6"/>
  <c r="D721" i="6"/>
  <c r="N715" i="6"/>
  <c r="H715" i="6"/>
  <c r="N709" i="6"/>
  <c r="H709" i="6"/>
  <c r="N703" i="6"/>
  <c r="H703" i="6"/>
  <c r="N697" i="6"/>
  <c r="H697" i="6"/>
  <c r="N691" i="6"/>
  <c r="H691" i="6"/>
  <c r="N685" i="6"/>
  <c r="H685" i="6"/>
  <c r="N679" i="6"/>
  <c r="H679" i="6"/>
  <c r="N673" i="6"/>
  <c r="H673" i="6"/>
  <c r="N667" i="6"/>
  <c r="H667" i="6"/>
  <c r="N661" i="6"/>
  <c r="H661" i="6"/>
  <c r="N655" i="6"/>
  <c r="H655" i="6"/>
  <c r="N643" i="6"/>
  <c r="H643" i="6"/>
  <c r="N637" i="6"/>
  <c r="H637" i="6"/>
  <c r="N631" i="6"/>
  <c r="H631" i="6"/>
  <c r="N649" i="6"/>
  <c r="H649" i="6"/>
  <c r="N625" i="6"/>
  <c r="H625" i="6"/>
  <c r="N619" i="6"/>
  <c r="H619" i="6"/>
  <c r="N613" i="6"/>
  <c r="H613" i="6"/>
  <c r="N607" i="6"/>
  <c r="H607" i="6"/>
  <c r="N601" i="6"/>
  <c r="H601" i="6"/>
  <c r="N595" i="6"/>
  <c r="H595" i="6"/>
  <c r="N589" i="6"/>
  <c r="H589" i="6"/>
  <c r="N583" i="6"/>
  <c r="H583" i="6"/>
  <c r="N577" i="6"/>
  <c r="H577" i="6"/>
  <c r="N571" i="6"/>
  <c r="H571" i="6"/>
  <c r="N565" i="6"/>
  <c r="H565" i="6"/>
  <c r="N559" i="6"/>
  <c r="H559" i="6"/>
  <c r="N553" i="6"/>
  <c r="H553" i="6"/>
  <c r="N547" i="6"/>
  <c r="H547" i="6"/>
  <c r="N541" i="6"/>
  <c r="H541" i="6"/>
  <c r="N535" i="6"/>
  <c r="H535" i="6"/>
  <c r="N529" i="6"/>
  <c r="H529" i="6"/>
  <c r="N523" i="6"/>
  <c r="H523" i="6"/>
  <c r="N511" i="6"/>
  <c r="H511" i="6"/>
  <c r="N517" i="6"/>
  <c r="H517" i="6"/>
  <c r="N499" i="6"/>
  <c r="H499" i="6"/>
  <c r="N505" i="6"/>
  <c r="H505" i="6"/>
  <c r="N427" i="6"/>
  <c r="H427" i="6"/>
  <c r="N493" i="6"/>
  <c r="H493" i="6"/>
  <c r="N487" i="6"/>
  <c r="H487" i="6"/>
  <c r="N481" i="6"/>
  <c r="H481" i="6"/>
  <c r="N475" i="6"/>
  <c r="H475" i="6"/>
  <c r="N469" i="6"/>
  <c r="H469" i="6"/>
  <c r="N463" i="6"/>
  <c r="H463" i="6"/>
  <c r="N457" i="6"/>
  <c r="H457" i="6"/>
  <c r="N451" i="6"/>
  <c r="H451" i="6"/>
  <c r="N445" i="6"/>
  <c r="H445" i="6"/>
  <c r="N439" i="6"/>
  <c r="H439" i="6"/>
  <c r="N433" i="6"/>
  <c r="H433" i="6"/>
  <c r="N421" i="6"/>
  <c r="H421" i="6"/>
  <c r="N397" i="6"/>
  <c r="H397" i="6"/>
  <c r="N391" i="6"/>
  <c r="H391" i="6"/>
  <c r="N415" i="6"/>
  <c r="H415" i="6"/>
  <c r="N409" i="6"/>
  <c r="H409" i="6"/>
  <c r="N403" i="6"/>
  <c r="H403" i="6"/>
  <c r="N385" i="6"/>
  <c r="H385" i="6"/>
  <c r="N373" i="6"/>
  <c r="H373" i="6"/>
  <c r="N367" i="6"/>
  <c r="H367" i="6"/>
  <c r="N355" i="6"/>
  <c r="H355" i="6"/>
  <c r="N361" i="6"/>
  <c r="H361" i="6"/>
  <c r="N379" i="6"/>
  <c r="H379" i="6"/>
  <c r="N349" i="6"/>
  <c r="H349" i="6"/>
  <c r="N295" i="6"/>
  <c r="H295" i="6"/>
  <c r="N343" i="6"/>
  <c r="H343" i="6"/>
  <c r="N337" i="6"/>
  <c r="H337" i="6"/>
  <c r="N325" i="6"/>
  <c r="H325" i="6"/>
  <c r="N319" i="6"/>
  <c r="H319" i="6"/>
  <c r="N313" i="6"/>
  <c r="H313" i="6"/>
  <c r="N307" i="6"/>
  <c r="H307" i="6"/>
  <c r="N301" i="6"/>
  <c r="H301" i="6"/>
  <c r="N331" i="6"/>
  <c r="H331" i="6"/>
  <c r="N283" i="6"/>
  <c r="H283" i="6"/>
  <c r="N289" i="6"/>
  <c r="H289" i="6"/>
  <c r="N277" i="6"/>
  <c r="H277" i="6"/>
  <c r="N271" i="6"/>
  <c r="H271" i="6"/>
  <c r="N265" i="6"/>
  <c r="H265" i="6"/>
  <c r="N259" i="6"/>
  <c r="H259" i="6"/>
  <c r="N253" i="6"/>
  <c r="H253" i="6"/>
  <c r="N247" i="6"/>
  <c r="H247" i="6"/>
  <c r="N241" i="6"/>
  <c r="H241" i="6"/>
  <c r="N235" i="6"/>
  <c r="H235" i="6"/>
  <c r="N223" i="6"/>
  <c r="H223" i="6"/>
  <c r="N217" i="6"/>
  <c r="H217" i="6"/>
  <c r="N211" i="6"/>
  <c r="H211" i="6"/>
  <c r="N205" i="6"/>
  <c r="H205" i="6"/>
  <c r="N199" i="6"/>
  <c r="H199" i="6"/>
  <c r="N193" i="6"/>
  <c r="H193" i="6"/>
  <c r="N187" i="6"/>
  <c r="H187" i="6"/>
  <c r="N181" i="6"/>
  <c r="H181" i="6"/>
  <c r="N175" i="6"/>
  <c r="H175" i="6"/>
  <c r="N229" i="6"/>
  <c r="H229" i="6"/>
  <c r="N145" i="6"/>
  <c r="H145" i="6"/>
  <c r="N169" i="6"/>
  <c r="H169" i="6"/>
  <c r="N163" i="6"/>
  <c r="H163" i="6"/>
  <c r="N157" i="6"/>
  <c r="H157" i="6"/>
  <c r="N151" i="6"/>
  <c r="H151" i="6"/>
  <c r="N139" i="6"/>
  <c r="H139" i="6"/>
  <c r="N133" i="6"/>
  <c r="H133" i="6"/>
  <c r="N121" i="6"/>
  <c r="H121" i="6"/>
  <c r="N115" i="6"/>
  <c r="H115" i="6"/>
  <c r="N109" i="6"/>
  <c r="H109" i="6"/>
  <c r="N103" i="6"/>
  <c r="H103" i="6"/>
  <c r="N97" i="6"/>
  <c r="H97" i="6"/>
  <c r="N91" i="6"/>
  <c r="H91" i="6"/>
  <c r="N85" i="6"/>
  <c r="H85" i="6"/>
  <c r="N127" i="6"/>
  <c r="H127" i="6"/>
  <c r="N79" i="6"/>
  <c r="H79" i="6"/>
  <c r="N73" i="6"/>
  <c r="H73" i="6"/>
  <c r="N67" i="6"/>
  <c r="H67" i="6"/>
  <c r="N61" i="6"/>
  <c r="H61" i="6"/>
  <c r="N55" i="6"/>
  <c r="H55" i="6"/>
  <c r="N49" i="6"/>
  <c r="H49" i="6"/>
  <c r="N43" i="6"/>
  <c r="H43" i="6"/>
  <c r="N31" i="6"/>
  <c r="H31" i="6"/>
  <c r="N25" i="6"/>
  <c r="H25" i="6"/>
  <c r="N37" i="6"/>
  <c r="H37" i="6"/>
  <c r="N13" i="6"/>
  <c r="H13" i="6"/>
  <c r="N7" i="6"/>
  <c r="H7" i="6"/>
  <c r="D37" i="10"/>
  <c r="C37" i="10"/>
  <c r="B37" i="10"/>
  <c r="A37" i="10"/>
  <c r="D36" i="10"/>
  <c r="C36" i="10"/>
  <c r="B36" i="10"/>
  <c r="A36" i="10"/>
  <c r="D35" i="10"/>
  <c r="C35" i="10"/>
  <c r="B35" i="10"/>
  <c r="A35" i="10"/>
  <c r="D34" i="10"/>
  <c r="C34" i="10"/>
  <c r="B34" i="10"/>
  <c r="A34" i="10"/>
  <c r="L1656" i="6"/>
  <c r="J1656" i="6"/>
  <c r="F1656" i="6"/>
  <c r="D1656" i="6"/>
  <c r="E1656" i="6" s="1"/>
  <c r="L1644" i="6"/>
  <c r="M1644" i="6" s="1"/>
  <c r="J1644" i="6"/>
  <c r="F1644" i="6"/>
  <c r="G1644" i="6" s="1"/>
  <c r="D1644" i="6"/>
  <c r="E1644" i="6" s="1"/>
  <c r="L1650" i="6"/>
  <c r="J1650" i="6"/>
  <c r="F1650" i="6"/>
  <c r="D1650" i="6"/>
  <c r="E1650" i="6" s="1"/>
  <c r="L1638" i="6"/>
  <c r="M1638" i="6" s="1"/>
  <c r="J1638" i="6"/>
  <c r="F1638" i="6"/>
  <c r="G1638" i="6" s="1"/>
  <c r="D1638" i="6"/>
  <c r="E1638" i="6" s="1"/>
  <c r="L1632" i="6"/>
  <c r="J1632" i="6"/>
  <c r="F1632" i="6"/>
  <c r="D1632" i="6"/>
  <c r="E1632" i="6" s="1"/>
  <c r="L1626" i="6"/>
  <c r="M1626" i="6" s="1"/>
  <c r="J1626" i="6"/>
  <c r="F1626" i="6"/>
  <c r="G1626" i="6" s="1"/>
  <c r="D1626" i="6"/>
  <c r="E1626" i="6" s="1"/>
  <c r="L1620" i="6"/>
  <c r="J1620" i="6"/>
  <c r="F1620" i="6"/>
  <c r="D1620" i="6"/>
  <c r="E1620" i="6" s="1"/>
  <c r="L1614" i="6"/>
  <c r="M1614" i="6" s="1"/>
  <c r="J1614" i="6"/>
  <c r="F1614" i="6"/>
  <c r="G1614" i="6" s="1"/>
  <c r="D1614" i="6"/>
  <c r="E1614" i="6" s="1"/>
  <c r="L1608" i="6"/>
  <c r="J1608" i="6"/>
  <c r="F1608" i="6"/>
  <c r="D1608" i="6"/>
  <c r="E1608" i="6" s="1"/>
  <c r="L1602" i="6"/>
  <c r="M1602" i="6" s="1"/>
  <c r="J1602" i="6"/>
  <c r="F1602" i="6"/>
  <c r="G1602" i="6" s="1"/>
  <c r="D1602" i="6"/>
  <c r="E1602" i="6" s="1"/>
  <c r="L1596" i="6"/>
  <c r="J1596" i="6"/>
  <c r="F1596" i="6"/>
  <c r="D1596" i="6"/>
  <c r="E1596" i="6" s="1"/>
  <c r="L1590" i="6"/>
  <c r="M1590" i="6" s="1"/>
  <c r="J1590" i="6"/>
  <c r="F1590" i="6"/>
  <c r="G1590" i="6" s="1"/>
  <c r="D1590" i="6"/>
  <c r="E1590" i="6" s="1"/>
  <c r="L1584" i="6"/>
  <c r="J1584" i="6"/>
  <c r="F1584" i="6"/>
  <c r="D1584" i="6"/>
  <c r="E1584" i="6" s="1"/>
  <c r="L1578" i="6"/>
  <c r="M1578" i="6" s="1"/>
  <c r="J1578" i="6"/>
  <c r="F1578" i="6"/>
  <c r="G1578" i="6" s="1"/>
  <c r="D1578" i="6"/>
  <c r="E1578" i="6" s="1"/>
  <c r="L1572" i="6"/>
  <c r="J1572" i="6"/>
  <c r="F1572" i="6"/>
  <c r="D1572" i="6"/>
  <c r="E1572" i="6" s="1"/>
  <c r="L1566" i="6"/>
  <c r="M1566" i="6" s="1"/>
  <c r="J1566" i="6"/>
  <c r="F1566" i="6"/>
  <c r="G1566" i="6" s="1"/>
  <c r="D1566" i="6"/>
  <c r="E1566" i="6" s="1"/>
  <c r="L1554" i="6"/>
  <c r="J1554" i="6"/>
  <c r="F1554" i="6"/>
  <c r="D1554" i="6"/>
  <c r="E1554" i="6" s="1"/>
  <c r="L1548" i="6"/>
  <c r="M1548" i="6" s="1"/>
  <c r="J1548" i="6"/>
  <c r="F1548" i="6"/>
  <c r="G1548" i="6" s="1"/>
  <c r="D1548" i="6"/>
  <c r="E1548" i="6" s="1"/>
  <c r="L1560" i="6"/>
  <c r="J1560" i="6"/>
  <c r="F1560" i="6"/>
  <c r="D1560" i="6"/>
  <c r="E1560" i="6" s="1"/>
  <c r="L1542" i="6"/>
  <c r="M1542" i="6" s="1"/>
  <c r="J1542" i="6"/>
  <c r="F1542" i="6"/>
  <c r="G1542" i="6" s="1"/>
  <c r="D1542" i="6"/>
  <c r="E1542" i="6" s="1"/>
  <c r="L1536" i="6"/>
  <c r="J1536" i="6"/>
  <c r="F1536" i="6"/>
  <c r="D1536" i="6"/>
  <c r="E1536" i="6" s="1"/>
  <c r="L1524" i="6"/>
  <c r="M1524" i="6" s="1"/>
  <c r="J1524" i="6"/>
  <c r="F1524" i="6"/>
  <c r="G1524" i="6" s="1"/>
  <c r="D1524" i="6"/>
  <c r="E1524" i="6" s="1"/>
  <c r="L1518" i="6"/>
  <c r="J1518" i="6"/>
  <c r="F1518" i="6"/>
  <c r="D1518" i="6"/>
  <c r="E1518" i="6" s="1"/>
  <c r="L1512" i="6"/>
  <c r="M1512" i="6" s="1"/>
  <c r="J1512" i="6"/>
  <c r="F1512" i="6"/>
  <c r="G1512" i="6" s="1"/>
  <c r="D1512" i="6"/>
  <c r="E1512" i="6" s="1"/>
  <c r="L1482" i="6"/>
  <c r="J1482" i="6"/>
  <c r="F1482" i="6"/>
  <c r="D1482" i="6"/>
  <c r="E1482" i="6" s="1"/>
  <c r="L1494" i="6"/>
  <c r="M1494" i="6" s="1"/>
  <c r="J1494" i="6"/>
  <c r="F1494" i="6"/>
  <c r="G1494" i="6" s="1"/>
  <c r="D1494" i="6"/>
  <c r="E1494" i="6" s="1"/>
  <c r="L1488" i="6"/>
  <c r="J1488" i="6"/>
  <c r="F1488" i="6"/>
  <c r="D1488" i="6"/>
  <c r="E1488" i="6" s="1"/>
  <c r="L1476" i="6"/>
  <c r="M1476" i="6" s="1"/>
  <c r="J1476" i="6"/>
  <c r="F1476" i="6"/>
  <c r="G1476" i="6" s="1"/>
  <c r="D1476" i="6"/>
  <c r="E1476" i="6" s="1"/>
  <c r="L1506" i="6"/>
  <c r="J1506" i="6"/>
  <c r="F1506" i="6"/>
  <c r="D1506" i="6"/>
  <c r="E1506" i="6" s="1"/>
  <c r="L1500" i="6"/>
  <c r="M1500" i="6" s="1"/>
  <c r="J1500" i="6"/>
  <c r="F1500" i="6"/>
  <c r="G1500" i="6" s="1"/>
  <c r="D1500" i="6"/>
  <c r="E1500" i="6" s="1"/>
  <c r="L1530" i="6"/>
  <c r="J1530" i="6"/>
  <c r="F1530" i="6"/>
  <c r="D1530" i="6"/>
  <c r="E1530" i="6" s="1"/>
  <c r="L1404" i="6"/>
  <c r="M1404" i="6" s="1"/>
  <c r="J1404" i="6"/>
  <c r="F1404" i="6"/>
  <c r="G1404" i="6" s="1"/>
  <c r="D1404" i="6"/>
  <c r="E1404" i="6" s="1"/>
  <c r="L1470" i="6"/>
  <c r="J1470" i="6"/>
  <c r="F1470" i="6"/>
  <c r="D1470" i="6"/>
  <c r="E1470" i="6" s="1"/>
  <c r="L1464" i="6"/>
  <c r="M1464" i="6" s="1"/>
  <c r="J1464" i="6"/>
  <c r="F1464" i="6"/>
  <c r="G1464" i="6" s="1"/>
  <c r="D1464" i="6"/>
  <c r="E1464" i="6" s="1"/>
  <c r="L1458" i="6"/>
  <c r="J1458" i="6"/>
  <c r="F1458" i="6"/>
  <c r="D1458" i="6"/>
  <c r="E1458" i="6" s="1"/>
  <c r="L1452" i="6"/>
  <c r="M1452" i="6" s="1"/>
  <c r="J1452" i="6"/>
  <c r="F1452" i="6"/>
  <c r="G1452" i="6" s="1"/>
  <c r="D1452" i="6"/>
  <c r="E1452" i="6" s="1"/>
  <c r="L1446" i="6"/>
  <c r="J1446" i="6"/>
  <c r="F1446" i="6"/>
  <c r="D1446" i="6"/>
  <c r="E1446" i="6" s="1"/>
  <c r="L1440" i="6"/>
  <c r="M1440" i="6" s="1"/>
  <c r="J1440" i="6"/>
  <c r="F1440" i="6"/>
  <c r="G1440" i="6" s="1"/>
  <c r="D1440" i="6"/>
  <c r="E1440" i="6" s="1"/>
  <c r="L1434" i="6"/>
  <c r="J1434" i="6"/>
  <c r="F1434" i="6"/>
  <c r="D1434" i="6"/>
  <c r="E1434" i="6" s="1"/>
  <c r="L1428" i="6"/>
  <c r="M1428" i="6" s="1"/>
  <c r="J1428" i="6"/>
  <c r="F1428" i="6"/>
  <c r="G1428" i="6" s="1"/>
  <c r="D1428" i="6"/>
  <c r="E1428" i="6" s="1"/>
  <c r="L1422" i="6"/>
  <c r="J1422" i="6"/>
  <c r="F1422" i="6"/>
  <c r="D1422" i="6"/>
  <c r="E1422" i="6" s="1"/>
  <c r="L1416" i="6"/>
  <c r="M1416" i="6" s="1"/>
  <c r="J1416" i="6"/>
  <c r="F1416" i="6"/>
  <c r="G1416" i="6" s="1"/>
  <c r="D1416" i="6"/>
  <c r="E1416" i="6" s="1"/>
  <c r="L1398" i="6"/>
  <c r="J1398" i="6"/>
  <c r="F1398" i="6"/>
  <c r="D1398" i="6"/>
  <c r="E1398" i="6" s="1"/>
  <c r="L1392" i="6"/>
  <c r="M1392" i="6" s="1"/>
  <c r="J1392" i="6"/>
  <c r="F1392" i="6"/>
  <c r="G1392" i="6" s="1"/>
  <c r="D1392" i="6"/>
  <c r="E1392" i="6" s="1"/>
  <c r="L1386" i="6"/>
  <c r="J1386" i="6"/>
  <c r="F1386" i="6"/>
  <c r="D1386" i="6"/>
  <c r="E1386" i="6" s="1"/>
  <c r="L1410" i="6"/>
  <c r="M1410" i="6" s="1"/>
  <c r="J1410" i="6"/>
  <c r="F1410" i="6"/>
  <c r="G1410" i="6" s="1"/>
  <c r="D1410" i="6"/>
  <c r="E1410" i="6" s="1"/>
  <c r="L1326" i="6"/>
  <c r="J1326" i="6"/>
  <c r="F1326" i="6"/>
  <c r="D1326" i="6"/>
  <c r="E1326" i="6" s="1"/>
  <c r="L1380" i="6"/>
  <c r="M1380" i="6" s="1"/>
  <c r="J1380" i="6"/>
  <c r="F1380" i="6"/>
  <c r="G1380" i="6" s="1"/>
  <c r="D1380" i="6"/>
  <c r="E1380" i="6" s="1"/>
  <c r="L1374" i="6"/>
  <c r="J1374" i="6"/>
  <c r="F1374" i="6"/>
  <c r="D1374" i="6"/>
  <c r="E1374" i="6" s="1"/>
  <c r="L1368" i="6"/>
  <c r="M1368" i="6" s="1"/>
  <c r="J1368" i="6"/>
  <c r="F1368" i="6"/>
  <c r="G1368" i="6" s="1"/>
  <c r="D1368" i="6"/>
  <c r="E1368" i="6" s="1"/>
  <c r="L1362" i="6"/>
  <c r="J1362" i="6"/>
  <c r="F1362" i="6"/>
  <c r="D1362" i="6"/>
  <c r="E1362" i="6" s="1"/>
  <c r="L1356" i="6"/>
  <c r="M1356" i="6" s="1"/>
  <c r="J1356" i="6"/>
  <c r="F1356" i="6"/>
  <c r="G1356" i="6" s="1"/>
  <c r="D1356" i="6"/>
  <c r="E1356" i="6" s="1"/>
  <c r="L1350" i="6"/>
  <c r="J1350" i="6"/>
  <c r="F1350" i="6"/>
  <c r="D1350" i="6"/>
  <c r="E1350" i="6" s="1"/>
  <c r="L1344" i="6"/>
  <c r="M1344" i="6" s="1"/>
  <c r="J1344" i="6"/>
  <c r="F1344" i="6"/>
  <c r="G1344" i="6" s="1"/>
  <c r="D1344" i="6"/>
  <c r="E1344" i="6" s="1"/>
  <c r="L1338" i="6"/>
  <c r="J1338" i="6"/>
  <c r="F1338" i="6"/>
  <c r="D1338" i="6"/>
  <c r="E1338" i="6" s="1"/>
  <c r="L1332" i="6"/>
  <c r="M1332" i="6" s="1"/>
  <c r="J1332" i="6"/>
  <c r="F1332" i="6"/>
  <c r="G1332" i="6" s="1"/>
  <c r="D1332" i="6"/>
  <c r="E1332" i="6" s="1"/>
  <c r="L1320" i="6"/>
  <c r="J1320" i="6"/>
  <c r="F1320" i="6"/>
  <c r="D1320" i="6"/>
  <c r="E1320" i="6" s="1"/>
  <c r="L1314" i="6"/>
  <c r="M1314" i="6" s="1"/>
  <c r="J1314" i="6"/>
  <c r="F1314" i="6"/>
  <c r="G1314" i="6" s="1"/>
  <c r="D1314" i="6"/>
  <c r="E1314" i="6" s="1"/>
  <c r="L1308" i="6"/>
  <c r="J1308" i="6"/>
  <c r="F1308" i="6"/>
  <c r="D1308" i="6"/>
  <c r="E1308" i="6" s="1"/>
  <c r="L1302" i="6"/>
  <c r="M1302" i="6" s="1"/>
  <c r="J1302" i="6"/>
  <c r="F1302" i="6"/>
  <c r="G1302" i="6" s="1"/>
  <c r="D1302" i="6"/>
  <c r="E1302" i="6" s="1"/>
  <c r="L1296" i="6"/>
  <c r="J1296" i="6"/>
  <c r="F1296" i="6"/>
  <c r="D1296" i="6"/>
  <c r="E1296" i="6" s="1"/>
  <c r="L1290" i="6"/>
  <c r="M1290" i="6" s="1"/>
  <c r="J1290" i="6"/>
  <c r="F1290" i="6"/>
  <c r="G1290" i="6" s="1"/>
  <c r="D1290" i="6"/>
  <c r="E1290" i="6" s="1"/>
  <c r="L1284" i="6"/>
  <c r="J1284" i="6"/>
  <c r="F1284" i="6"/>
  <c r="D1284" i="6"/>
  <c r="E1284" i="6" s="1"/>
  <c r="L1278" i="6"/>
  <c r="M1278" i="6" s="1"/>
  <c r="J1278" i="6"/>
  <c r="F1278" i="6"/>
  <c r="G1278" i="6" s="1"/>
  <c r="D1278" i="6"/>
  <c r="D1279" i="6" s="1"/>
  <c r="L1272" i="6"/>
  <c r="J1272" i="6"/>
  <c r="F1272" i="6"/>
  <c r="D1272" i="6"/>
  <c r="E1272" i="6" s="1"/>
  <c r="L1266" i="6"/>
  <c r="M1266" i="6" s="1"/>
  <c r="J1266" i="6"/>
  <c r="F1266" i="6"/>
  <c r="G1266" i="6" s="1"/>
  <c r="D1266" i="6"/>
  <c r="D1267" i="6" s="1"/>
  <c r="L1260" i="6"/>
  <c r="J1260" i="6"/>
  <c r="F1260" i="6"/>
  <c r="D1260" i="6"/>
  <c r="E1260" i="6" s="1"/>
  <c r="L1254" i="6"/>
  <c r="M1254" i="6" s="1"/>
  <c r="J1254" i="6"/>
  <c r="F1254" i="6"/>
  <c r="G1254" i="6" s="1"/>
  <c r="D1254" i="6"/>
  <c r="D1255" i="6" s="1"/>
  <c r="L1248" i="6"/>
  <c r="J1248" i="6"/>
  <c r="F1248" i="6"/>
  <c r="D1248" i="6"/>
  <c r="E1248" i="6" s="1"/>
  <c r="L1236" i="6"/>
  <c r="M1236" i="6" s="1"/>
  <c r="J1236" i="6"/>
  <c r="F1236" i="6"/>
  <c r="G1236" i="6" s="1"/>
  <c r="D1236" i="6"/>
  <c r="D1237" i="6" s="1"/>
  <c r="L1230" i="6"/>
  <c r="J1230" i="6"/>
  <c r="F1230" i="6"/>
  <c r="D1230" i="6"/>
  <c r="E1230" i="6" s="1"/>
  <c r="L1224" i="6"/>
  <c r="M1224" i="6" s="1"/>
  <c r="J1224" i="6"/>
  <c r="F1224" i="6"/>
  <c r="G1224" i="6" s="1"/>
  <c r="D1224" i="6"/>
  <c r="D1225" i="6" s="1"/>
  <c r="L1242" i="6"/>
  <c r="J1242" i="6"/>
  <c r="F1242" i="6"/>
  <c r="D1242" i="6"/>
  <c r="E1242" i="6" s="1"/>
  <c r="L1152" i="6"/>
  <c r="M1152" i="6" s="1"/>
  <c r="J1152" i="6"/>
  <c r="F1152" i="6"/>
  <c r="G1152" i="6" s="1"/>
  <c r="D1152" i="6"/>
  <c r="D1153" i="6" s="1"/>
  <c r="L1206" i="6"/>
  <c r="J1206" i="6"/>
  <c r="F1206" i="6"/>
  <c r="D1206" i="6"/>
  <c r="E1206" i="6" s="1"/>
  <c r="L1200" i="6"/>
  <c r="M1200" i="6" s="1"/>
  <c r="J1200" i="6"/>
  <c r="F1200" i="6"/>
  <c r="G1200" i="6" s="1"/>
  <c r="D1200" i="6"/>
  <c r="D1201" i="6" s="1"/>
  <c r="L1194" i="6"/>
  <c r="J1194" i="6"/>
  <c r="F1194" i="6"/>
  <c r="D1194" i="6"/>
  <c r="E1194" i="6" s="1"/>
  <c r="L1188" i="6"/>
  <c r="M1188" i="6" s="1"/>
  <c r="J1188" i="6"/>
  <c r="F1188" i="6"/>
  <c r="G1188" i="6" s="1"/>
  <c r="D1188" i="6"/>
  <c r="D1189" i="6" s="1"/>
  <c r="L1182" i="6"/>
  <c r="J1182" i="6"/>
  <c r="F1182" i="6"/>
  <c r="D1182" i="6"/>
  <c r="E1182" i="6" s="1"/>
  <c r="L1176" i="6"/>
  <c r="M1176" i="6" s="1"/>
  <c r="J1176" i="6"/>
  <c r="F1176" i="6"/>
  <c r="G1176" i="6" s="1"/>
  <c r="D1176" i="6"/>
  <c r="D1177" i="6" s="1"/>
  <c r="L1170" i="6"/>
  <c r="J1170" i="6"/>
  <c r="F1170" i="6"/>
  <c r="D1170" i="6"/>
  <c r="E1170" i="6" s="1"/>
  <c r="L1164" i="6"/>
  <c r="M1164" i="6" s="1"/>
  <c r="J1164" i="6"/>
  <c r="F1164" i="6"/>
  <c r="G1164" i="6" s="1"/>
  <c r="D1164" i="6"/>
  <c r="D1165" i="6" s="1"/>
  <c r="L1146" i="6"/>
  <c r="J1146" i="6"/>
  <c r="F1146" i="6"/>
  <c r="D1146" i="6"/>
  <c r="E1146" i="6" s="1"/>
  <c r="L1140" i="6"/>
  <c r="M1140" i="6" s="1"/>
  <c r="J1140" i="6"/>
  <c r="F1140" i="6"/>
  <c r="G1140" i="6" s="1"/>
  <c r="D1140" i="6"/>
  <c r="D1141" i="6" s="1"/>
  <c r="L1128" i="6"/>
  <c r="J1128" i="6"/>
  <c r="F1128" i="6"/>
  <c r="D1128" i="6"/>
  <c r="E1128" i="6" s="1"/>
  <c r="L1158" i="6"/>
  <c r="M1158" i="6" s="1"/>
  <c r="J1158" i="6"/>
  <c r="F1158" i="6"/>
  <c r="G1158" i="6" s="1"/>
  <c r="D1158" i="6"/>
  <c r="D1159" i="6" s="1"/>
  <c r="L1134" i="6"/>
  <c r="J1134" i="6"/>
  <c r="F1134" i="6"/>
  <c r="D1134" i="6"/>
  <c r="E1134" i="6" s="1"/>
  <c r="L1212" i="6"/>
  <c r="M1212" i="6" s="1"/>
  <c r="J1212" i="6"/>
  <c r="F1212" i="6"/>
  <c r="G1212" i="6" s="1"/>
  <c r="D1212" i="6"/>
  <c r="D1213" i="6" s="1"/>
  <c r="L1110" i="6"/>
  <c r="J1110" i="6"/>
  <c r="F1110" i="6"/>
  <c r="D1110" i="6"/>
  <c r="E1110" i="6" s="1"/>
  <c r="L1062" i="6"/>
  <c r="M1062" i="6" s="1"/>
  <c r="J1062" i="6"/>
  <c r="F1062" i="6"/>
  <c r="G1062" i="6" s="1"/>
  <c r="D1062" i="6"/>
  <c r="D1063" i="6" s="1"/>
  <c r="L1122" i="6"/>
  <c r="J1122" i="6"/>
  <c r="F1122" i="6"/>
  <c r="D1122" i="6"/>
  <c r="E1122" i="6" s="1"/>
  <c r="L1116" i="6"/>
  <c r="M1116" i="6" s="1"/>
  <c r="J1116" i="6"/>
  <c r="F1116" i="6"/>
  <c r="G1116" i="6" s="1"/>
  <c r="D1116" i="6"/>
  <c r="D1117" i="6" s="1"/>
  <c r="L1104" i="6"/>
  <c r="J1104" i="6"/>
  <c r="F1104" i="6"/>
  <c r="D1104" i="6"/>
  <c r="E1104" i="6" s="1"/>
  <c r="L1098" i="6"/>
  <c r="M1098" i="6" s="1"/>
  <c r="J1098" i="6"/>
  <c r="F1098" i="6"/>
  <c r="G1098" i="6" s="1"/>
  <c r="D1098" i="6"/>
  <c r="D1099" i="6" s="1"/>
  <c r="L1092" i="6"/>
  <c r="J1092" i="6"/>
  <c r="F1092" i="6"/>
  <c r="D1092" i="6"/>
  <c r="D1093" i="6" s="1"/>
  <c r="L1086" i="6"/>
  <c r="M1086" i="6" s="1"/>
  <c r="J1086" i="6"/>
  <c r="F1086" i="6"/>
  <c r="G1086" i="6" s="1"/>
  <c r="D1086" i="6"/>
  <c r="E1086" i="6" s="1"/>
  <c r="L1080" i="6"/>
  <c r="J1080" i="6"/>
  <c r="F1080" i="6"/>
  <c r="D1080" i="6"/>
  <c r="E1080" i="6" s="1"/>
  <c r="L1074" i="6"/>
  <c r="M1074" i="6" s="1"/>
  <c r="J1074" i="6"/>
  <c r="F1074" i="6"/>
  <c r="G1074" i="6" s="1"/>
  <c r="D1074" i="6"/>
  <c r="E1074" i="6" s="1"/>
  <c r="L1068" i="6"/>
  <c r="J1068" i="6"/>
  <c r="F1068" i="6"/>
  <c r="D1068" i="6"/>
  <c r="E1068" i="6" s="1"/>
  <c r="L1056" i="6"/>
  <c r="M1056" i="6" s="1"/>
  <c r="J1056" i="6"/>
  <c r="F1056" i="6"/>
  <c r="G1056" i="6" s="1"/>
  <c r="D1056" i="6"/>
  <c r="E1056" i="6" s="1"/>
  <c r="L1050" i="6"/>
  <c r="J1050" i="6"/>
  <c r="F1050" i="6"/>
  <c r="D1050" i="6"/>
  <c r="E1050" i="6" s="1"/>
  <c r="L1044" i="6"/>
  <c r="M1044" i="6" s="1"/>
  <c r="J1044" i="6"/>
  <c r="F1044" i="6"/>
  <c r="G1044" i="6" s="1"/>
  <c r="D1044" i="6"/>
  <c r="E1044" i="6" s="1"/>
  <c r="L1038" i="6"/>
  <c r="J1038" i="6"/>
  <c r="F1038" i="6"/>
  <c r="D1038" i="6"/>
  <c r="E1038" i="6" s="1"/>
  <c r="L1032" i="6"/>
  <c r="M1032" i="6" s="1"/>
  <c r="J1032" i="6"/>
  <c r="F1032" i="6"/>
  <c r="G1032" i="6" s="1"/>
  <c r="D1032" i="6"/>
  <c r="E1032" i="6" s="1"/>
  <c r="L1026" i="6"/>
  <c r="J1026" i="6"/>
  <c r="F1026" i="6"/>
  <c r="D1026" i="6"/>
  <c r="E1026" i="6" s="1"/>
  <c r="L1020" i="6"/>
  <c r="M1020" i="6" s="1"/>
  <c r="J1020" i="6"/>
  <c r="F1020" i="6"/>
  <c r="G1020" i="6" s="1"/>
  <c r="D1020" i="6"/>
  <c r="E1020" i="6" s="1"/>
  <c r="L1014" i="6"/>
  <c r="J1014" i="6"/>
  <c r="F1014" i="6"/>
  <c r="D1014" i="6"/>
  <c r="E1014" i="6" s="1"/>
  <c r="L1008" i="6"/>
  <c r="M1008" i="6" s="1"/>
  <c r="J1008" i="6"/>
  <c r="F1008" i="6"/>
  <c r="G1008" i="6" s="1"/>
  <c r="D1008" i="6"/>
  <c r="E1008" i="6" s="1"/>
  <c r="L1002" i="6"/>
  <c r="J1002" i="6"/>
  <c r="F1002" i="6"/>
  <c r="D1002" i="6"/>
  <c r="E1002" i="6" s="1"/>
  <c r="L996" i="6"/>
  <c r="M996" i="6" s="1"/>
  <c r="J996" i="6"/>
  <c r="F996" i="6"/>
  <c r="G996" i="6" s="1"/>
  <c r="D996" i="6"/>
  <c r="E996" i="6" s="1"/>
  <c r="L990" i="6"/>
  <c r="J990" i="6"/>
  <c r="F990" i="6"/>
  <c r="D990" i="6"/>
  <c r="E990" i="6" s="1"/>
  <c r="L984" i="6"/>
  <c r="M984" i="6" s="1"/>
  <c r="J984" i="6"/>
  <c r="F984" i="6"/>
  <c r="G984" i="6" s="1"/>
  <c r="D984" i="6"/>
  <c r="E984" i="6" s="1"/>
  <c r="L978" i="6"/>
  <c r="J978" i="6"/>
  <c r="F978" i="6"/>
  <c r="D978" i="6"/>
  <c r="E978" i="6" s="1"/>
  <c r="L966" i="6"/>
  <c r="M966" i="6" s="1"/>
  <c r="J966" i="6"/>
  <c r="F966" i="6"/>
  <c r="G966" i="6" s="1"/>
  <c r="D966" i="6"/>
  <c r="E966" i="6" s="1"/>
  <c r="L960" i="6"/>
  <c r="J960" i="6"/>
  <c r="F960" i="6"/>
  <c r="D960" i="6"/>
  <c r="E960" i="6" s="1"/>
  <c r="L972" i="6"/>
  <c r="M972" i="6" s="1"/>
  <c r="J972" i="6"/>
  <c r="F972" i="6"/>
  <c r="G972" i="6" s="1"/>
  <c r="D972" i="6"/>
  <c r="L954" i="6"/>
  <c r="J954" i="6"/>
  <c r="F954" i="6"/>
  <c r="D954" i="6"/>
  <c r="L948" i="6"/>
  <c r="M948" i="6" s="1"/>
  <c r="J948" i="6"/>
  <c r="F948" i="6"/>
  <c r="G948" i="6" s="1"/>
  <c r="D948" i="6"/>
  <c r="L942" i="6"/>
  <c r="J942" i="6"/>
  <c r="F942" i="6"/>
  <c r="D942" i="6"/>
  <c r="L936" i="6"/>
  <c r="M936" i="6" s="1"/>
  <c r="J936" i="6"/>
  <c r="F936" i="6"/>
  <c r="G936" i="6" s="1"/>
  <c r="D936" i="6"/>
  <c r="L930" i="6"/>
  <c r="J930" i="6"/>
  <c r="F930" i="6"/>
  <c r="D930" i="6"/>
  <c r="L924" i="6"/>
  <c r="M924" i="6" s="1"/>
  <c r="J924" i="6"/>
  <c r="F924" i="6"/>
  <c r="G924" i="6" s="1"/>
  <c r="D924" i="6"/>
  <c r="E924" i="6" s="1"/>
  <c r="L918" i="6"/>
  <c r="J918" i="6"/>
  <c r="F918" i="6"/>
  <c r="D918" i="6"/>
  <c r="L912" i="6"/>
  <c r="M912" i="6" s="1"/>
  <c r="J912" i="6"/>
  <c r="F912" i="6"/>
  <c r="G912" i="6" s="1"/>
  <c r="D912" i="6"/>
  <c r="E912" i="6" s="1"/>
  <c r="L906" i="6"/>
  <c r="J906" i="6"/>
  <c r="F906" i="6"/>
  <c r="D906" i="6"/>
  <c r="L900" i="6"/>
  <c r="M900" i="6" s="1"/>
  <c r="J900" i="6"/>
  <c r="F900" i="6"/>
  <c r="G900" i="6" s="1"/>
  <c r="D900" i="6"/>
  <c r="E900" i="6" s="1"/>
  <c r="L894" i="6"/>
  <c r="J894" i="6"/>
  <c r="F894" i="6"/>
  <c r="D894" i="6"/>
  <c r="L888" i="6"/>
  <c r="M888" i="6" s="1"/>
  <c r="J888" i="6"/>
  <c r="F888" i="6"/>
  <c r="G888" i="6" s="1"/>
  <c r="D888" i="6"/>
  <c r="E888" i="6" s="1"/>
  <c r="L882" i="6"/>
  <c r="J882" i="6"/>
  <c r="F882" i="6"/>
  <c r="D882" i="6"/>
  <c r="L876" i="6"/>
  <c r="M876" i="6" s="1"/>
  <c r="J876" i="6"/>
  <c r="F876" i="6"/>
  <c r="G876" i="6" s="1"/>
  <c r="D876" i="6"/>
  <c r="E876" i="6" s="1"/>
  <c r="L870" i="6"/>
  <c r="J870" i="6"/>
  <c r="F870" i="6"/>
  <c r="D870" i="6"/>
  <c r="L864" i="6"/>
  <c r="M864" i="6" s="1"/>
  <c r="J864" i="6"/>
  <c r="F864" i="6"/>
  <c r="G864" i="6" s="1"/>
  <c r="D864" i="6"/>
  <c r="E864" i="6" s="1"/>
  <c r="L858" i="6"/>
  <c r="J858" i="6"/>
  <c r="F858" i="6"/>
  <c r="D858" i="6"/>
  <c r="L852" i="6"/>
  <c r="M852" i="6" s="1"/>
  <c r="J852" i="6"/>
  <c r="F852" i="6"/>
  <c r="G852" i="6" s="1"/>
  <c r="D852" i="6"/>
  <c r="E852" i="6" s="1"/>
  <c r="L840" i="6"/>
  <c r="J840" i="6"/>
  <c r="F840" i="6"/>
  <c r="D840" i="6"/>
  <c r="L846" i="6"/>
  <c r="M846" i="6" s="1"/>
  <c r="J846" i="6"/>
  <c r="F846" i="6"/>
  <c r="G846" i="6" s="1"/>
  <c r="D846" i="6"/>
  <c r="L780" i="6"/>
  <c r="J780" i="6"/>
  <c r="F780" i="6"/>
  <c r="D780" i="6"/>
  <c r="L834" i="6"/>
  <c r="M834" i="6" s="1"/>
  <c r="J834" i="6"/>
  <c r="F834" i="6"/>
  <c r="G834" i="6" s="1"/>
  <c r="D834" i="6"/>
  <c r="L828" i="6"/>
  <c r="J828" i="6"/>
  <c r="F828" i="6"/>
  <c r="D828" i="6"/>
  <c r="L816" i="6"/>
  <c r="M816" i="6" s="1"/>
  <c r="J816" i="6"/>
  <c r="F816" i="6"/>
  <c r="G816" i="6" s="1"/>
  <c r="D816" i="6"/>
  <c r="L810" i="6"/>
  <c r="J810" i="6"/>
  <c r="F810" i="6"/>
  <c r="D810" i="6"/>
  <c r="L804" i="6"/>
  <c r="M804" i="6" s="1"/>
  <c r="J804" i="6"/>
  <c r="F804" i="6"/>
  <c r="G804" i="6" s="1"/>
  <c r="D804" i="6"/>
  <c r="E804" i="6" s="1"/>
  <c r="L798" i="6"/>
  <c r="J798" i="6"/>
  <c r="F798" i="6"/>
  <c r="D798" i="6"/>
  <c r="L792" i="6"/>
  <c r="M792" i="6" s="1"/>
  <c r="J792" i="6"/>
  <c r="F792" i="6"/>
  <c r="G792" i="6" s="1"/>
  <c r="D792" i="6"/>
  <c r="E792" i="6" s="1"/>
  <c r="L786" i="6"/>
  <c r="J786" i="6"/>
  <c r="F786" i="6"/>
  <c r="D786" i="6"/>
  <c r="L774" i="6"/>
  <c r="M774" i="6" s="1"/>
  <c r="J774" i="6"/>
  <c r="F774" i="6"/>
  <c r="G774" i="6" s="1"/>
  <c r="D774" i="6"/>
  <c r="E774" i="6" s="1"/>
  <c r="L768" i="6"/>
  <c r="J768" i="6"/>
  <c r="F768" i="6"/>
  <c r="D768" i="6"/>
  <c r="L822" i="6"/>
  <c r="M822" i="6" s="1"/>
  <c r="J822" i="6"/>
  <c r="F822" i="6"/>
  <c r="G822" i="6" s="1"/>
  <c r="D822" i="6"/>
  <c r="E822" i="6" s="1"/>
  <c r="L762" i="6"/>
  <c r="J762" i="6"/>
  <c r="F762" i="6"/>
  <c r="D762" i="6"/>
  <c r="L756" i="6"/>
  <c r="M756" i="6" s="1"/>
  <c r="J756" i="6"/>
  <c r="F756" i="6"/>
  <c r="G756" i="6" s="1"/>
  <c r="D756" i="6"/>
  <c r="E756" i="6" s="1"/>
  <c r="L750" i="6"/>
  <c r="J750" i="6"/>
  <c r="F750" i="6"/>
  <c r="D750" i="6"/>
  <c r="L744" i="6"/>
  <c r="M744" i="6" s="1"/>
  <c r="J744" i="6"/>
  <c r="F744" i="6"/>
  <c r="G744" i="6" s="1"/>
  <c r="D744" i="6"/>
  <c r="E744" i="6" s="1"/>
  <c r="L738" i="6"/>
  <c r="J738" i="6"/>
  <c r="F738" i="6"/>
  <c r="D738" i="6"/>
  <c r="L732" i="6"/>
  <c r="M732" i="6" s="1"/>
  <c r="J732" i="6"/>
  <c r="F732" i="6"/>
  <c r="G732" i="6" s="1"/>
  <c r="D732" i="6"/>
  <c r="E732" i="6" s="1"/>
  <c r="L726" i="6"/>
  <c r="J726" i="6"/>
  <c r="F726" i="6"/>
  <c r="D726" i="6"/>
  <c r="L720" i="6"/>
  <c r="M720" i="6" s="1"/>
  <c r="L714" i="6"/>
  <c r="M714" i="6" s="1"/>
  <c r="J714" i="6"/>
  <c r="F714" i="6"/>
  <c r="G714" i="6" s="1"/>
  <c r="D714" i="6"/>
  <c r="L708" i="6"/>
  <c r="J708" i="6"/>
  <c r="F708" i="6"/>
  <c r="D708" i="6"/>
  <c r="E708" i="6" s="1"/>
  <c r="L702" i="6"/>
  <c r="M702" i="6" s="1"/>
  <c r="J702" i="6"/>
  <c r="F702" i="6"/>
  <c r="G702" i="6" s="1"/>
  <c r="D702" i="6"/>
  <c r="L696" i="6"/>
  <c r="J696" i="6"/>
  <c r="F696" i="6"/>
  <c r="D696" i="6"/>
  <c r="E696" i="6" s="1"/>
  <c r="L690" i="6"/>
  <c r="M690" i="6" s="1"/>
  <c r="J690" i="6"/>
  <c r="F690" i="6"/>
  <c r="G690" i="6" s="1"/>
  <c r="D690" i="6"/>
  <c r="L684" i="6"/>
  <c r="J684" i="6"/>
  <c r="F684" i="6"/>
  <c r="D684" i="6"/>
  <c r="E684" i="6" s="1"/>
  <c r="L678" i="6"/>
  <c r="M678" i="6" s="1"/>
  <c r="J678" i="6"/>
  <c r="F678" i="6"/>
  <c r="G678" i="6" s="1"/>
  <c r="D678" i="6"/>
  <c r="L672" i="6"/>
  <c r="J672" i="6"/>
  <c r="F672" i="6"/>
  <c r="D672" i="6"/>
  <c r="E672" i="6" s="1"/>
  <c r="L666" i="6"/>
  <c r="M666" i="6" s="1"/>
  <c r="J666" i="6"/>
  <c r="F666" i="6"/>
  <c r="G666" i="6" s="1"/>
  <c r="D666" i="6"/>
  <c r="L660" i="6"/>
  <c r="J660" i="6"/>
  <c r="F660" i="6"/>
  <c r="D660" i="6"/>
  <c r="E660" i="6" s="1"/>
  <c r="L654" i="6"/>
  <c r="M654" i="6" s="1"/>
  <c r="J654" i="6"/>
  <c r="F654" i="6"/>
  <c r="G654" i="6" s="1"/>
  <c r="D654" i="6"/>
  <c r="L642" i="6"/>
  <c r="J642" i="6"/>
  <c r="F642" i="6"/>
  <c r="D642" i="6"/>
  <c r="E642" i="6" s="1"/>
  <c r="L636" i="6"/>
  <c r="M636" i="6" s="1"/>
  <c r="J636" i="6"/>
  <c r="F636" i="6"/>
  <c r="G636" i="6" s="1"/>
  <c r="D636" i="6"/>
  <c r="L630" i="6"/>
  <c r="J630" i="6"/>
  <c r="F630" i="6"/>
  <c r="D630" i="6"/>
  <c r="E630" i="6" s="1"/>
  <c r="L648" i="6"/>
  <c r="M648" i="6" s="1"/>
  <c r="J648" i="6"/>
  <c r="F648" i="6"/>
  <c r="G648" i="6" s="1"/>
  <c r="D648" i="6"/>
  <c r="L624" i="6"/>
  <c r="J624" i="6"/>
  <c r="F624" i="6"/>
  <c r="D624" i="6"/>
  <c r="E624" i="6" s="1"/>
  <c r="L618" i="6"/>
  <c r="M618" i="6" s="1"/>
  <c r="J618" i="6"/>
  <c r="F618" i="6"/>
  <c r="G618" i="6" s="1"/>
  <c r="D618" i="6"/>
  <c r="L612" i="6"/>
  <c r="J612" i="6"/>
  <c r="F612" i="6"/>
  <c r="D612" i="6"/>
  <c r="E612" i="6" s="1"/>
  <c r="L606" i="6"/>
  <c r="M606" i="6" s="1"/>
  <c r="J606" i="6"/>
  <c r="F606" i="6"/>
  <c r="G606" i="6" s="1"/>
  <c r="D606" i="6"/>
  <c r="L600" i="6"/>
  <c r="J600" i="6"/>
  <c r="F600" i="6"/>
  <c r="D600" i="6"/>
  <c r="E600" i="6" s="1"/>
  <c r="L594" i="6"/>
  <c r="M594" i="6" s="1"/>
  <c r="J594" i="6"/>
  <c r="F594" i="6"/>
  <c r="G594" i="6" s="1"/>
  <c r="D594" i="6"/>
  <c r="L588" i="6"/>
  <c r="J588" i="6"/>
  <c r="F588" i="6"/>
  <c r="D588" i="6"/>
  <c r="E588" i="6" s="1"/>
  <c r="L582" i="6"/>
  <c r="M582" i="6" s="1"/>
  <c r="J582" i="6"/>
  <c r="F582" i="6"/>
  <c r="G582" i="6" s="1"/>
  <c r="D582" i="6"/>
  <c r="L576" i="6"/>
  <c r="J576" i="6"/>
  <c r="F576" i="6"/>
  <c r="D576" i="6"/>
  <c r="E576" i="6" s="1"/>
  <c r="L570" i="6"/>
  <c r="M570" i="6" s="1"/>
  <c r="J570" i="6"/>
  <c r="F570" i="6"/>
  <c r="G570" i="6" s="1"/>
  <c r="D570" i="6"/>
  <c r="L564" i="6"/>
  <c r="J564" i="6"/>
  <c r="F564" i="6"/>
  <c r="D564" i="6"/>
  <c r="D565" i="6" s="1"/>
  <c r="L558" i="6"/>
  <c r="M558" i="6" s="1"/>
  <c r="J558" i="6"/>
  <c r="F558" i="6"/>
  <c r="G558" i="6" s="1"/>
  <c r="D558" i="6"/>
  <c r="L552" i="6"/>
  <c r="J552" i="6"/>
  <c r="F552" i="6"/>
  <c r="D552" i="6"/>
  <c r="D553" i="6" s="1"/>
  <c r="L546" i="6"/>
  <c r="M546" i="6" s="1"/>
  <c r="J546" i="6"/>
  <c r="F546" i="6"/>
  <c r="G546" i="6" s="1"/>
  <c r="D546" i="6"/>
  <c r="L540" i="6"/>
  <c r="J540" i="6"/>
  <c r="F540" i="6"/>
  <c r="D540" i="6"/>
  <c r="D541" i="6" s="1"/>
  <c r="L534" i="6"/>
  <c r="M534" i="6" s="1"/>
  <c r="J534" i="6"/>
  <c r="F534" i="6"/>
  <c r="G534" i="6" s="1"/>
  <c r="D534" i="6"/>
  <c r="L528" i="6"/>
  <c r="J528" i="6"/>
  <c r="F528" i="6"/>
  <c r="D528" i="6"/>
  <c r="D529" i="6" s="1"/>
  <c r="L522" i="6"/>
  <c r="M522" i="6" s="1"/>
  <c r="J522" i="6"/>
  <c r="F522" i="6"/>
  <c r="G522" i="6" s="1"/>
  <c r="D522" i="6"/>
  <c r="L510" i="6"/>
  <c r="J510" i="6"/>
  <c r="F510" i="6"/>
  <c r="D510" i="6"/>
  <c r="D511" i="6" s="1"/>
  <c r="L516" i="6"/>
  <c r="M516" i="6" s="1"/>
  <c r="J516" i="6"/>
  <c r="F516" i="6"/>
  <c r="G516" i="6" s="1"/>
  <c r="D516" i="6"/>
  <c r="L498" i="6"/>
  <c r="J498" i="6"/>
  <c r="F498" i="6"/>
  <c r="D498" i="6"/>
  <c r="E498" i="6" s="1"/>
  <c r="L504" i="6"/>
  <c r="M504" i="6" s="1"/>
  <c r="J504" i="6"/>
  <c r="F504" i="6"/>
  <c r="G504" i="6" s="1"/>
  <c r="D504" i="6"/>
  <c r="L426" i="6"/>
  <c r="J426" i="6"/>
  <c r="F426" i="6"/>
  <c r="D426" i="6"/>
  <c r="E426" i="6" s="1"/>
  <c r="L492" i="6"/>
  <c r="M492" i="6" s="1"/>
  <c r="J492" i="6"/>
  <c r="F492" i="6"/>
  <c r="G492" i="6" s="1"/>
  <c r="D492" i="6"/>
  <c r="L486" i="6"/>
  <c r="J486" i="6"/>
  <c r="F486" i="6"/>
  <c r="D486" i="6"/>
  <c r="E486" i="6" s="1"/>
  <c r="L480" i="6"/>
  <c r="M480" i="6" s="1"/>
  <c r="J480" i="6"/>
  <c r="F480" i="6"/>
  <c r="G480" i="6" s="1"/>
  <c r="D480" i="6"/>
  <c r="L474" i="6"/>
  <c r="J474" i="6"/>
  <c r="F474" i="6"/>
  <c r="D474" i="6"/>
  <c r="E474" i="6" s="1"/>
  <c r="L468" i="6"/>
  <c r="M468" i="6" s="1"/>
  <c r="J468" i="6"/>
  <c r="F468" i="6"/>
  <c r="G468" i="6" s="1"/>
  <c r="D468" i="6"/>
  <c r="L462" i="6"/>
  <c r="J462" i="6"/>
  <c r="F462" i="6"/>
  <c r="D462" i="6"/>
  <c r="E462" i="6" s="1"/>
  <c r="L456" i="6"/>
  <c r="M456" i="6" s="1"/>
  <c r="J456" i="6"/>
  <c r="F456" i="6"/>
  <c r="G456" i="6" s="1"/>
  <c r="D456" i="6"/>
  <c r="L450" i="6"/>
  <c r="J450" i="6"/>
  <c r="F450" i="6"/>
  <c r="D450" i="6"/>
  <c r="E450" i="6" s="1"/>
  <c r="L444" i="6"/>
  <c r="M444" i="6" s="1"/>
  <c r="J444" i="6"/>
  <c r="F444" i="6"/>
  <c r="G444" i="6" s="1"/>
  <c r="D444" i="6"/>
  <c r="L438" i="6"/>
  <c r="J438" i="6"/>
  <c r="F438" i="6"/>
  <c r="D438" i="6"/>
  <c r="E438" i="6" s="1"/>
  <c r="L432" i="6"/>
  <c r="M432" i="6" s="1"/>
  <c r="J432" i="6"/>
  <c r="F432" i="6"/>
  <c r="G432" i="6" s="1"/>
  <c r="D432" i="6"/>
  <c r="L420" i="6"/>
  <c r="J420" i="6"/>
  <c r="F420" i="6"/>
  <c r="D420" i="6"/>
  <c r="E420" i="6" s="1"/>
  <c r="L396" i="6"/>
  <c r="J396" i="6"/>
  <c r="F396" i="6"/>
  <c r="D396" i="6"/>
  <c r="E396" i="6" s="1"/>
  <c r="L390" i="6"/>
  <c r="M390" i="6" s="1"/>
  <c r="J390" i="6"/>
  <c r="F390" i="6"/>
  <c r="G390" i="6" s="1"/>
  <c r="D390" i="6"/>
  <c r="L414" i="6"/>
  <c r="J414" i="6"/>
  <c r="F414" i="6"/>
  <c r="D414" i="6"/>
  <c r="E414" i="6" s="1"/>
  <c r="L408" i="6"/>
  <c r="M408" i="6" s="1"/>
  <c r="J408" i="6"/>
  <c r="F408" i="6"/>
  <c r="G408" i="6" s="1"/>
  <c r="D408" i="6"/>
  <c r="L402" i="6"/>
  <c r="J402" i="6"/>
  <c r="F402" i="6"/>
  <c r="D402" i="6"/>
  <c r="E402" i="6" s="1"/>
  <c r="L384" i="6"/>
  <c r="M384" i="6" s="1"/>
  <c r="J384" i="6"/>
  <c r="F384" i="6"/>
  <c r="G384" i="6" s="1"/>
  <c r="D384" i="6"/>
  <c r="L372" i="6"/>
  <c r="J372" i="6"/>
  <c r="F372" i="6"/>
  <c r="D372" i="6"/>
  <c r="E372" i="6" s="1"/>
  <c r="L366" i="6"/>
  <c r="M366" i="6" s="1"/>
  <c r="J366" i="6"/>
  <c r="F366" i="6"/>
  <c r="G366" i="6" s="1"/>
  <c r="D366" i="6"/>
  <c r="L354" i="6"/>
  <c r="J354" i="6"/>
  <c r="F354" i="6"/>
  <c r="D354" i="6"/>
  <c r="L360" i="6"/>
  <c r="M360" i="6" s="1"/>
  <c r="J360" i="6"/>
  <c r="F360" i="6"/>
  <c r="G360" i="6" s="1"/>
  <c r="D360" i="6"/>
  <c r="L378" i="6"/>
  <c r="J378" i="6"/>
  <c r="F378" i="6"/>
  <c r="D378" i="6"/>
  <c r="L348" i="6"/>
  <c r="M348" i="6" s="1"/>
  <c r="J348" i="6"/>
  <c r="F348" i="6"/>
  <c r="G348" i="6" s="1"/>
  <c r="D348" i="6"/>
  <c r="L294" i="6"/>
  <c r="J294" i="6"/>
  <c r="F294" i="6"/>
  <c r="D294" i="6"/>
  <c r="L342" i="6"/>
  <c r="M342" i="6" s="1"/>
  <c r="J342" i="6"/>
  <c r="F342" i="6"/>
  <c r="G342" i="6" s="1"/>
  <c r="D342" i="6"/>
  <c r="L336" i="6"/>
  <c r="J336" i="6"/>
  <c r="F336" i="6"/>
  <c r="D336" i="6"/>
  <c r="L324" i="6"/>
  <c r="M324" i="6" s="1"/>
  <c r="J324" i="6"/>
  <c r="F324" i="6"/>
  <c r="G324" i="6" s="1"/>
  <c r="D324" i="6"/>
  <c r="L318" i="6"/>
  <c r="J318" i="6"/>
  <c r="F318" i="6"/>
  <c r="D318" i="6"/>
  <c r="L312" i="6"/>
  <c r="M312" i="6" s="1"/>
  <c r="J312" i="6"/>
  <c r="F312" i="6"/>
  <c r="G312" i="6" s="1"/>
  <c r="D312" i="6"/>
  <c r="L306" i="6"/>
  <c r="J306" i="6"/>
  <c r="F306" i="6"/>
  <c r="D306" i="6"/>
  <c r="L300" i="6"/>
  <c r="M300" i="6" s="1"/>
  <c r="J300" i="6"/>
  <c r="F300" i="6"/>
  <c r="G300" i="6" s="1"/>
  <c r="D300" i="6"/>
  <c r="L330" i="6"/>
  <c r="J330" i="6"/>
  <c r="F330" i="6"/>
  <c r="D330" i="6"/>
  <c r="L282" i="6"/>
  <c r="M282" i="6" s="1"/>
  <c r="J282" i="6"/>
  <c r="F282" i="6"/>
  <c r="G282" i="6" s="1"/>
  <c r="D282" i="6"/>
  <c r="L288" i="6"/>
  <c r="J288" i="6"/>
  <c r="F288" i="6"/>
  <c r="D288" i="6"/>
  <c r="L276" i="6"/>
  <c r="M276" i="6" s="1"/>
  <c r="J276" i="6"/>
  <c r="F276" i="6"/>
  <c r="G276" i="6" s="1"/>
  <c r="D276" i="6"/>
  <c r="L270" i="6"/>
  <c r="J270" i="6"/>
  <c r="F270" i="6"/>
  <c r="D270" i="6"/>
  <c r="L264" i="6"/>
  <c r="M264" i="6" s="1"/>
  <c r="J264" i="6"/>
  <c r="F264" i="6"/>
  <c r="G264" i="6" s="1"/>
  <c r="D264" i="6"/>
  <c r="L258" i="6"/>
  <c r="J258" i="6"/>
  <c r="F258" i="6"/>
  <c r="D258" i="6"/>
  <c r="L252" i="6"/>
  <c r="M252" i="6" s="1"/>
  <c r="J252" i="6"/>
  <c r="F252" i="6"/>
  <c r="G252" i="6" s="1"/>
  <c r="D252" i="6"/>
  <c r="L246" i="6"/>
  <c r="J246" i="6"/>
  <c r="F246" i="6"/>
  <c r="D246" i="6"/>
  <c r="L240" i="6"/>
  <c r="M240" i="6" s="1"/>
  <c r="J240" i="6"/>
  <c r="F240" i="6"/>
  <c r="G240" i="6" s="1"/>
  <c r="D240" i="6"/>
  <c r="L234" i="6"/>
  <c r="J234" i="6"/>
  <c r="F234" i="6"/>
  <c r="D234" i="6"/>
  <c r="L222" i="6"/>
  <c r="M222" i="6" s="1"/>
  <c r="J222" i="6"/>
  <c r="F222" i="6"/>
  <c r="G222" i="6" s="1"/>
  <c r="D222" i="6"/>
  <c r="L216" i="6"/>
  <c r="J216" i="6"/>
  <c r="F216" i="6"/>
  <c r="D216" i="6"/>
  <c r="L210" i="6"/>
  <c r="M210" i="6" s="1"/>
  <c r="J210" i="6"/>
  <c r="F210" i="6"/>
  <c r="G210" i="6" s="1"/>
  <c r="D210" i="6"/>
  <c r="L204" i="6"/>
  <c r="J204" i="6"/>
  <c r="F204" i="6"/>
  <c r="D204" i="6"/>
  <c r="L198" i="6"/>
  <c r="M198" i="6" s="1"/>
  <c r="J198" i="6"/>
  <c r="F198" i="6"/>
  <c r="G198" i="6" s="1"/>
  <c r="D198" i="6"/>
  <c r="L192" i="6"/>
  <c r="J192" i="6"/>
  <c r="F192" i="6"/>
  <c r="D192" i="6"/>
  <c r="L186" i="6"/>
  <c r="M186" i="6" s="1"/>
  <c r="J186" i="6"/>
  <c r="F186" i="6"/>
  <c r="G186" i="6" s="1"/>
  <c r="D186" i="6"/>
  <c r="L180" i="6"/>
  <c r="J180" i="6"/>
  <c r="F180" i="6"/>
  <c r="D180" i="6"/>
  <c r="L174" i="6"/>
  <c r="M174" i="6" s="1"/>
  <c r="J174" i="6"/>
  <c r="F174" i="6"/>
  <c r="G174" i="6" s="1"/>
  <c r="D174" i="6"/>
  <c r="L228" i="6"/>
  <c r="J228" i="6"/>
  <c r="F228" i="6"/>
  <c r="D228" i="6"/>
  <c r="L144" i="6"/>
  <c r="M144" i="6" s="1"/>
  <c r="J144" i="6"/>
  <c r="F144" i="6"/>
  <c r="G144" i="6" s="1"/>
  <c r="D144" i="6"/>
  <c r="L168" i="6"/>
  <c r="J168" i="6"/>
  <c r="F168" i="6"/>
  <c r="D168" i="6"/>
  <c r="L162" i="6"/>
  <c r="M162" i="6" s="1"/>
  <c r="J162" i="6"/>
  <c r="F162" i="6"/>
  <c r="G162" i="6" s="1"/>
  <c r="D162" i="6"/>
  <c r="L156" i="6"/>
  <c r="J156" i="6"/>
  <c r="F156" i="6"/>
  <c r="D156" i="6"/>
  <c r="L150" i="6"/>
  <c r="M150" i="6" s="1"/>
  <c r="J150" i="6"/>
  <c r="F150" i="6"/>
  <c r="G150" i="6" s="1"/>
  <c r="D150" i="6"/>
  <c r="L138" i="6"/>
  <c r="J138" i="6"/>
  <c r="F138" i="6"/>
  <c r="D138" i="6"/>
  <c r="L132" i="6"/>
  <c r="M132" i="6" s="1"/>
  <c r="J132" i="6"/>
  <c r="F132" i="6"/>
  <c r="G132" i="6" s="1"/>
  <c r="D132" i="6"/>
  <c r="L120" i="6"/>
  <c r="J120" i="6"/>
  <c r="F120" i="6"/>
  <c r="G120" i="6" s="1"/>
  <c r="D120" i="6"/>
  <c r="L114" i="6"/>
  <c r="M114" i="6" s="1"/>
  <c r="J114" i="6"/>
  <c r="F114" i="6"/>
  <c r="G114" i="6" s="1"/>
  <c r="D114" i="6"/>
  <c r="L108" i="6"/>
  <c r="J108" i="6"/>
  <c r="F108" i="6"/>
  <c r="G108" i="6" s="1"/>
  <c r="D108" i="6"/>
  <c r="L102" i="6"/>
  <c r="M102" i="6" s="1"/>
  <c r="J102" i="6"/>
  <c r="F102" i="6"/>
  <c r="G102" i="6" s="1"/>
  <c r="D102" i="6"/>
  <c r="L96" i="6"/>
  <c r="J96" i="6"/>
  <c r="F96" i="6"/>
  <c r="G96" i="6" s="1"/>
  <c r="D96" i="6"/>
  <c r="L90" i="6"/>
  <c r="M90" i="6" s="1"/>
  <c r="J90" i="6"/>
  <c r="F90" i="6"/>
  <c r="G90" i="6" s="1"/>
  <c r="D90" i="6"/>
  <c r="L84" i="6"/>
  <c r="J84" i="6"/>
  <c r="F84" i="6"/>
  <c r="G84" i="6" s="1"/>
  <c r="D84" i="6"/>
  <c r="L126" i="6"/>
  <c r="M126" i="6" s="1"/>
  <c r="J126" i="6"/>
  <c r="F126" i="6"/>
  <c r="G126" i="6" s="1"/>
  <c r="D126" i="6"/>
  <c r="L78" i="6"/>
  <c r="J78" i="6"/>
  <c r="F78" i="6"/>
  <c r="G78" i="6" s="1"/>
  <c r="D78" i="6"/>
  <c r="L72" i="6"/>
  <c r="M72" i="6" s="1"/>
  <c r="J72" i="6"/>
  <c r="F72" i="6"/>
  <c r="D72" i="6"/>
  <c r="L66" i="6"/>
  <c r="J66" i="6"/>
  <c r="F66" i="6"/>
  <c r="G66" i="6" s="1"/>
  <c r="D66" i="6"/>
  <c r="L60" i="6"/>
  <c r="J60" i="6"/>
  <c r="K60" i="6" s="1"/>
  <c r="F60" i="6"/>
  <c r="D60" i="6"/>
  <c r="E60" i="6" s="1"/>
  <c r="L54" i="6"/>
  <c r="J54" i="6"/>
  <c r="F54" i="6"/>
  <c r="G54" i="6" s="1"/>
  <c r="D54" i="6"/>
  <c r="L48" i="6"/>
  <c r="M48" i="6" s="1"/>
  <c r="J48" i="6"/>
  <c r="F48" i="6"/>
  <c r="D48" i="6"/>
  <c r="L42" i="6"/>
  <c r="J42" i="6"/>
  <c r="F42" i="6"/>
  <c r="G42" i="6" s="1"/>
  <c r="D42" i="6"/>
  <c r="L30" i="6"/>
  <c r="J30" i="6"/>
  <c r="K30" i="6" s="1"/>
  <c r="F30" i="6"/>
  <c r="D30" i="6"/>
  <c r="E30" i="6" s="1"/>
  <c r="L24" i="6"/>
  <c r="J24" i="6"/>
  <c r="F24" i="6"/>
  <c r="G24" i="6" s="1"/>
  <c r="D24" i="6"/>
  <c r="L18" i="6"/>
  <c r="J18" i="6"/>
  <c r="F18" i="6"/>
  <c r="D18" i="6"/>
  <c r="L36" i="6"/>
  <c r="M36" i="6" s="1"/>
  <c r="J36" i="6"/>
  <c r="F36" i="6"/>
  <c r="D36" i="6"/>
  <c r="J12" i="6"/>
  <c r="F12" i="6"/>
  <c r="G12" i="6" s="1"/>
  <c r="D12" i="6"/>
  <c r="E12" i="6" s="1"/>
  <c r="L6" i="6"/>
  <c r="J6" i="6"/>
  <c r="F6" i="6"/>
  <c r="D6" i="6"/>
  <c r="D7" i="6" s="1"/>
  <c r="I85" i="6" l="1"/>
  <c r="I97" i="6"/>
  <c r="I109" i="6"/>
  <c r="I121" i="6"/>
  <c r="I139" i="6"/>
  <c r="I157" i="6"/>
  <c r="I169" i="6"/>
  <c r="I229" i="6"/>
  <c r="I181" i="6"/>
  <c r="I193" i="6"/>
  <c r="I205" i="6"/>
  <c r="I217" i="6"/>
  <c r="I235" i="6"/>
  <c r="I247" i="6"/>
  <c r="I259" i="6"/>
  <c r="I271" i="6"/>
  <c r="I289" i="6"/>
  <c r="I331" i="6"/>
  <c r="I307" i="6"/>
  <c r="I319" i="6"/>
  <c r="I337" i="6"/>
  <c r="I295" i="6"/>
  <c r="I379" i="6"/>
  <c r="I355" i="6"/>
  <c r="I373" i="6"/>
  <c r="I403" i="6"/>
  <c r="I415" i="6"/>
  <c r="I397" i="6"/>
  <c r="I439" i="6"/>
  <c r="I451" i="6"/>
  <c r="I463" i="6"/>
  <c r="I475" i="6"/>
  <c r="I487" i="6"/>
  <c r="I427" i="6"/>
  <c r="I499" i="6"/>
  <c r="I511" i="6"/>
  <c r="I529" i="6"/>
  <c r="I541" i="6"/>
  <c r="I553" i="6"/>
  <c r="I565" i="6"/>
  <c r="I1351" i="6"/>
  <c r="I7" i="6"/>
  <c r="I37" i="6"/>
  <c r="I25" i="6"/>
  <c r="I43" i="6"/>
  <c r="I55" i="6"/>
  <c r="I67" i="6"/>
  <c r="I1375" i="6"/>
  <c r="I1327" i="6"/>
  <c r="I1387" i="6"/>
  <c r="I1399" i="6"/>
  <c r="I1423" i="6"/>
  <c r="I1435" i="6"/>
  <c r="I1447" i="6"/>
  <c r="I1459" i="6"/>
  <c r="I1471" i="6"/>
  <c r="I1531" i="6"/>
  <c r="I1507" i="6"/>
  <c r="I1489" i="6"/>
  <c r="I1483" i="6"/>
  <c r="I1519" i="6"/>
  <c r="I1537" i="6"/>
  <c r="I1561" i="6"/>
  <c r="I1555" i="6"/>
  <c r="I1573" i="6"/>
  <c r="I1585" i="6"/>
  <c r="I1597" i="6"/>
  <c r="I1609" i="6"/>
  <c r="I1621" i="6"/>
  <c r="I1633" i="6"/>
  <c r="I1651" i="6"/>
  <c r="I589" i="6"/>
  <c r="I601" i="6"/>
  <c r="I613" i="6"/>
  <c r="I625" i="6"/>
  <c r="I631" i="6"/>
  <c r="I643" i="6"/>
  <c r="I661" i="6"/>
  <c r="I673" i="6"/>
  <c r="I685" i="6"/>
  <c r="I697" i="6"/>
  <c r="I709" i="6"/>
  <c r="I721" i="6"/>
  <c r="I733" i="6"/>
  <c r="I745" i="6"/>
  <c r="I757" i="6"/>
  <c r="I823" i="6"/>
  <c r="I775" i="6"/>
  <c r="I793" i="6"/>
  <c r="I805" i="6"/>
  <c r="I817" i="6"/>
  <c r="I835" i="6"/>
  <c r="I847" i="6"/>
  <c r="I853" i="6"/>
  <c r="I865" i="6"/>
  <c r="I877" i="6"/>
  <c r="I889" i="6"/>
  <c r="I901" i="6"/>
  <c r="I913" i="6"/>
  <c r="I925" i="6"/>
  <c r="I937" i="6"/>
  <c r="I949" i="6"/>
  <c r="I973" i="6"/>
  <c r="I967" i="6"/>
  <c r="I985" i="6"/>
  <c r="I997" i="6"/>
  <c r="I1009" i="6"/>
  <c r="I1021" i="6"/>
  <c r="I1033" i="6"/>
  <c r="I1045" i="6"/>
  <c r="I1057" i="6"/>
  <c r="I1075" i="6"/>
  <c r="I1087" i="6"/>
  <c r="I1099" i="6"/>
  <c r="I1117" i="6"/>
  <c r="I1063" i="6"/>
  <c r="I1213" i="6"/>
  <c r="I1159" i="6"/>
  <c r="I1141" i="6"/>
  <c r="I1165" i="6"/>
  <c r="I1177" i="6"/>
  <c r="I1189" i="6"/>
  <c r="I1201" i="6"/>
  <c r="I1153" i="6"/>
  <c r="I1219" i="6"/>
  <c r="I1231" i="6"/>
  <c r="I1249" i="6"/>
  <c r="I1261" i="6"/>
  <c r="I1273" i="6"/>
  <c r="I1285" i="6"/>
  <c r="I1297" i="6"/>
  <c r="I1309" i="6"/>
  <c r="I1321" i="6"/>
  <c r="I1339" i="6"/>
  <c r="E925" i="6"/>
  <c r="E1087" i="6"/>
  <c r="I1363" i="6"/>
  <c r="E126" i="6"/>
  <c r="E127" i="6" s="1"/>
  <c r="D127" i="6"/>
  <c r="D97" i="6"/>
  <c r="E96" i="6"/>
  <c r="E97" i="6" s="1"/>
  <c r="D121" i="6"/>
  <c r="E120" i="6"/>
  <c r="E121" i="6" s="1"/>
  <c r="D157" i="6"/>
  <c r="E156" i="6"/>
  <c r="E157" i="6" s="1"/>
  <c r="E144" i="6"/>
  <c r="E145" i="6" s="1"/>
  <c r="D145" i="6"/>
  <c r="E186" i="6"/>
  <c r="E187" i="6" s="1"/>
  <c r="D187" i="6"/>
  <c r="E210" i="6"/>
  <c r="E211" i="6" s="1"/>
  <c r="D211" i="6"/>
  <c r="D235" i="6"/>
  <c r="E234" i="6"/>
  <c r="E235" i="6" s="1"/>
  <c r="E264" i="6"/>
  <c r="E265" i="6" s="1"/>
  <c r="D265" i="6"/>
  <c r="E282" i="6"/>
  <c r="E283" i="6" s="1"/>
  <c r="D283" i="6"/>
  <c r="E312" i="6"/>
  <c r="E313" i="6" s="1"/>
  <c r="D313" i="6"/>
  <c r="D295" i="6"/>
  <c r="E294" i="6"/>
  <c r="D355" i="6"/>
  <c r="E354" i="6"/>
  <c r="E355" i="6" s="1"/>
  <c r="G138" i="6"/>
  <c r="G139" i="6" s="1"/>
  <c r="F139" i="6"/>
  <c r="G156" i="6"/>
  <c r="G157" i="6" s="1"/>
  <c r="F157" i="6"/>
  <c r="G168" i="6"/>
  <c r="G169" i="6" s="1"/>
  <c r="F169" i="6"/>
  <c r="G228" i="6"/>
  <c r="G229" i="6" s="1"/>
  <c r="F229" i="6"/>
  <c r="G180" i="6"/>
  <c r="G181" i="6" s="1"/>
  <c r="F181" i="6"/>
  <c r="G192" i="6"/>
  <c r="G193" i="6" s="1"/>
  <c r="F193" i="6"/>
  <c r="G204" i="6"/>
  <c r="G205" i="6" s="1"/>
  <c r="F205" i="6"/>
  <c r="G216" i="6"/>
  <c r="G217" i="6" s="1"/>
  <c r="F217" i="6"/>
  <c r="G234" i="6"/>
  <c r="G235" i="6" s="1"/>
  <c r="F235" i="6"/>
  <c r="G246" i="6"/>
  <c r="G247" i="6" s="1"/>
  <c r="F247" i="6"/>
  <c r="G258" i="6"/>
  <c r="G259" i="6" s="1"/>
  <c r="F259" i="6"/>
  <c r="G270" i="6"/>
  <c r="G271" i="6" s="1"/>
  <c r="F271" i="6"/>
  <c r="G288" i="6"/>
  <c r="G289" i="6" s="1"/>
  <c r="F289" i="6"/>
  <c r="G330" i="6"/>
  <c r="G331" i="6" s="1"/>
  <c r="F331" i="6"/>
  <c r="G306" i="6"/>
  <c r="G307" i="6" s="1"/>
  <c r="F307" i="6"/>
  <c r="G318" i="6"/>
  <c r="G319" i="6" s="1"/>
  <c r="F319" i="6"/>
  <c r="G336" i="6"/>
  <c r="G337" i="6" s="1"/>
  <c r="F337" i="6"/>
  <c r="G294" i="6"/>
  <c r="G295" i="6" s="1"/>
  <c r="F295" i="6"/>
  <c r="G378" i="6"/>
  <c r="G379" i="6" s="1"/>
  <c r="F379" i="6"/>
  <c r="G354" i="6"/>
  <c r="G355" i="6" s="1"/>
  <c r="F355" i="6"/>
  <c r="G372" i="6"/>
  <c r="G373" i="6" s="1"/>
  <c r="F373" i="6"/>
  <c r="G402" i="6"/>
  <c r="G403" i="6" s="1"/>
  <c r="F403" i="6"/>
  <c r="G414" i="6"/>
  <c r="G415" i="6" s="1"/>
  <c r="F415" i="6"/>
  <c r="G396" i="6"/>
  <c r="G397" i="6" s="1"/>
  <c r="F397" i="6"/>
  <c r="G420" i="6"/>
  <c r="G421" i="6" s="1"/>
  <c r="F421" i="6"/>
  <c r="G438" i="6"/>
  <c r="G439" i="6" s="1"/>
  <c r="F439" i="6"/>
  <c r="G450" i="6"/>
  <c r="G451" i="6" s="1"/>
  <c r="F451" i="6"/>
  <c r="G462" i="6"/>
  <c r="G463" i="6" s="1"/>
  <c r="F463" i="6"/>
  <c r="G474" i="6"/>
  <c r="G475" i="6" s="1"/>
  <c r="F475" i="6"/>
  <c r="G486" i="6"/>
  <c r="G487" i="6" s="1"/>
  <c r="F487" i="6"/>
  <c r="G426" i="6"/>
  <c r="G427" i="6" s="1"/>
  <c r="F427" i="6"/>
  <c r="G498" i="6"/>
  <c r="G499" i="6" s="1"/>
  <c r="F499" i="6"/>
  <c r="G510" i="6"/>
  <c r="G511" i="6" s="1"/>
  <c r="F511" i="6"/>
  <c r="G528" i="6"/>
  <c r="G529" i="6" s="1"/>
  <c r="F529" i="6"/>
  <c r="G540" i="6"/>
  <c r="G541" i="6" s="1"/>
  <c r="F541" i="6"/>
  <c r="G552" i="6"/>
  <c r="G553" i="6" s="1"/>
  <c r="F553" i="6"/>
  <c r="G564" i="6"/>
  <c r="G565" i="6" s="1"/>
  <c r="F565" i="6"/>
  <c r="G576" i="6"/>
  <c r="G577" i="6" s="1"/>
  <c r="F577" i="6"/>
  <c r="G588" i="6"/>
  <c r="G589" i="6" s="1"/>
  <c r="F589" i="6"/>
  <c r="G600" i="6"/>
  <c r="G601" i="6" s="1"/>
  <c r="F601" i="6"/>
  <c r="G612" i="6"/>
  <c r="G613" i="6" s="1"/>
  <c r="F613" i="6"/>
  <c r="G624" i="6"/>
  <c r="G625" i="6" s="1"/>
  <c r="F625" i="6"/>
  <c r="G630" i="6"/>
  <c r="G631" i="6" s="1"/>
  <c r="F631" i="6"/>
  <c r="G642" i="6"/>
  <c r="G643" i="6" s="1"/>
  <c r="F643" i="6"/>
  <c r="G660" i="6"/>
  <c r="G661" i="6" s="1"/>
  <c r="F661" i="6"/>
  <c r="G672" i="6"/>
  <c r="G673" i="6" s="1"/>
  <c r="F673" i="6"/>
  <c r="G684" i="6"/>
  <c r="G685" i="6" s="1"/>
  <c r="F685" i="6"/>
  <c r="G696" i="6"/>
  <c r="G697" i="6" s="1"/>
  <c r="F697" i="6"/>
  <c r="G708" i="6"/>
  <c r="G709" i="6" s="1"/>
  <c r="F709" i="6"/>
  <c r="E726" i="6"/>
  <c r="E727" i="6" s="1"/>
  <c r="D727" i="6"/>
  <c r="E738" i="6"/>
  <c r="E739" i="6" s="1"/>
  <c r="D739" i="6"/>
  <c r="E750" i="6"/>
  <c r="E751" i="6" s="1"/>
  <c r="D751" i="6"/>
  <c r="E762" i="6"/>
  <c r="E763" i="6" s="1"/>
  <c r="D763" i="6"/>
  <c r="E768" i="6"/>
  <c r="E769" i="6" s="1"/>
  <c r="D769" i="6"/>
  <c r="E786" i="6"/>
  <c r="E787" i="6" s="1"/>
  <c r="D787" i="6"/>
  <c r="E798" i="6"/>
  <c r="E799" i="6" s="1"/>
  <c r="D799" i="6"/>
  <c r="E810" i="6"/>
  <c r="E811" i="6" s="1"/>
  <c r="D811" i="6"/>
  <c r="D817" i="6"/>
  <c r="E816" i="6"/>
  <c r="E817" i="6" s="1"/>
  <c r="E828" i="6"/>
  <c r="E829" i="6" s="1"/>
  <c r="D829" i="6"/>
  <c r="D835" i="6"/>
  <c r="E834" i="6"/>
  <c r="E835" i="6" s="1"/>
  <c r="E780" i="6"/>
  <c r="E781" i="6" s="1"/>
  <c r="D781" i="6"/>
  <c r="D847" i="6"/>
  <c r="E846" i="6"/>
  <c r="E847" i="6" s="1"/>
  <c r="E840" i="6"/>
  <c r="E841" i="6" s="1"/>
  <c r="D841" i="6"/>
  <c r="E858" i="6"/>
  <c r="E859" i="6" s="1"/>
  <c r="D859" i="6"/>
  <c r="E870" i="6"/>
  <c r="E871" i="6" s="1"/>
  <c r="D871" i="6"/>
  <c r="E882" i="6"/>
  <c r="E883" i="6" s="1"/>
  <c r="D883" i="6"/>
  <c r="E894" i="6"/>
  <c r="E895" i="6" s="1"/>
  <c r="D895" i="6"/>
  <c r="E906" i="6"/>
  <c r="E907" i="6" s="1"/>
  <c r="D907" i="6"/>
  <c r="E918" i="6"/>
  <c r="E919" i="6" s="1"/>
  <c r="D919" i="6"/>
  <c r="E930" i="6"/>
  <c r="E931" i="6" s="1"/>
  <c r="D931" i="6"/>
  <c r="D937" i="6"/>
  <c r="E936" i="6"/>
  <c r="E937" i="6" s="1"/>
  <c r="E942" i="6"/>
  <c r="E943" i="6" s="1"/>
  <c r="D943" i="6"/>
  <c r="D949" i="6"/>
  <c r="E948" i="6"/>
  <c r="E949" i="6" s="1"/>
  <c r="E954" i="6"/>
  <c r="E955" i="6" s="1"/>
  <c r="D955" i="6"/>
  <c r="L49" i="6"/>
  <c r="D61" i="6"/>
  <c r="L145" i="6"/>
  <c r="L211" i="6"/>
  <c r="L265" i="6"/>
  <c r="L313" i="6"/>
  <c r="L361" i="6"/>
  <c r="L391" i="6"/>
  <c r="L457" i="6"/>
  <c r="L505" i="6"/>
  <c r="L547" i="6"/>
  <c r="L595" i="6"/>
  <c r="L637" i="6"/>
  <c r="L691" i="6"/>
  <c r="L7" i="6"/>
  <c r="M6" i="6"/>
  <c r="M7" i="6" s="1"/>
  <c r="D19" i="6"/>
  <c r="E18" i="6"/>
  <c r="D49" i="6"/>
  <c r="E48" i="6"/>
  <c r="E49" i="6" s="1"/>
  <c r="E72" i="6"/>
  <c r="E73" i="6" s="1"/>
  <c r="D73" i="6"/>
  <c r="E90" i="6"/>
  <c r="E91" i="6" s="1"/>
  <c r="D91" i="6"/>
  <c r="E114" i="6"/>
  <c r="E115" i="6" s="1"/>
  <c r="D115" i="6"/>
  <c r="E150" i="6"/>
  <c r="E151" i="6" s="1"/>
  <c r="D151" i="6"/>
  <c r="D169" i="6"/>
  <c r="E168" i="6"/>
  <c r="E169" i="6" s="1"/>
  <c r="D181" i="6"/>
  <c r="E180" i="6"/>
  <c r="E181" i="6" s="1"/>
  <c r="D205" i="6"/>
  <c r="E204" i="6"/>
  <c r="E205" i="6" s="1"/>
  <c r="E222" i="6"/>
  <c r="E223" i="6" s="1"/>
  <c r="D223" i="6"/>
  <c r="E252" i="6"/>
  <c r="E253" i="6" s="1"/>
  <c r="D253" i="6"/>
  <c r="E276" i="6"/>
  <c r="E277" i="6" s="1"/>
  <c r="D277" i="6"/>
  <c r="E300" i="6"/>
  <c r="E301" i="6" s="1"/>
  <c r="D301" i="6"/>
  <c r="E324" i="6"/>
  <c r="E325" i="6" s="1"/>
  <c r="D325" i="6"/>
  <c r="E342" i="6"/>
  <c r="E343" i="6" s="1"/>
  <c r="D343" i="6"/>
  <c r="D379" i="6"/>
  <c r="E378" i="6"/>
  <c r="E379" i="6" s="1"/>
  <c r="E366" i="6"/>
  <c r="E367" i="6" s="1"/>
  <c r="D367" i="6"/>
  <c r="E384" i="6"/>
  <c r="E385" i="6" s="1"/>
  <c r="D385" i="6"/>
  <c r="E390" i="6"/>
  <c r="E391" i="6" s="1"/>
  <c r="D391" i="6"/>
  <c r="E468" i="6"/>
  <c r="E469" i="6" s="1"/>
  <c r="D469" i="6"/>
  <c r="E480" i="6"/>
  <c r="E481" i="6" s="1"/>
  <c r="D481" i="6"/>
  <c r="E546" i="6"/>
  <c r="E547" i="6" s="1"/>
  <c r="D547" i="6"/>
  <c r="K36" i="6"/>
  <c r="K37" i="6" s="1"/>
  <c r="J37" i="6"/>
  <c r="J19" i="6"/>
  <c r="K18" i="6"/>
  <c r="K19" i="6" s="1"/>
  <c r="J25" i="6"/>
  <c r="K24" i="6"/>
  <c r="K25" i="6" s="1"/>
  <c r="J43" i="6"/>
  <c r="K42" i="6"/>
  <c r="K43" i="6" s="1"/>
  <c r="K48" i="6"/>
  <c r="K49" i="6" s="1"/>
  <c r="J49" i="6"/>
  <c r="J55" i="6"/>
  <c r="K54" i="6"/>
  <c r="K55" i="6" s="1"/>
  <c r="J67" i="6"/>
  <c r="K66" i="6"/>
  <c r="K67" i="6" s="1"/>
  <c r="K72" i="6"/>
  <c r="K73" i="6" s="1"/>
  <c r="J73" i="6"/>
  <c r="J79" i="6"/>
  <c r="K78" i="6"/>
  <c r="K126" i="6"/>
  <c r="K127" i="6" s="1"/>
  <c r="J127" i="6"/>
  <c r="J85" i="6"/>
  <c r="K84" i="6"/>
  <c r="K85" i="6" s="1"/>
  <c r="K90" i="6"/>
  <c r="K91" i="6" s="1"/>
  <c r="J91" i="6"/>
  <c r="J97" i="6"/>
  <c r="K96" i="6"/>
  <c r="K97" i="6" s="1"/>
  <c r="K102" i="6"/>
  <c r="K103" i="6" s="1"/>
  <c r="J103" i="6"/>
  <c r="J109" i="6"/>
  <c r="K108" i="6"/>
  <c r="K109" i="6" s="1"/>
  <c r="K114" i="6"/>
  <c r="K115" i="6" s="1"/>
  <c r="J115" i="6"/>
  <c r="J121" i="6"/>
  <c r="K120" i="6"/>
  <c r="K121" i="6" s="1"/>
  <c r="K132" i="6"/>
  <c r="K133" i="6" s="1"/>
  <c r="J133" i="6"/>
  <c r="J139" i="6"/>
  <c r="K138" i="6"/>
  <c r="K139" i="6" s="1"/>
  <c r="K150" i="6"/>
  <c r="K151" i="6" s="1"/>
  <c r="J151" i="6"/>
  <c r="J157" i="6"/>
  <c r="K156" i="6"/>
  <c r="K157" i="6" s="1"/>
  <c r="K162" i="6"/>
  <c r="K163" i="6" s="1"/>
  <c r="J163" i="6"/>
  <c r="J169" i="6"/>
  <c r="K168" i="6"/>
  <c r="K169" i="6" s="1"/>
  <c r="K144" i="6"/>
  <c r="K145" i="6" s="1"/>
  <c r="J145" i="6"/>
  <c r="J229" i="6"/>
  <c r="K228" i="6"/>
  <c r="K229" i="6" s="1"/>
  <c r="K174" i="6"/>
  <c r="K175" i="6" s="1"/>
  <c r="J175" i="6"/>
  <c r="J181" i="6"/>
  <c r="K180" i="6"/>
  <c r="K181" i="6" s="1"/>
  <c r="K186" i="6"/>
  <c r="K187" i="6" s="1"/>
  <c r="J187" i="6"/>
  <c r="J193" i="6"/>
  <c r="K192" i="6"/>
  <c r="K193" i="6" s="1"/>
  <c r="K198" i="6"/>
  <c r="K199" i="6" s="1"/>
  <c r="J199" i="6"/>
  <c r="J205" i="6"/>
  <c r="K204" i="6"/>
  <c r="K205" i="6" s="1"/>
  <c r="K210" i="6"/>
  <c r="K211" i="6" s="1"/>
  <c r="J211" i="6"/>
  <c r="J217" i="6"/>
  <c r="K216" i="6"/>
  <c r="K217" i="6" s="1"/>
  <c r="K222" i="6"/>
  <c r="K223" i="6" s="1"/>
  <c r="J223" i="6"/>
  <c r="J235" i="6"/>
  <c r="K234" i="6"/>
  <c r="K235" i="6" s="1"/>
  <c r="K240" i="6"/>
  <c r="K241" i="6" s="1"/>
  <c r="J241" i="6"/>
  <c r="J247" i="6"/>
  <c r="K246" i="6"/>
  <c r="K252" i="6"/>
  <c r="K253" i="6" s="1"/>
  <c r="J253" i="6"/>
  <c r="J259" i="6"/>
  <c r="K258" i="6"/>
  <c r="K259" i="6" s="1"/>
  <c r="K264" i="6"/>
  <c r="K265" i="6" s="1"/>
  <c r="J265" i="6"/>
  <c r="J271" i="6"/>
  <c r="K270" i="6"/>
  <c r="K271" i="6" s="1"/>
  <c r="K276" i="6"/>
  <c r="K277" i="6" s="1"/>
  <c r="J277" i="6"/>
  <c r="J289" i="6"/>
  <c r="K288" i="6"/>
  <c r="K289" i="6" s="1"/>
  <c r="K282" i="6"/>
  <c r="K283" i="6" s="1"/>
  <c r="J283" i="6"/>
  <c r="J331" i="6"/>
  <c r="K330" i="6"/>
  <c r="K331" i="6" s="1"/>
  <c r="K300" i="6"/>
  <c r="K301" i="6" s="1"/>
  <c r="J301" i="6"/>
  <c r="J307" i="6"/>
  <c r="K306" i="6"/>
  <c r="K307" i="6" s="1"/>
  <c r="K312" i="6"/>
  <c r="K313" i="6" s="1"/>
  <c r="J313" i="6"/>
  <c r="J319" i="6"/>
  <c r="K318" i="6"/>
  <c r="K319" i="6" s="1"/>
  <c r="K324" i="6"/>
  <c r="K325" i="6" s="1"/>
  <c r="J325" i="6"/>
  <c r="J337" i="6"/>
  <c r="K336" i="6"/>
  <c r="K337" i="6" s="1"/>
  <c r="K342" i="6"/>
  <c r="K343" i="6" s="1"/>
  <c r="J343" i="6"/>
  <c r="J295" i="6"/>
  <c r="K294" i="6"/>
  <c r="K295" i="6" s="1"/>
  <c r="K348" i="6"/>
  <c r="K349" i="6" s="1"/>
  <c r="J349" i="6"/>
  <c r="J379" i="6"/>
  <c r="K378" i="6"/>
  <c r="K379" i="6" s="1"/>
  <c r="K360" i="6"/>
  <c r="K361" i="6" s="1"/>
  <c r="J361" i="6"/>
  <c r="J355" i="6"/>
  <c r="K354" i="6"/>
  <c r="K355" i="6" s="1"/>
  <c r="K366" i="6"/>
  <c r="K367" i="6" s="1"/>
  <c r="J367" i="6"/>
  <c r="J373" i="6"/>
  <c r="K372" i="6"/>
  <c r="K373" i="6" s="1"/>
  <c r="K384" i="6"/>
  <c r="K385" i="6" s="1"/>
  <c r="J385" i="6"/>
  <c r="J403" i="6"/>
  <c r="K402" i="6"/>
  <c r="K403" i="6" s="1"/>
  <c r="K408" i="6"/>
  <c r="K409" i="6" s="1"/>
  <c r="J409" i="6"/>
  <c r="J415" i="6"/>
  <c r="K414" i="6"/>
  <c r="K415" i="6" s="1"/>
  <c r="K390" i="6"/>
  <c r="K391" i="6" s="1"/>
  <c r="J391" i="6"/>
  <c r="J397" i="6"/>
  <c r="K396" i="6"/>
  <c r="K397" i="6" s="1"/>
  <c r="J421" i="6"/>
  <c r="K420" i="6"/>
  <c r="K421" i="6" s="1"/>
  <c r="K432" i="6"/>
  <c r="K433" i="6" s="1"/>
  <c r="J433" i="6"/>
  <c r="J439" i="6"/>
  <c r="K438" i="6"/>
  <c r="K439" i="6" s="1"/>
  <c r="K444" i="6"/>
  <c r="K445" i="6" s="1"/>
  <c r="J445" i="6"/>
  <c r="J451" i="6"/>
  <c r="K450" i="6"/>
  <c r="K451" i="6" s="1"/>
  <c r="K456" i="6"/>
  <c r="K457" i="6" s="1"/>
  <c r="J457" i="6"/>
  <c r="J463" i="6"/>
  <c r="K462" i="6"/>
  <c r="K463" i="6" s="1"/>
  <c r="K468" i="6"/>
  <c r="K469" i="6" s="1"/>
  <c r="J469" i="6"/>
  <c r="J475" i="6"/>
  <c r="K474" i="6"/>
  <c r="K475" i="6" s="1"/>
  <c r="K480" i="6"/>
  <c r="K481" i="6" s="1"/>
  <c r="J481" i="6"/>
  <c r="J487" i="6"/>
  <c r="K486" i="6"/>
  <c r="K487" i="6" s="1"/>
  <c r="K492" i="6"/>
  <c r="K493" i="6" s="1"/>
  <c r="J493" i="6"/>
  <c r="J427" i="6"/>
  <c r="K426" i="6"/>
  <c r="K427" i="6" s="1"/>
  <c r="K504" i="6"/>
  <c r="K505" i="6" s="1"/>
  <c r="J505" i="6"/>
  <c r="J499" i="6"/>
  <c r="K498" i="6"/>
  <c r="K499" i="6" s="1"/>
  <c r="K516" i="6"/>
  <c r="K517" i="6" s="1"/>
  <c r="J517" i="6"/>
  <c r="J511" i="6"/>
  <c r="K510" i="6"/>
  <c r="K511" i="6" s="1"/>
  <c r="K522" i="6"/>
  <c r="K523" i="6" s="1"/>
  <c r="J523" i="6"/>
  <c r="J529" i="6"/>
  <c r="K528" i="6"/>
  <c r="K529" i="6" s="1"/>
  <c r="K534" i="6"/>
  <c r="K535" i="6" s="1"/>
  <c r="J535" i="6"/>
  <c r="J541" i="6"/>
  <c r="K540" i="6"/>
  <c r="K541" i="6" s="1"/>
  <c r="K546" i="6"/>
  <c r="K547" i="6" s="1"/>
  <c r="J547" i="6"/>
  <c r="J553" i="6"/>
  <c r="K552" i="6"/>
  <c r="K553" i="6" s="1"/>
  <c r="K558" i="6"/>
  <c r="K559" i="6" s="1"/>
  <c r="J559" i="6"/>
  <c r="J565" i="6"/>
  <c r="K564" i="6"/>
  <c r="K565" i="6" s="1"/>
  <c r="K570" i="6"/>
  <c r="K571" i="6" s="1"/>
  <c r="J571" i="6"/>
  <c r="J577" i="6"/>
  <c r="K576" i="6"/>
  <c r="K577" i="6" s="1"/>
  <c r="K582" i="6"/>
  <c r="K583" i="6" s="1"/>
  <c r="J583" i="6"/>
  <c r="J589" i="6"/>
  <c r="K588" i="6"/>
  <c r="K589" i="6" s="1"/>
  <c r="K594" i="6"/>
  <c r="K595" i="6" s="1"/>
  <c r="J595" i="6"/>
  <c r="J601" i="6"/>
  <c r="K600" i="6"/>
  <c r="K601" i="6" s="1"/>
  <c r="K606" i="6"/>
  <c r="K607" i="6" s="1"/>
  <c r="J607" i="6"/>
  <c r="J613" i="6"/>
  <c r="K612" i="6"/>
  <c r="K613" i="6" s="1"/>
  <c r="K618" i="6"/>
  <c r="K619" i="6" s="1"/>
  <c r="J619" i="6"/>
  <c r="J625" i="6"/>
  <c r="K624" i="6"/>
  <c r="K625" i="6" s="1"/>
  <c r="K648" i="6"/>
  <c r="K649" i="6" s="1"/>
  <c r="J649" i="6"/>
  <c r="J631" i="6"/>
  <c r="K630" i="6"/>
  <c r="K631" i="6" s="1"/>
  <c r="K636" i="6"/>
  <c r="K637" i="6" s="1"/>
  <c r="J637" i="6"/>
  <c r="J643" i="6"/>
  <c r="K642" i="6"/>
  <c r="K643" i="6" s="1"/>
  <c r="K654" i="6"/>
  <c r="K655" i="6" s="1"/>
  <c r="J655" i="6"/>
  <c r="J661" i="6"/>
  <c r="K660" i="6"/>
  <c r="K661" i="6" s="1"/>
  <c r="K666" i="6"/>
  <c r="K667" i="6" s="1"/>
  <c r="J667" i="6"/>
  <c r="J673" i="6"/>
  <c r="K672" i="6"/>
  <c r="K673" i="6" s="1"/>
  <c r="K678" i="6"/>
  <c r="K679" i="6" s="1"/>
  <c r="J679" i="6"/>
  <c r="J685" i="6"/>
  <c r="K684" i="6"/>
  <c r="K685" i="6" s="1"/>
  <c r="K690" i="6"/>
  <c r="K691" i="6" s="1"/>
  <c r="J691" i="6"/>
  <c r="J697" i="6"/>
  <c r="K696" i="6"/>
  <c r="K697" i="6" s="1"/>
  <c r="K702" i="6"/>
  <c r="K703" i="6" s="1"/>
  <c r="J703" i="6"/>
  <c r="J709" i="6"/>
  <c r="K708" i="6"/>
  <c r="K709" i="6" s="1"/>
  <c r="K714" i="6"/>
  <c r="K715" i="6" s="1"/>
  <c r="J715" i="6"/>
  <c r="L37" i="6"/>
  <c r="D31" i="6"/>
  <c r="F79" i="6"/>
  <c r="L127" i="6"/>
  <c r="F97" i="6"/>
  <c r="L103" i="6"/>
  <c r="F121" i="6"/>
  <c r="L133" i="6"/>
  <c r="L175" i="6"/>
  <c r="L223" i="6"/>
  <c r="L277" i="6"/>
  <c r="L325" i="6"/>
  <c r="L367" i="6"/>
  <c r="L469" i="6"/>
  <c r="L517" i="6"/>
  <c r="L559" i="6"/>
  <c r="L607" i="6"/>
  <c r="L655" i="6"/>
  <c r="L703" i="6"/>
  <c r="E36" i="6"/>
  <c r="E37" i="6" s="1"/>
  <c r="D37" i="6"/>
  <c r="D25" i="6"/>
  <c r="E24" i="6"/>
  <c r="E25" i="6" s="1"/>
  <c r="D55" i="6"/>
  <c r="E54" i="6"/>
  <c r="E55" i="6" s="1"/>
  <c r="D67" i="6"/>
  <c r="E66" i="6"/>
  <c r="E67" i="6" s="1"/>
  <c r="D85" i="6"/>
  <c r="E84" i="6"/>
  <c r="E85" i="6" s="1"/>
  <c r="D109" i="6"/>
  <c r="E108" i="6"/>
  <c r="E109" i="6" s="1"/>
  <c r="E132" i="6"/>
  <c r="E133" i="6" s="1"/>
  <c r="D133" i="6"/>
  <c r="E162" i="6"/>
  <c r="E163" i="6" s="1"/>
  <c r="D163" i="6"/>
  <c r="E174" i="6"/>
  <c r="E175" i="6" s="1"/>
  <c r="D175" i="6"/>
  <c r="D193" i="6"/>
  <c r="E192" i="6"/>
  <c r="E193" i="6" s="1"/>
  <c r="D217" i="6"/>
  <c r="E216" i="6"/>
  <c r="E217" i="6" s="1"/>
  <c r="E240" i="6"/>
  <c r="E241" i="6" s="1"/>
  <c r="D241" i="6"/>
  <c r="D259" i="6"/>
  <c r="E258" i="6"/>
  <c r="E259" i="6" s="1"/>
  <c r="D289" i="6"/>
  <c r="E288" i="6"/>
  <c r="E289" i="6" s="1"/>
  <c r="D331" i="6"/>
  <c r="E330" i="6"/>
  <c r="E331" i="6" s="1"/>
  <c r="D319" i="6"/>
  <c r="E318" i="6"/>
  <c r="E319" i="6" s="1"/>
  <c r="E348" i="6"/>
  <c r="E349" i="6" s="1"/>
  <c r="D349" i="6"/>
  <c r="E408" i="6"/>
  <c r="E409" i="6" s="1"/>
  <c r="D409" i="6"/>
  <c r="E534" i="6"/>
  <c r="E535" i="6" s="1"/>
  <c r="D535" i="6"/>
  <c r="K6" i="6"/>
  <c r="K7" i="6" s="1"/>
  <c r="J7" i="6"/>
  <c r="J13" i="6"/>
  <c r="K12" i="6"/>
  <c r="K13" i="6" s="1"/>
  <c r="M30" i="6"/>
  <c r="M31" i="6" s="1"/>
  <c r="L31" i="6"/>
  <c r="M60" i="6"/>
  <c r="M61" i="6" s="1"/>
  <c r="L61" i="6"/>
  <c r="J727" i="6"/>
  <c r="K726" i="6"/>
  <c r="K727" i="6" s="1"/>
  <c r="J733" i="6"/>
  <c r="K732" i="6"/>
  <c r="K733" i="6" s="1"/>
  <c r="J739" i="6"/>
  <c r="K738" i="6"/>
  <c r="K739" i="6" s="1"/>
  <c r="J745" i="6"/>
  <c r="K744" i="6"/>
  <c r="K745" i="6" s="1"/>
  <c r="J751" i="6"/>
  <c r="K750" i="6"/>
  <c r="K751" i="6" s="1"/>
  <c r="J757" i="6"/>
  <c r="K756" i="6"/>
  <c r="K757" i="6" s="1"/>
  <c r="J763" i="6"/>
  <c r="K762" i="6"/>
  <c r="K763" i="6" s="1"/>
  <c r="J823" i="6"/>
  <c r="K822" i="6"/>
  <c r="K823" i="6" s="1"/>
  <c r="J769" i="6"/>
  <c r="K768" i="6"/>
  <c r="K769" i="6" s="1"/>
  <c r="J775" i="6"/>
  <c r="K774" i="6"/>
  <c r="K775" i="6" s="1"/>
  <c r="J787" i="6"/>
  <c r="K786" i="6"/>
  <c r="K787" i="6" s="1"/>
  <c r="J793" i="6"/>
  <c r="K792" i="6"/>
  <c r="K793" i="6" s="1"/>
  <c r="J799" i="6"/>
  <c r="K798" i="6"/>
  <c r="K799" i="6" s="1"/>
  <c r="J805" i="6"/>
  <c r="K804" i="6"/>
  <c r="K805" i="6" s="1"/>
  <c r="J811" i="6"/>
  <c r="K810" i="6"/>
  <c r="K811" i="6" s="1"/>
  <c r="J817" i="6"/>
  <c r="K816" i="6"/>
  <c r="K817" i="6" s="1"/>
  <c r="J829" i="6"/>
  <c r="K828" i="6"/>
  <c r="K829" i="6" s="1"/>
  <c r="J835" i="6"/>
  <c r="K834" i="6"/>
  <c r="K835" i="6" s="1"/>
  <c r="J781" i="6"/>
  <c r="K780" i="6"/>
  <c r="K781" i="6" s="1"/>
  <c r="J847" i="6"/>
  <c r="K846" i="6"/>
  <c r="K847" i="6" s="1"/>
  <c r="J841" i="6"/>
  <c r="K840" i="6"/>
  <c r="K841" i="6" s="1"/>
  <c r="J853" i="6"/>
  <c r="K852" i="6"/>
  <c r="K853" i="6" s="1"/>
  <c r="J859" i="6"/>
  <c r="K858" i="6"/>
  <c r="K859" i="6" s="1"/>
  <c r="J865" i="6"/>
  <c r="K864" i="6"/>
  <c r="K865" i="6" s="1"/>
  <c r="J871" i="6"/>
  <c r="K870" i="6"/>
  <c r="K871" i="6" s="1"/>
  <c r="J877" i="6"/>
  <c r="K876" i="6"/>
  <c r="K877" i="6" s="1"/>
  <c r="J883" i="6"/>
  <c r="K882" i="6"/>
  <c r="K883" i="6" s="1"/>
  <c r="J889" i="6"/>
  <c r="K888" i="6"/>
  <c r="K889" i="6" s="1"/>
  <c r="J895" i="6"/>
  <c r="K894" i="6"/>
  <c r="K895" i="6" s="1"/>
  <c r="J901" i="6"/>
  <c r="K900" i="6"/>
  <c r="K901" i="6" s="1"/>
  <c r="J907" i="6"/>
  <c r="K906" i="6"/>
  <c r="K907" i="6" s="1"/>
  <c r="J913" i="6"/>
  <c r="K912" i="6"/>
  <c r="K913" i="6" s="1"/>
  <c r="J919" i="6"/>
  <c r="K918" i="6"/>
  <c r="K919" i="6" s="1"/>
  <c r="J925" i="6"/>
  <c r="K924" i="6"/>
  <c r="K925" i="6" s="1"/>
  <c r="J931" i="6"/>
  <c r="K930" i="6"/>
  <c r="K931" i="6" s="1"/>
  <c r="J937" i="6"/>
  <c r="K936" i="6"/>
  <c r="K937" i="6" s="1"/>
  <c r="J943" i="6"/>
  <c r="K942" i="6"/>
  <c r="K943" i="6" s="1"/>
  <c r="J949" i="6"/>
  <c r="K948" i="6"/>
  <c r="K949" i="6" s="1"/>
  <c r="J955" i="6"/>
  <c r="K954" i="6"/>
  <c r="K955" i="6" s="1"/>
  <c r="J973" i="6"/>
  <c r="K972" i="6"/>
  <c r="K973" i="6" s="1"/>
  <c r="J961" i="6"/>
  <c r="K960" i="6"/>
  <c r="K961" i="6" s="1"/>
  <c r="J967" i="6"/>
  <c r="K966" i="6"/>
  <c r="K967" i="6" s="1"/>
  <c r="J979" i="6"/>
  <c r="K978" i="6"/>
  <c r="K979" i="6" s="1"/>
  <c r="J985" i="6"/>
  <c r="K984" i="6"/>
  <c r="K985" i="6" s="1"/>
  <c r="J991" i="6"/>
  <c r="K990" i="6"/>
  <c r="K991" i="6" s="1"/>
  <c r="J997" i="6"/>
  <c r="K996" i="6"/>
  <c r="K997" i="6" s="1"/>
  <c r="J1003" i="6"/>
  <c r="K1002" i="6"/>
  <c r="K1003" i="6" s="1"/>
  <c r="J1009" i="6"/>
  <c r="K1008" i="6"/>
  <c r="K1009" i="6" s="1"/>
  <c r="J1015" i="6"/>
  <c r="K1014" i="6"/>
  <c r="K1015" i="6" s="1"/>
  <c r="J1021" i="6"/>
  <c r="K1020" i="6"/>
  <c r="K1021" i="6" s="1"/>
  <c r="J1027" i="6"/>
  <c r="K1026" i="6"/>
  <c r="K1027" i="6" s="1"/>
  <c r="J1033" i="6"/>
  <c r="K1032" i="6"/>
  <c r="K1033" i="6" s="1"/>
  <c r="J1039" i="6"/>
  <c r="K1038" i="6"/>
  <c r="K1039" i="6" s="1"/>
  <c r="J1045" i="6"/>
  <c r="K1044" i="6"/>
  <c r="K1045" i="6" s="1"/>
  <c r="J1051" i="6"/>
  <c r="K1050" i="6"/>
  <c r="K1051" i="6" s="1"/>
  <c r="J1057" i="6"/>
  <c r="K1056" i="6"/>
  <c r="K1057" i="6" s="1"/>
  <c r="J1069" i="6"/>
  <c r="K1068" i="6"/>
  <c r="K1069" i="6" s="1"/>
  <c r="J1075" i="6"/>
  <c r="K1074" i="6"/>
  <c r="K1075" i="6" s="1"/>
  <c r="J1081" i="6"/>
  <c r="K1080" i="6"/>
  <c r="K1081" i="6" s="1"/>
  <c r="J1087" i="6"/>
  <c r="K1086" i="6"/>
  <c r="K1087" i="6" s="1"/>
  <c r="J1093" i="6"/>
  <c r="K1092" i="6"/>
  <c r="K1093" i="6" s="1"/>
  <c r="J1099" i="6"/>
  <c r="K1098" i="6"/>
  <c r="K1099" i="6" s="1"/>
  <c r="J1105" i="6"/>
  <c r="K1104" i="6"/>
  <c r="K1105" i="6" s="1"/>
  <c r="J1117" i="6"/>
  <c r="K1116" i="6"/>
  <c r="K1117" i="6" s="1"/>
  <c r="J1123" i="6"/>
  <c r="K1122" i="6"/>
  <c r="K1123" i="6" s="1"/>
  <c r="J1063" i="6"/>
  <c r="K1062" i="6"/>
  <c r="K1063" i="6" s="1"/>
  <c r="J1111" i="6"/>
  <c r="K1110" i="6"/>
  <c r="K1111" i="6" s="1"/>
  <c r="J1213" i="6"/>
  <c r="K1212" i="6"/>
  <c r="K1213" i="6" s="1"/>
  <c r="J1135" i="6"/>
  <c r="K1134" i="6"/>
  <c r="K1135" i="6" s="1"/>
  <c r="J1159" i="6"/>
  <c r="K1158" i="6"/>
  <c r="K1159" i="6" s="1"/>
  <c r="J1129" i="6"/>
  <c r="K1128" i="6"/>
  <c r="K1129" i="6" s="1"/>
  <c r="J1141" i="6"/>
  <c r="K1140" i="6"/>
  <c r="K1141" i="6" s="1"/>
  <c r="J1147" i="6"/>
  <c r="K1146" i="6"/>
  <c r="K1147" i="6" s="1"/>
  <c r="J1165" i="6"/>
  <c r="K1164" i="6"/>
  <c r="K1165" i="6" s="1"/>
  <c r="J1171" i="6"/>
  <c r="K1170" i="6"/>
  <c r="K1171" i="6" s="1"/>
  <c r="J1177" i="6"/>
  <c r="K1176" i="6"/>
  <c r="K1177" i="6" s="1"/>
  <c r="J1183" i="6"/>
  <c r="K1182" i="6"/>
  <c r="K1183" i="6" s="1"/>
  <c r="J1189" i="6"/>
  <c r="K1188" i="6"/>
  <c r="K1189" i="6" s="1"/>
  <c r="J1195" i="6"/>
  <c r="K1194" i="6"/>
  <c r="K1195" i="6" s="1"/>
  <c r="J1201" i="6"/>
  <c r="K1200" i="6"/>
  <c r="K1201" i="6" s="1"/>
  <c r="J1207" i="6"/>
  <c r="K1206" i="6"/>
  <c r="K1207" i="6" s="1"/>
  <c r="J1153" i="6"/>
  <c r="K1152" i="6"/>
  <c r="K1153" i="6" s="1"/>
  <c r="J1243" i="6"/>
  <c r="K1242" i="6"/>
  <c r="K1243" i="6" s="1"/>
  <c r="J1225" i="6"/>
  <c r="K1224" i="6"/>
  <c r="K1225" i="6" s="1"/>
  <c r="J1231" i="6"/>
  <c r="K1230" i="6"/>
  <c r="K1231" i="6" s="1"/>
  <c r="J1237" i="6"/>
  <c r="K1236" i="6"/>
  <c r="K1237" i="6" s="1"/>
  <c r="J1249" i="6"/>
  <c r="K1248" i="6"/>
  <c r="K1249" i="6" s="1"/>
  <c r="J1255" i="6"/>
  <c r="K1254" i="6"/>
  <c r="K1255" i="6" s="1"/>
  <c r="J1261" i="6"/>
  <c r="K1260" i="6"/>
  <c r="K1261" i="6" s="1"/>
  <c r="J1267" i="6"/>
  <c r="K1266" i="6"/>
  <c r="K1267" i="6" s="1"/>
  <c r="J1273" i="6"/>
  <c r="K1272" i="6"/>
  <c r="K1273" i="6" s="1"/>
  <c r="J1279" i="6"/>
  <c r="K1278" i="6"/>
  <c r="K1279" i="6" s="1"/>
  <c r="J1285" i="6"/>
  <c r="K1284" i="6"/>
  <c r="K1285" i="6" s="1"/>
  <c r="J1291" i="6"/>
  <c r="K1290" i="6"/>
  <c r="K1291" i="6" s="1"/>
  <c r="J1297" i="6"/>
  <c r="K1296" i="6"/>
  <c r="K1297" i="6" s="1"/>
  <c r="J1303" i="6"/>
  <c r="K1302" i="6"/>
  <c r="K1303" i="6" s="1"/>
  <c r="J1309" i="6"/>
  <c r="K1308" i="6"/>
  <c r="K1309" i="6" s="1"/>
  <c r="J61" i="6"/>
  <c r="L151" i="6"/>
  <c r="L187" i="6"/>
  <c r="L241" i="6"/>
  <c r="L283" i="6"/>
  <c r="L343" i="6"/>
  <c r="L385" i="6"/>
  <c r="L433" i="6"/>
  <c r="L481" i="6"/>
  <c r="L523" i="6"/>
  <c r="L571" i="6"/>
  <c r="L619" i="6"/>
  <c r="L667" i="6"/>
  <c r="L715" i="6"/>
  <c r="D43" i="6"/>
  <c r="E42" i="6"/>
  <c r="E43" i="6" s="1"/>
  <c r="D79" i="6"/>
  <c r="E78" i="6"/>
  <c r="E79" i="6" s="1"/>
  <c r="E102" i="6"/>
  <c r="E103" i="6" s="1"/>
  <c r="D103" i="6"/>
  <c r="D139" i="6"/>
  <c r="E138" i="6"/>
  <c r="E139" i="6" s="1"/>
  <c r="D229" i="6"/>
  <c r="E228" i="6"/>
  <c r="E229" i="6" s="1"/>
  <c r="E198" i="6"/>
  <c r="E199" i="6" s="1"/>
  <c r="D199" i="6"/>
  <c r="D247" i="6"/>
  <c r="E246" i="6"/>
  <c r="E247" i="6" s="1"/>
  <c r="D271" i="6"/>
  <c r="E270" i="6"/>
  <c r="E271" i="6" s="1"/>
  <c r="D307" i="6"/>
  <c r="E306" i="6"/>
  <c r="E307" i="6" s="1"/>
  <c r="D337" i="6"/>
  <c r="E336" i="6"/>
  <c r="E337" i="6" s="1"/>
  <c r="E360" i="6"/>
  <c r="E361" i="6" s="1"/>
  <c r="D361" i="6"/>
  <c r="E432" i="6"/>
  <c r="E433" i="6" s="1"/>
  <c r="D433" i="6"/>
  <c r="E444" i="6"/>
  <c r="E445" i="6" s="1"/>
  <c r="D445" i="6"/>
  <c r="E456" i="6"/>
  <c r="E457" i="6" s="1"/>
  <c r="D457" i="6"/>
  <c r="E492" i="6"/>
  <c r="E493" i="6" s="1"/>
  <c r="D493" i="6"/>
  <c r="E504" i="6"/>
  <c r="E505" i="6" s="1"/>
  <c r="D505" i="6"/>
  <c r="E516" i="6"/>
  <c r="E517" i="6" s="1"/>
  <c r="D517" i="6"/>
  <c r="E522" i="6"/>
  <c r="E523" i="6" s="1"/>
  <c r="D523" i="6"/>
  <c r="E558" i="6"/>
  <c r="E559" i="6" s="1"/>
  <c r="D559" i="6"/>
  <c r="E570" i="6"/>
  <c r="E571" i="6" s="1"/>
  <c r="D571" i="6"/>
  <c r="E582" i="6"/>
  <c r="E583" i="6" s="1"/>
  <c r="D583" i="6"/>
  <c r="E594" i="6"/>
  <c r="E595" i="6" s="1"/>
  <c r="D595" i="6"/>
  <c r="E606" i="6"/>
  <c r="E607" i="6" s="1"/>
  <c r="D607" i="6"/>
  <c r="E618" i="6"/>
  <c r="E619" i="6" s="1"/>
  <c r="D619" i="6"/>
  <c r="E648" i="6"/>
  <c r="E649" i="6" s="1"/>
  <c r="D649" i="6"/>
  <c r="E636" i="6"/>
  <c r="E637" i="6" s="1"/>
  <c r="D637" i="6"/>
  <c r="E654" i="6"/>
  <c r="E655" i="6" s="1"/>
  <c r="D655" i="6"/>
  <c r="E666" i="6"/>
  <c r="E667" i="6" s="1"/>
  <c r="D667" i="6"/>
  <c r="E678" i="6"/>
  <c r="E679" i="6" s="1"/>
  <c r="D679" i="6"/>
  <c r="E690" i="6"/>
  <c r="E691" i="6" s="1"/>
  <c r="D691" i="6"/>
  <c r="E702" i="6"/>
  <c r="E703" i="6" s="1"/>
  <c r="D703" i="6"/>
  <c r="E714" i="6"/>
  <c r="E715" i="6" s="1"/>
  <c r="D715" i="6"/>
  <c r="M726" i="6"/>
  <c r="M727" i="6" s="1"/>
  <c r="L727" i="6"/>
  <c r="M738" i="6"/>
  <c r="M739" i="6" s="1"/>
  <c r="L739" i="6"/>
  <c r="M750" i="6"/>
  <c r="M751" i="6" s="1"/>
  <c r="L751" i="6"/>
  <c r="M762" i="6"/>
  <c r="M763" i="6" s="1"/>
  <c r="L763" i="6"/>
  <c r="M768" i="6"/>
  <c r="M769" i="6" s="1"/>
  <c r="L769" i="6"/>
  <c r="M786" i="6"/>
  <c r="M787" i="6" s="1"/>
  <c r="L787" i="6"/>
  <c r="M798" i="6"/>
  <c r="M799" i="6" s="1"/>
  <c r="L799" i="6"/>
  <c r="M810" i="6"/>
  <c r="M811" i="6" s="1"/>
  <c r="L811" i="6"/>
  <c r="M828" i="6"/>
  <c r="M829" i="6" s="1"/>
  <c r="L829" i="6"/>
  <c r="M780" i="6"/>
  <c r="M781" i="6" s="1"/>
  <c r="L781" i="6"/>
  <c r="M840" i="6"/>
  <c r="M841" i="6" s="1"/>
  <c r="L841" i="6"/>
  <c r="M858" i="6"/>
  <c r="M859" i="6" s="1"/>
  <c r="L859" i="6"/>
  <c r="M870" i="6"/>
  <c r="M871" i="6" s="1"/>
  <c r="L871" i="6"/>
  <c r="M882" i="6"/>
  <c r="M883" i="6" s="1"/>
  <c r="L883" i="6"/>
  <c r="M894" i="6"/>
  <c r="M895" i="6" s="1"/>
  <c r="L895" i="6"/>
  <c r="M906" i="6"/>
  <c r="M907" i="6" s="1"/>
  <c r="L907" i="6"/>
  <c r="M918" i="6"/>
  <c r="M919" i="6" s="1"/>
  <c r="L919" i="6"/>
  <c r="M930" i="6"/>
  <c r="M931" i="6" s="1"/>
  <c r="L931" i="6"/>
  <c r="M942" i="6"/>
  <c r="M943" i="6" s="1"/>
  <c r="L943" i="6"/>
  <c r="M954" i="6"/>
  <c r="M955" i="6" s="1"/>
  <c r="L955" i="6"/>
  <c r="M960" i="6"/>
  <c r="M961" i="6" s="1"/>
  <c r="L961" i="6"/>
  <c r="M978" i="6"/>
  <c r="M979" i="6" s="1"/>
  <c r="L979" i="6"/>
  <c r="M990" i="6"/>
  <c r="M991" i="6" s="1"/>
  <c r="L991" i="6"/>
  <c r="M1002" i="6"/>
  <c r="M1003" i="6" s="1"/>
  <c r="L1003" i="6"/>
  <c r="M1014" i="6"/>
  <c r="M1015" i="6" s="1"/>
  <c r="L1015" i="6"/>
  <c r="M1026" i="6"/>
  <c r="M1027" i="6" s="1"/>
  <c r="L1027" i="6"/>
  <c r="M1038" i="6"/>
  <c r="M1039" i="6" s="1"/>
  <c r="L1039" i="6"/>
  <c r="M1050" i="6"/>
  <c r="M1051" i="6" s="1"/>
  <c r="L1051" i="6"/>
  <c r="M1068" i="6"/>
  <c r="M1069" i="6" s="1"/>
  <c r="L1069" i="6"/>
  <c r="M1080" i="6"/>
  <c r="M1081" i="6" s="1"/>
  <c r="L1081" i="6"/>
  <c r="M1092" i="6"/>
  <c r="M1093" i="6" s="1"/>
  <c r="L1093" i="6"/>
  <c r="M1104" i="6"/>
  <c r="M1105" i="6" s="1"/>
  <c r="L1105" i="6"/>
  <c r="M1122" i="6"/>
  <c r="M1123" i="6" s="1"/>
  <c r="L1123" i="6"/>
  <c r="M1110" i="6"/>
  <c r="M1111" i="6" s="1"/>
  <c r="L1111" i="6"/>
  <c r="M1134" i="6"/>
  <c r="M1135" i="6" s="1"/>
  <c r="L1135" i="6"/>
  <c r="M1128" i="6"/>
  <c r="M1129" i="6" s="1"/>
  <c r="L1129" i="6"/>
  <c r="M1146" i="6"/>
  <c r="M1147" i="6" s="1"/>
  <c r="L1147" i="6"/>
  <c r="M1170" i="6"/>
  <c r="M1171" i="6" s="1"/>
  <c r="L1171" i="6"/>
  <c r="M1182" i="6"/>
  <c r="M1183" i="6" s="1"/>
  <c r="L1183" i="6"/>
  <c r="M1194" i="6"/>
  <c r="M1195" i="6" s="1"/>
  <c r="L1195" i="6"/>
  <c r="M1206" i="6"/>
  <c r="M1207" i="6" s="1"/>
  <c r="L1207" i="6"/>
  <c r="M1242" i="6"/>
  <c r="M1243" i="6" s="1"/>
  <c r="L1243" i="6"/>
  <c r="M1230" i="6"/>
  <c r="M1231" i="6" s="1"/>
  <c r="L1231" i="6"/>
  <c r="M1248" i="6"/>
  <c r="M1249" i="6" s="1"/>
  <c r="L1249" i="6"/>
  <c r="M1260" i="6"/>
  <c r="M1261" i="6" s="1"/>
  <c r="L1261" i="6"/>
  <c r="M1272" i="6"/>
  <c r="M1273" i="6" s="1"/>
  <c r="L1273" i="6"/>
  <c r="M1284" i="6"/>
  <c r="M1285" i="6" s="1"/>
  <c r="L1285" i="6"/>
  <c r="M1296" i="6"/>
  <c r="M1297" i="6" s="1"/>
  <c r="L1297" i="6"/>
  <c r="M1308" i="6"/>
  <c r="M1309" i="6" s="1"/>
  <c r="L1309" i="6"/>
  <c r="M1320" i="6"/>
  <c r="M1321" i="6" s="1"/>
  <c r="L1321" i="6"/>
  <c r="M1338" i="6"/>
  <c r="M1339" i="6" s="1"/>
  <c r="L1339" i="6"/>
  <c r="M1350" i="6"/>
  <c r="M1351" i="6" s="1"/>
  <c r="L1351" i="6"/>
  <c r="M1362" i="6"/>
  <c r="M1363" i="6" s="1"/>
  <c r="L1363" i="6"/>
  <c r="M1374" i="6"/>
  <c r="M1375" i="6" s="1"/>
  <c r="L1375" i="6"/>
  <c r="M1326" i="6"/>
  <c r="M1327" i="6" s="1"/>
  <c r="L1327" i="6"/>
  <c r="M1386" i="6"/>
  <c r="M1387" i="6" s="1"/>
  <c r="L1387" i="6"/>
  <c r="M1398" i="6"/>
  <c r="M1399" i="6" s="1"/>
  <c r="L1399" i="6"/>
  <c r="M1422" i="6"/>
  <c r="M1423" i="6" s="1"/>
  <c r="L1423" i="6"/>
  <c r="M1434" i="6"/>
  <c r="M1435" i="6" s="1"/>
  <c r="L1435" i="6"/>
  <c r="M1446" i="6"/>
  <c r="M1447" i="6" s="1"/>
  <c r="L1447" i="6"/>
  <c r="M1458" i="6"/>
  <c r="M1459" i="6" s="1"/>
  <c r="L1459" i="6"/>
  <c r="M1470" i="6"/>
  <c r="L1471" i="6"/>
  <c r="M1530" i="6"/>
  <c r="M1531" i="6" s="1"/>
  <c r="L1531" i="6"/>
  <c r="M1506" i="6"/>
  <c r="M1507" i="6" s="1"/>
  <c r="L1507" i="6"/>
  <c r="M1488" i="6"/>
  <c r="M1489" i="6" s="1"/>
  <c r="L1489" i="6"/>
  <c r="M1482" i="6"/>
  <c r="M1483" i="6" s="1"/>
  <c r="L1483" i="6"/>
  <c r="M1518" i="6"/>
  <c r="M1519" i="6" s="1"/>
  <c r="L1519" i="6"/>
  <c r="M1536" i="6"/>
  <c r="M1537" i="6" s="1"/>
  <c r="L1537" i="6"/>
  <c r="M1560" i="6"/>
  <c r="M1561" i="6" s="1"/>
  <c r="L1561" i="6"/>
  <c r="M1554" i="6"/>
  <c r="M1555" i="6" s="1"/>
  <c r="L1555" i="6"/>
  <c r="M1572" i="6"/>
  <c r="M1573" i="6" s="1"/>
  <c r="L1573" i="6"/>
  <c r="M1584" i="6"/>
  <c r="M1585" i="6" s="1"/>
  <c r="L1585" i="6"/>
  <c r="M1596" i="6"/>
  <c r="M1597" i="6" s="1"/>
  <c r="L1597" i="6"/>
  <c r="M1608" i="6"/>
  <c r="M1609" i="6" s="1"/>
  <c r="L1609" i="6"/>
  <c r="M1620" i="6"/>
  <c r="M1621" i="6" s="1"/>
  <c r="L1621" i="6"/>
  <c r="M1632" i="6"/>
  <c r="M1633" i="6" s="1"/>
  <c r="L1633" i="6"/>
  <c r="M1650" i="6"/>
  <c r="M1651" i="6" s="1"/>
  <c r="L1651" i="6"/>
  <c r="M1656" i="6"/>
  <c r="M1657" i="6" s="1"/>
  <c r="L1657" i="6"/>
  <c r="J31" i="6"/>
  <c r="L73" i="6"/>
  <c r="F85" i="6"/>
  <c r="L91" i="6"/>
  <c r="F109" i="6"/>
  <c r="L115" i="6"/>
  <c r="L163" i="6"/>
  <c r="L199" i="6"/>
  <c r="L253" i="6"/>
  <c r="L301" i="6"/>
  <c r="L349" i="6"/>
  <c r="L409" i="6"/>
  <c r="L445" i="6"/>
  <c r="L493" i="6"/>
  <c r="L535" i="6"/>
  <c r="L583" i="6"/>
  <c r="L649" i="6"/>
  <c r="L679" i="6"/>
  <c r="J1315" i="6"/>
  <c r="K1314" i="6"/>
  <c r="K1315" i="6" s="1"/>
  <c r="J1321" i="6"/>
  <c r="K1320" i="6"/>
  <c r="K1321" i="6" s="1"/>
  <c r="J1333" i="6"/>
  <c r="K1332" i="6"/>
  <c r="K1333" i="6" s="1"/>
  <c r="J1339" i="6"/>
  <c r="K1338" i="6"/>
  <c r="K1339" i="6" s="1"/>
  <c r="J1345" i="6"/>
  <c r="K1344" i="6"/>
  <c r="K1345" i="6" s="1"/>
  <c r="J1351" i="6"/>
  <c r="K1350" i="6"/>
  <c r="K1351" i="6" s="1"/>
  <c r="J1357" i="6"/>
  <c r="K1356" i="6"/>
  <c r="K1357" i="6" s="1"/>
  <c r="J1363" i="6"/>
  <c r="K1362" i="6"/>
  <c r="K1363" i="6" s="1"/>
  <c r="J1369" i="6"/>
  <c r="K1368" i="6"/>
  <c r="K1369" i="6" s="1"/>
  <c r="J1375" i="6"/>
  <c r="K1374" i="6"/>
  <c r="K1375" i="6" s="1"/>
  <c r="J1381" i="6"/>
  <c r="K1380" i="6"/>
  <c r="K1381" i="6" s="1"/>
  <c r="J1327" i="6"/>
  <c r="K1326" i="6"/>
  <c r="K1327" i="6" s="1"/>
  <c r="J1411" i="6"/>
  <c r="K1410" i="6"/>
  <c r="K1411" i="6" s="1"/>
  <c r="J1387" i="6"/>
  <c r="K1386" i="6"/>
  <c r="K1387" i="6" s="1"/>
  <c r="J1393" i="6"/>
  <c r="K1392" i="6"/>
  <c r="K1393" i="6" s="1"/>
  <c r="J1399" i="6"/>
  <c r="K1398" i="6"/>
  <c r="K1399" i="6" s="1"/>
  <c r="J1417" i="6"/>
  <c r="K1416" i="6"/>
  <c r="K1417" i="6" s="1"/>
  <c r="J1423" i="6"/>
  <c r="K1422" i="6"/>
  <c r="K1423" i="6" s="1"/>
  <c r="J1429" i="6"/>
  <c r="K1428" i="6"/>
  <c r="K1429" i="6" s="1"/>
  <c r="J1435" i="6"/>
  <c r="K1434" i="6"/>
  <c r="K1435" i="6" s="1"/>
  <c r="J1441" i="6"/>
  <c r="K1440" i="6"/>
  <c r="K1441" i="6" s="1"/>
  <c r="J1447" i="6"/>
  <c r="K1446" i="6"/>
  <c r="K1447" i="6" s="1"/>
  <c r="J1453" i="6"/>
  <c r="K1452" i="6"/>
  <c r="K1453" i="6" s="1"/>
  <c r="J1459" i="6"/>
  <c r="K1458" i="6"/>
  <c r="K1459" i="6" s="1"/>
  <c r="J1465" i="6"/>
  <c r="K1464" i="6"/>
  <c r="K1465" i="6" s="1"/>
  <c r="J1471" i="6"/>
  <c r="K1470" i="6"/>
  <c r="K1471" i="6" s="1"/>
  <c r="J1405" i="6"/>
  <c r="K1404" i="6"/>
  <c r="K1405" i="6" s="1"/>
  <c r="J1531" i="6"/>
  <c r="K1530" i="6"/>
  <c r="K1531" i="6" s="1"/>
  <c r="J1501" i="6"/>
  <c r="K1500" i="6"/>
  <c r="K1501" i="6" s="1"/>
  <c r="J1507" i="6"/>
  <c r="K1506" i="6"/>
  <c r="K1507" i="6" s="1"/>
  <c r="J1477" i="6"/>
  <c r="K1476" i="6"/>
  <c r="K1477" i="6" s="1"/>
  <c r="J1489" i="6"/>
  <c r="K1488" i="6"/>
  <c r="K1489" i="6" s="1"/>
  <c r="J1495" i="6"/>
  <c r="K1494" i="6"/>
  <c r="K1495" i="6" s="1"/>
  <c r="J1483" i="6"/>
  <c r="K1482" i="6"/>
  <c r="K1483" i="6" s="1"/>
  <c r="J1513" i="6"/>
  <c r="K1512" i="6"/>
  <c r="K1513" i="6" s="1"/>
  <c r="J1519" i="6"/>
  <c r="K1518" i="6"/>
  <c r="K1519" i="6" s="1"/>
  <c r="J1525" i="6"/>
  <c r="K1524" i="6"/>
  <c r="K1525" i="6" s="1"/>
  <c r="J1537" i="6"/>
  <c r="K1536" i="6"/>
  <c r="K1537" i="6" s="1"/>
  <c r="J1543" i="6"/>
  <c r="K1542" i="6"/>
  <c r="K1543" i="6" s="1"/>
  <c r="J1561" i="6"/>
  <c r="K1560" i="6"/>
  <c r="K1561" i="6" s="1"/>
  <c r="J1549" i="6"/>
  <c r="K1548" i="6"/>
  <c r="K1549" i="6" s="1"/>
  <c r="J1555" i="6"/>
  <c r="K1554" i="6"/>
  <c r="K1555" i="6" s="1"/>
  <c r="J1567" i="6"/>
  <c r="K1566" i="6"/>
  <c r="K1567" i="6" s="1"/>
  <c r="J1573" i="6"/>
  <c r="K1572" i="6"/>
  <c r="K1573" i="6" s="1"/>
  <c r="J1579" i="6"/>
  <c r="K1578" i="6"/>
  <c r="K1579" i="6" s="1"/>
  <c r="J1585" i="6"/>
  <c r="K1584" i="6"/>
  <c r="K1585" i="6" s="1"/>
  <c r="J1591" i="6"/>
  <c r="K1590" i="6"/>
  <c r="K1591" i="6" s="1"/>
  <c r="J1597" i="6"/>
  <c r="K1596" i="6"/>
  <c r="K1597" i="6" s="1"/>
  <c r="J1603" i="6"/>
  <c r="K1602" i="6"/>
  <c r="K1603" i="6" s="1"/>
  <c r="J1609" i="6"/>
  <c r="K1608" i="6"/>
  <c r="K1609" i="6" s="1"/>
  <c r="J1615" i="6"/>
  <c r="K1614" i="6"/>
  <c r="K1615" i="6" s="1"/>
  <c r="J1621" i="6"/>
  <c r="K1620" i="6"/>
  <c r="K1621" i="6" s="1"/>
  <c r="J1627" i="6"/>
  <c r="K1626" i="6"/>
  <c r="K1627" i="6" s="1"/>
  <c r="J1633" i="6"/>
  <c r="K1632" i="6"/>
  <c r="K1633" i="6" s="1"/>
  <c r="J1639" i="6"/>
  <c r="K1638" i="6"/>
  <c r="K1639" i="6" s="1"/>
  <c r="J1651" i="6"/>
  <c r="K1650" i="6"/>
  <c r="K1651" i="6" s="1"/>
  <c r="J1645" i="6"/>
  <c r="K1644" i="6"/>
  <c r="K1645" i="6" s="1"/>
  <c r="J1657" i="6"/>
  <c r="K1656" i="6"/>
  <c r="K1657" i="6" s="1"/>
  <c r="D979" i="6"/>
  <c r="D1003" i="6"/>
  <c r="D1027" i="6"/>
  <c r="D1051" i="6"/>
  <c r="D1081" i="6"/>
  <c r="D1105" i="6"/>
  <c r="D1111" i="6"/>
  <c r="D1129" i="6"/>
  <c r="D1171" i="6"/>
  <c r="D1195" i="6"/>
  <c r="D1243" i="6"/>
  <c r="D1249" i="6"/>
  <c r="D1273" i="6"/>
  <c r="D1297" i="6"/>
  <c r="D1321" i="6"/>
  <c r="D1351" i="6"/>
  <c r="D1375" i="6"/>
  <c r="D1387" i="6"/>
  <c r="D1423" i="6"/>
  <c r="D1447" i="6"/>
  <c r="D1471" i="6"/>
  <c r="D1507" i="6"/>
  <c r="D1483" i="6"/>
  <c r="D1537" i="6"/>
  <c r="D1555" i="6"/>
  <c r="D1585" i="6"/>
  <c r="D1609" i="6"/>
  <c r="D1633" i="6"/>
  <c r="D1657" i="6"/>
  <c r="E499" i="6"/>
  <c r="E991" i="6"/>
  <c r="E1015" i="6"/>
  <c r="E1039" i="6"/>
  <c r="E1069" i="6"/>
  <c r="E1092" i="6"/>
  <c r="E1093" i="6" s="1"/>
  <c r="E1098" i="6"/>
  <c r="E1099" i="6" s="1"/>
  <c r="E1116" i="6"/>
  <c r="E1117" i="6" s="1"/>
  <c r="E1363" i="6"/>
  <c r="E1327" i="6"/>
  <c r="E1519" i="6"/>
  <c r="E1561" i="6"/>
  <c r="E1573" i="6"/>
  <c r="E1597" i="6"/>
  <c r="E1621" i="6"/>
  <c r="E1651" i="6"/>
  <c r="G13" i="6"/>
  <c r="G127" i="6"/>
  <c r="G103" i="6"/>
  <c r="G133" i="6"/>
  <c r="G163" i="6"/>
  <c r="G175" i="6"/>
  <c r="G199" i="6"/>
  <c r="G223" i="6"/>
  <c r="G253" i="6"/>
  <c r="G277" i="6"/>
  <c r="G301" i="6"/>
  <c r="G325" i="6"/>
  <c r="G349" i="6"/>
  <c r="G367" i="6"/>
  <c r="G409" i="6"/>
  <c r="G445" i="6"/>
  <c r="G469" i="6"/>
  <c r="G493" i="6"/>
  <c r="G517" i="6"/>
  <c r="G535" i="6"/>
  <c r="G559" i="6"/>
  <c r="G583" i="6"/>
  <c r="G607" i="6"/>
  <c r="G649" i="6"/>
  <c r="G655" i="6"/>
  <c r="G679" i="6"/>
  <c r="G703" i="6"/>
  <c r="G733" i="6"/>
  <c r="G757" i="6"/>
  <c r="G775" i="6"/>
  <c r="G805" i="6"/>
  <c r="G835" i="6"/>
  <c r="G853" i="6"/>
  <c r="G877" i="6"/>
  <c r="G901" i="6"/>
  <c r="G925" i="6"/>
  <c r="G949" i="6"/>
  <c r="G967" i="6"/>
  <c r="G997" i="6"/>
  <c r="G1021" i="6"/>
  <c r="G1045" i="6"/>
  <c r="G1075" i="6"/>
  <c r="G1099" i="6"/>
  <c r="G1063" i="6"/>
  <c r="G1159" i="6"/>
  <c r="G1165" i="6"/>
  <c r="G1189" i="6"/>
  <c r="G1153" i="6"/>
  <c r="G1237" i="6"/>
  <c r="G1267" i="6"/>
  <c r="G1291" i="6"/>
  <c r="G1315" i="6"/>
  <c r="G1345" i="6"/>
  <c r="G1369" i="6"/>
  <c r="G1411" i="6"/>
  <c r="G1417" i="6"/>
  <c r="G1441" i="6"/>
  <c r="G1465" i="6"/>
  <c r="G1501" i="6"/>
  <c r="G1495" i="6"/>
  <c r="G1525" i="6"/>
  <c r="G1549" i="6"/>
  <c r="G1579" i="6"/>
  <c r="G1603" i="6"/>
  <c r="G1627" i="6"/>
  <c r="G1645" i="6"/>
  <c r="D973" i="6"/>
  <c r="E972" i="6"/>
  <c r="E973" i="6" s="1"/>
  <c r="D961" i="6"/>
  <c r="D991" i="6"/>
  <c r="D1015" i="6"/>
  <c r="D1039" i="6"/>
  <c r="D1069" i="6"/>
  <c r="D1123" i="6"/>
  <c r="D1135" i="6"/>
  <c r="D1147" i="6"/>
  <c r="D1183" i="6"/>
  <c r="D1207" i="6"/>
  <c r="D1231" i="6"/>
  <c r="D1261" i="6"/>
  <c r="D1285" i="6"/>
  <c r="D1309" i="6"/>
  <c r="D1339" i="6"/>
  <c r="D1363" i="6"/>
  <c r="D1327" i="6"/>
  <c r="D1399" i="6"/>
  <c r="D1435" i="6"/>
  <c r="D1459" i="6"/>
  <c r="D1531" i="6"/>
  <c r="D1489" i="6"/>
  <c r="D1519" i="6"/>
  <c r="D1561" i="6"/>
  <c r="D1573" i="6"/>
  <c r="D1597" i="6"/>
  <c r="D1621" i="6"/>
  <c r="D1651" i="6"/>
  <c r="E19" i="6"/>
  <c r="E31" i="6"/>
  <c r="E61" i="6"/>
  <c r="M127" i="6"/>
  <c r="M103" i="6"/>
  <c r="M133" i="6"/>
  <c r="M163" i="6"/>
  <c r="M175" i="6"/>
  <c r="M199" i="6"/>
  <c r="M223" i="6"/>
  <c r="M253" i="6"/>
  <c r="M277" i="6"/>
  <c r="M301" i="6"/>
  <c r="M325" i="6"/>
  <c r="M349" i="6"/>
  <c r="M367" i="6"/>
  <c r="M409" i="6"/>
  <c r="M445" i="6"/>
  <c r="M469" i="6"/>
  <c r="M493" i="6"/>
  <c r="M517" i="6"/>
  <c r="M535" i="6"/>
  <c r="M559" i="6"/>
  <c r="M583" i="6"/>
  <c r="M607" i="6"/>
  <c r="M649" i="6"/>
  <c r="M655" i="6"/>
  <c r="M679" i="6"/>
  <c r="M703" i="6"/>
  <c r="E295" i="6"/>
  <c r="E373" i="6"/>
  <c r="E421" i="6"/>
  <c r="E451" i="6"/>
  <c r="E475" i="6"/>
  <c r="E427" i="6"/>
  <c r="E685" i="6"/>
  <c r="E709" i="6"/>
  <c r="E1357" i="6"/>
  <c r="E1381" i="6"/>
  <c r="E1393" i="6"/>
  <c r="E1477" i="6"/>
  <c r="E1513" i="6"/>
  <c r="E1543" i="6"/>
  <c r="E1567" i="6"/>
  <c r="E1591" i="6"/>
  <c r="E1615" i="6"/>
  <c r="E1639" i="6"/>
  <c r="G79" i="6"/>
  <c r="G97" i="6"/>
  <c r="G121" i="6"/>
  <c r="G721" i="6"/>
  <c r="E805" i="6"/>
  <c r="E997" i="6"/>
  <c r="E1021" i="6"/>
  <c r="E1045" i="6"/>
  <c r="G1219" i="6"/>
  <c r="G18" i="6"/>
  <c r="G19" i="6" s="1"/>
  <c r="F19" i="6"/>
  <c r="G30" i="6"/>
  <c r="G31" i="6" s="1"/>
  <c r="F31" i="6"/>
  <c r="E757" i="6"/>
  <c r="G6" i="6"/>
  <c r="G7" i="6" s="1"/>
  <c r="F7" i="6"/>
  <c r="G726" i="6"/>
  <c r="G727" i="6" s="1"/>
  <c r="F727" i="6"/>
  <c r="G768" i="6"/>
  <c r="G769" i="6" s="1"/>
  <c r="F769" i="6"/>
  <c r="G786" i="6"/>
  <c r="G787" i="6" s="1"/>
  <c r="F787" i="6"/>
  <c r="G798" i="6"/>
  <c r="G799" i="6" s="1"/>
  <c r="F799" i="6"/>
  <c r="G780" i="6"/>
  <c r="G781" i="6" s="1"/>
  <c r="F781" i="6"/>
  <c r="G870" i="6"/>
  <c r="G871" i="6" s="1"/>
  <c r="F871" i="6"/>
  <c r="G882" i="6"/>
  <c r="G883" i="6" s="1"/>
  <c r="F883" i="6"/>
  <c r="G918" i="6"/>
  <c r="G919" i="6" s="1"/>
  <c r="F919" i="6"/>
  <c r="G930" i="6"/>
  <c r="G931" i="6" s="1"/>
  <c r="F931" i="6"/>
  <c r="G990" i="6"/>
  <c r="G991" i="6" s="1"/>
  <c r="F991" i="6"/>
  <c r="G1068" i="6"/>
  <c r="G1069" i="6" s="1"/>
  <c r="F1069" i="6"/>
  <c r="G1080" i="6"/>
  <c r="G1081" i="6" s="1"/>
  <c r="F1081" i="6"/>
  <c r="G1104" i="6"/>
  <c r="G1105" i="6" s="1"/>
  <c r="F1105" i="6"/>
  <c r="G1122" i="6"/>
  <c r="G1123" i="6" s="1"/>
  <c r="F1123" i="6"/>
  <c r="G1128" i="6"/>
  <c r="G1129" i="6" s="1"/>
  <c r="F1129" i="6"/>
  <c r="G1146" i="6"/>
  <c r="G1147" i="6" s="1"/>
  <c r="F1147" i="6"/>
  <c r="G1170" i="6"/>
  <c r="G1171" i="6" s="1"/>
  <c r="F1171" i="6"/>
  <c r="G1182" i="6"/>
  <c r="G1183" i="6" s="1"/>
  <c r="F1183" i="6"/>
  <c r="G1242" i="6"/>
  <c r="G1243" i="6" s="1"/>
  <c r="F1243" i="6"/>
  <c r="G1230" i="6"/>
  <c r="G1231" i="6" s="1"/>
  <c r="F1231" i="6"/>
  <c r="G1260" i="6"/>
  <c r="G1261" i="6" s="1"/>
  <c r="F1261" i="6"/>
  <c r="G1272" i="6"/>
  <c r="G1273" i="6" s="1"/>
  <c r="F1273" i="6"/>
  <c r="G1308" i="6"/>
  <c r="G1309" i="6" s="1"/>
  <c r="F1309" i="6"/>
  <c r="G1320" i="6"/>
  <c r="G1321" i="6" s="1"/>
  <c r="F1321" i="6"/>
  <c r="G1350" i="6"/>
  <c r="G1351" i="6" s="1"/>
  <c r="F1351" i="6"/>
  <c r="G1362" i="6"/>
  <c r="G1363" i="6" s="1"/>
  <c r="F1363" i="6"/>
  <c r="G1386" i="6"/>
  <c r="G1387" i="6" s="1"/>
  <c r="F1387" i="6"/>
  <c r="G1398" i="6"/>
  <c r="G1399" i="6" s="1"/>
  <c r="F1399" i="6"/>
  <c r="G1434" i="6"/>
  <c r="G1435" i="6" s="1"/>
  <c r="F1435" i="6"/>
  <c r="G1446" i="6"/>
  <c r="G1447" i="6" s="1"/>
  <c r="F1447" i="6"/>
  <c r="G1458" i="6"/>
  <c r="G1459" i="6" s="1"/>
  <c r="F1459" i="6"/>
  <c r="G1506" i="6"/>
  <c r="G1507" i="6" s="1"/>
  <c r="F1507" i="6"/>
  <c r="G1488" i="6"/>
  <c r="G1489" i="6" s="1"/>
  <c r="F1489" i="6"/>
  <c r="G1482" i="6"/>
  <c r="G1483" i="6" s="1"/>
  <c r="F1483" i="6"/>
  <c r="G1518" i="6"/>
  <c r="G1519" i="6" s="1"/>
  <c r="F1519" i="6"/>
  <c r="G1536" i="6"/>
  <c r="G1537" i="6" s="1"/>
  <c r="F1537" i="6"/>
  <c r="F745" i="6"/>
  <c r="F823" i="6"/>
  <c r="F793" i="6"/>
  <c r="F805" i="6"/>
  <c r="F835" i="6"/>
  <c r="F853" i="6"/>
  <c r="F865" i="6"/>
  <c r="F889" i="6"/>
  <c r="F913" i="6"/>
  <c r="F925" i="6"/>
  <c r="F949" i="6"/>
  <c r="F967" i="6"/>
  <c r="F997" i="6"/>
  <c r="F1033" i="6"/>
  <c r="F1057" i="6"/>
  <c r="F1087" i="6"/>
  <c r="F1117" i="6"/>
  <c r="F1063" i="6"/>
  <c r="F1213" i="6"/>
  <c r="F1159" i="6"/>
  <c r="F1141" i="6"/>
  <c r="F1165" i="6"/>
  <c r="F1189" i="6"/>
  <c r="F1153" i="6"/>
  <c r="F1237" i="6"/>
  <c r="F1267" i="6"/>
  <c r="F1291" i="6"/>
  <c r="F1315" i="6"/>
  <c r="F1357" i="6"/>
  <c r="F1381" i="6"/>
  <c r="F1393" i="6"/>
  <c r="F1429" i="6"/>
  <c r="F1465" i="6"/>
  <c r="F1405" i="6"/>
  <c r="F1477" i="6"/>
  <c r="F1525" i="6"/>
  <c r="F1549" i="6"/>
  <c r="F1567" i="6"/>
  <c r="F1603" i="6"/>
  <c r="F1615" i="6"/>
  <c r="F1639" i="6"/>
  <c r="G25" i="6"/>
  <c r="K31" i="6"/>
  <c r="K79" i="6"/>
  <c r="M42" i="6"/>
  <c r="M43" i="6" s="1"/>
  <c r="L43" i="6"/>
  <c r="M78" i="6"/>
  <c r="M79" i="6" s="1"/>
  <c r="L79" i="6"/>
  <c r="M84" i="6"/>
  <c r="M85" i="6" s="1"/>
  <c r="L85" i="6"/>
  <c r="M108" i="6"/>
  <c r="M109" i="6" s="1"/>
  <c r="L109" i="6"/>
  <c r="M120" i="6"/>
  <c r="M121" i="6" s="1"/>
  <c r="L121" i="6"/>
  <c r="M156" i="6"/>
  <c r="M157" i="6" s="1"/>
  <c r="L157" i="6"/>
  <c r="M168" i="6"/>
  <c r="M169" i="6" s="1"/>
  <c r="L169" i="6"/>
  <c r="M204" i="6"/>
  <c r="M205" i="6" s="1"/>
  <c r="L205" i="6"/>
  <c r="M234" i="6"/>
  <c r="M235" i="6" s="1"/>
  <c r="L235" i="6"/>
  <c r="M246" i="6"/>
  <c r="M247" i="6" s="1"/>
  <c r="L247" i="6"/>
  <c r="M288" i="6"/>
  <c r="M289" i="6" s="1"/>
  <c r="L289" i="6"/>
  <c r="M330" i="6"/>
  <c r="M331" i="6" s="1"/>
  <c r="L331" i="6"/>
  <c r="M306" i="6"/>
  <c r="M307" i="6" s="1"/>
  <c r="L307" i="6"/>
  <c r="M318" i="6"/>
  <c r="M319" i="6" s="1"/>
  <c r="L319" i="6"/>
  <c r="M378" i="6"/>
  <c r="M379" i="6" s="1"/>
  <c r="L379" i="6"/>
  <c r="M372" i="6"/>
  <c r="M373" i="6" s="1"/>
  <c r="L373" i="6"/>
  <c r="M396" i="6"/>
  <c r="M397" i="6" s="1"/>
  <c r="L397" i="6"/>
  <c r="M420" i="6"/>
  <c r="M421" i="6" s="1"/>
  <c r="L421" i="6"/>
  <c r="M438" i="6"/>
  <c r="M439" i="6" s="1"/>
  <c r="L439" i="6"/>
  <c r="M450" i="6"/>
  <c r="M451" i="6" s="1"/>
  <c r="L451" i="6"/>
  <c r="M462" i="6"/>
  <c r="M463" i="6" s="1"/>
  <c r="L463" i="6"/>
  <c r="M474" i="6"/>
  <c r="M475" i="6" s="1"/>
  <c r="L475" i="6"/>
  <c r="M426" i="6"/>
  <c r="M427" i="6" s="1"/>
  <c r="L427" i="6"/>
  <c r="M510" i="6"/>
  <c r="M511" i="6" s="1"/>
  <c r="L511" i="6"/>
  <c r="M528" i="6"/>
  <c r="M529" i="6" s="1"/>
  <c r="L529" i="6"/>
  <c r="M540" i="6"/>
  <c r="M541" i="6" s="1"/>
  <c r="L541" i="6"/>
  <c r="M564" i="6"/>
  <c r="M565" i="6" s="1"/>
  <c r="L565" i="6"/>
  <c r="M576" i="6"/>
  <c r="M577" i="6" s="1"/>
  <c r="L577" i="6"/>
  <c r="M612" i="6"/>
  <c r="M613" i="6" s="1"/>
  <c r="L613" i="6"/>
  <c r="M624" i="6"/>
  <c r="M625" i="6" s="1"/>
  <c r="L625" i="6"/>
  <c r="M660" i="6"/>
  <c r="M661" i="6" s="1"/>
  <c r="L661" i="6"/>
  <c r="M672" i="6"/>
  <c r="M673" i="6" s="1"/>
  <c r="L673" i="6"/>
  <c r="M708" i="6"/>
  <c r="M709" i="6" s="1"/>
  <c r="L709" i="6"/>
  <c r="D13" i="6"/>
  <c r="E6" i="6"/>
  <c r="E7" i="6" s="1"/>
  <c r="E745" i="6"/>
  <c r="E823" i="6"/>
  <c r="E793" i="6"/>
  <c r="E1075" i="6"/>
  <c r="G36" i="6"/>
  <c r="G37" i="6" s="1"/>
  <c r="F37" i="6"/>
  <c r="G48" i="6"/>
  <c r="G49" i="6" s="1"/>
  <c r="F49" i="6"/>
  <c r="G60" i="6"/>
  <c r="G61" i="6" s="1"/>
  <c r="F61" i="6"/>
  <c r="G72" i="6"/>
  <c r="G73" i="6" s="1"/>
  <c r="F73" i="6"/>
  <c r="E775" i="6"/>
  <c r="G738" i="6"/>
  <c r="G739" i="6" s="1"/>
  <c r="F739" i="6"/>
  <c r="G750" i="6"/>
  <c r="G751" i="6" s="1"/>
  <c r="F751" i="6"/>
  <c r="G762" i="6"/>
  <c r="G763" i="6" s="1"/>
  <c r="F763" i="6"/>
  <c r="G810" i="6"/>
  <c r="G811" i="6" s="1"/>
  <c r="F811" i="6"/>
  <c r="G828" i="6"/>
  <c r="G829" i="6" s="1"/>
  <c r="F829" i="6"/>
  <c r="G840" i="6"/>
  <c r="G841" i="6" s="1"/>
  <c r="F841" i="6"/>
  <c r="G858" i="6"/>
  <c r="G859" i="6" s="1"/>
  <c r="F859" i="6"/>
  <c r="G894" i="6"/>
  <c r="G895" i="6" s="1"/>
  <c r="F895" i="6"/>
  <c r="G906" i="6"/>
  <c r="G907" i="6" s="1"/>
  <c r="F907" i="6"/>
  <c r="G942" i="6"/>
  <c r="G943" i="6" s="1"/>
  <c r="F943" i="6"/>
  <c r="G954" i="6"/>
  <c r="G955" i="6" s="1"/>
  <c r="F955" i="6"/>
  <c r="G960" i="6"/>
  <c r="G961" i="6" s="1"/>
  <c r="F961" i="6"/>
  <c r="G978" i="6"/>
  <c r="G979" i="6" s="1"/>
  <c r="F979" i="6"/>
  <c r="G1002" i="6"/>
  <c r="G1003" i="6" s="1"/>
  <c r="F1003" i="6"/>
  <c r="G1014" i="6"/>
  <c r="G1015" i="6" s="1"/>
  <c r="F1015" i="6"/>
  <c r="G1026" i="6"/>
  <c r="G1027" i="6" s="1"/>
  <c r="F1027" i="6"/>
  <c r="G1038" i="6"/>
  <c r="G1039" i="6" s="1"/>
  <c r="F1039" i="6"/>
  <c r="G1050" i="6"/>
  <c r="G1051" i="6" s="1"/>
  <c r="F1051" i="6"/>
  <c r="G1092" i="6"/>
  <c r="G1093" i="6" s="1"/>
  <c r="F1093" i="6"/>
  <c r="G1110" i="6"/>
  <c r="G1111" i="6" s="1"/>
  <c r="F1111" i="6"/>
  <c r="G1134" i="6"/>
  <c r="G1135" i="6" s="1"/>
  <c r="F1135" i="6"/>
  <c r="G1194" i="6"/>
  <c r="G1195" i="6" s="1"/>
  <c r="F1195" i="6"/>
  <c r="G1206" i="6"/>
  <c r="G1207" i="6" s="1"/>
  <c r="F1207" i="6"/>
  <c r="G1248" i="6"/>
  <c r="G1249" i="6" s="1"/>
  <c r="F1249" i="6"/>
  <c r="G1284" i="6"/>
  <c r="G1285" i="6" s="1"/>
  <c r="F1285" i="6"/>
  <c r="G1296" i="6"/>
  <c r="G1297" i="6" s="1"/>
  <c r="F1297" i="6"/>
  <c r="G1338" i="6"/>
  <c r="G1339" i="6" s="1"/>
  <c r="F1339" i="6"/>
  <c r="G1374" i="6"/>
  <c r="G1375" i="6" s="1"/>
  <c r="F1375" i="6"/>
  <c r="G1326" i="6"/>
  <c r="G1327" i="6" s="1"/>
  <c r="F1327" i="6"/>
  <c r="G1422" i="6"/>
  <c r="G1423" i="6" s="1"/>
  <c r="F1423" i="6"/>
  <c r="G1470" i="6"/>
  <c r="G1471" i="6" s="1"/>
  <c r="F1471" i="6"/>
  <c r="G1530" i="6"/>
  <c r="G1531" i="6" s="1"/>
  <c r="F1531" i="6"/>
  <c r="G1560" i="6"/>
  <c r="G1561" i="6" s="1"/>
  <c r="F1561" i="6"/>
  <c r="G1554" i="6"/>
  <c r="G1555" i="6" s="1"/>
  <c r="F1555" i="6"/>
  <c r="G1572" i="6"/>
  <c r="G1573" i="6" s="1"/>
  <c r="F1573" i="6"/>
  <c r="G1584" i="6"/>
  <c r="G1585" i="6" s="1"/>
  <c r="F1585" i="6"/>
  <c r="G1596" i="6"/>
  <c r="G1597" i="6" s="1"/>
  <c r="F1597" i="6"/>
  <c r="G1608" i="6"/>
  <c r="G1609" i="6" s="1"/>
  <c r="F1609" i="6"/>
  <c r="G1620" i="6"/>
  <c r="G1621" i="6" s="1"/>
  <c r="F1621" i="6"/>
  <c r="G1632" i="6"/>
  <c r="G1633" i="6" s="1"/>
  <c r="F1633" i="6"/>
  <c r="G1650" i="6"/>
  <c r="G1651" i="6" s="1"/>
  <c r="F1651" i="6"/>
  <c r="G1656" i="6"/>
  <c r="G1657" i="6" s="1"/>
  <c r="F1657" i="6"/>
  <c r="F733" i="6"/>
  <c r="F757" i="6"/>
  <c r="F775" i="6"/>
  <c r="F817" i="6"/>
  <c r="F847" i="6"/>
  <c r="F877" i="6"/>
  <c r="F901" i="6"/>
  <c r="F937" i="6"/>
  <c r="F973" i="6"/>
  <c r="F985" i="6"/>
  <c r="F1009" i="6"/>
  <c r="F1021" i="6"/>
  <c r="F1045" i="6"/>
  <c r="F1075" i="6"/>
  <c r="F1099" i="6"/>
  <c r="F1177" i="6"/>
  <c r="F1201" i="6"/>
  <c r="F1225" i="6"/>
  <c r="F1255" i="6"/>
  <c r="F1279" i="6"/>
  <c r="F1303" i="6"/>
  <c r="F1333" i="6"/>
  <c r="F1345" i="6"/>
  <c r="F1369" i="6"/>
  <c r="F1411" i="6"/>
  <c r="F1417" i="6"/>
  <c r="F1441" i="6"/>
  <c r="F1453" i="6"/>
  <c r="F1501" i="6"/>
  <c r="F1495" i="6"/>
  <c r="F1513" i="6"/>
  <c r="F1543" i="6"/>
  <c r="F1579" i="6"/>
  <c r="F1591" i="6"/>
  <c r="F1627" i="6"/>
  <c r="F1645" i="6"/>
  <c r="E913" i="6"/>
  <c r="G55" i="6"/>
  <c r="K61" i="6"/>
  <c r="K247" i="6"/>
  <c r="K721" i="6"/>
  <c r="M18" i="6"/>
  <c r="M19" i="6" s="1"/>
  <c r="L19" i="6"/>
  <c r="M24" i="6"/>
  <c r="M25" i="6" s="1"/>
  <c r="L25" i="6"/>
  <c r="M54" i="6"/>
  <c r="M55" i="6" s="1"/>
  <c r="L55" i="6"/>
  <c r="M66" i="6"/>
  <c r="M67" i="6" s="1"/>
  <c r="L67" i="6"/>
  <c r="M96" i="6"/>
  <c r="M97" i="6" s="1"/>
  <c r="L97" i="6"/>
  <c r="M138" i="6"/>
  <c r="M139" i="6" s="1"/>
  <c r="L139" i="6"/>
  <c r="M228" i="6"/>
  <c r="M229" i="6" s="1"/>
  <c r="L229" i="6"/>
  <c r="M180" i="6"/>
  <c r="M181" i="6" s="1"/>
  <c r="L181" i="6"/>
  <c r="M192" i="6"/>
  <c r="M193" i="6" s="1"/>
  <c r="L193" i="6"/>
  <c r="M216" i="6"/>
  <c r="M217" i="6" s="1"/>
  <c r="L217" i="6"/>
  <c r="M258" i="6"/>
  <c r="M259" i="6" s="1"/>
  <c r="L259" i="6"/>
  <c r="M270" i="6"/>
  <c r="M271" i="6" s="1"/>
  <c r="L271" i="6"/>
  <c r="M336" i="6"/>
  <c r="M337" i="6" s="1"/>
  <c r="L337" i="6"/>
  <c r="M294" i="6"/>
  <c r="M295" i="6" s="1"/>
  <c r="L295" i="6"/>
  <c r="M354" i="6"/>
  <c r="M355" i="6" s="1"/>
  <c r="L355" i="6"/>
  <c r="M402" i="6"/>
  <c r="M403" i="6" s="1"/>
  <c r="L403" i="6"/>
  <c r="M414" i="6"/>
  <c r="M415" i="6" s="1"/>
  <c r="L415" i="6"/>
  <c r="M486" i="6"/>
  <c r="M487" i="6" s="1"/>
  <c r="L487" i="6"/>
  <c r="M498" i="6"/>
  <c r="M499" i="6" s="1"/>
  <c r="L499" i="6"/>
  <c r="M552" i="6"/>
  <c r="M553" i="6" s="1"/>
  <c r="L553" i="6"/>
  <c r="M588" i="6"/>
  <c r="M589" i="6" s="1"/>
  <c r="L589" i="6"/>
  <c r="M600" i="6"/>
  <c r="M601" i="6" s="1"/>
  <c r="L601" i="6"/>
  <c r="M630" i="6"/>
  <c r="M631" i="6" s="1"/>
  <c r="L631" i="6"/>
  <c r="M642" i="6"/>
  <c r="M643" i="6" s="1"/>
  <c r="L643" i="6"/>
  <c r="M684" i="6"/>
  <c r="M685" i="6" s="1"/>
  <c r="L685" i="6"/>
  <c r="M696" i="6"/>
  <c r="M697" i="6" s="1"/>
  <c r="L697" i="6"/>
  <c r="F13" i="6"/>
  <c r="F25" i="6"/>
  <c r="F43" i="6"/>
  <c r="F55" i="6"/>
  <c r="F67" i="6"/>
  <c r="E13" i="6"/>
  <c r="E661" i="6"/>
  <c r="E877" i="6"/>
  <c r="E901" i="6"/>
  <c r="M721" i="6"/>
  <c r="M745" i="6"/>
  <c r="M823" i="6"/>
  <c r="M793" i="6"/>
  <c r="M817" i="6"/>
  <c r="F127" i="6"/>
  <c r="F91" i="6"/>
  <c r="F103" i="6"/>
  <c r="F115" i="6"/>
  <c r="F133" i="6"/>
  <c r="F151" i="6"/>
  <c r="F163" i="6"/>
  <c r="F145" i="6"/>
  <c r="F175" i="6"/>
  <c r="F187" i="6"/>
  <c r="F199" i="6"/>
  <c r="F211" i="6"/>
  <c r="F223" i="6"/>
  <c r="F241" i="6"/>
  <c r="F253" i="6"/>
  <c r="F265" i="6"/>
  <c r="F277" i="6"/>
  <c r="F283" i="6"/>
  <c r="F301" i="6"/>
  <c r="F313" i="6"/>
  <c r="F325" i="6"/>
  <c r="F343" i="6"/>
  <c r="F349" i="6"/>
  <c r="F361" i="6"/>
  <c r="F367" i="6"/>
  <c r="F385" i="6"/>
  <c r="F409" i="6"/>
  <c r="F391" i="6"/>
  <c r="F433" i="6"/>
  <c r="F445" i="6"/>
  <c r="F457" i="6"/>
  <c r="F469" i="6"/>
  <c r="F481" i="6"/>
  <c r="F493" i="6"/>
  <c r="F505" i="6"/>
  <c r="F517" i="6"/>
  <c r="F523" i="6"/>
  <c r="F535" i="6"/>
  <c r="F547" i="6"/>
  <c r="F559" i="6"/>
  <c r="F571" i="6"/>
  <c r="F583" i="6"/>
  <c r="F595" i="6"/>
  <c r="F607" i="6"/>
  <c r="F619" i="6"/>
  <c r="F649" i="6"/>
  <c r="F637" i="6"/>
  <c r="F655" i="6"/>
  <c r="F667" i="6"/>
  <c r="F679" i="6"/>
  <c r="F691" i="6"/>
  <c r="F703" i="6"/>
  <c r="F715" i="6"/>
  <c r="E510" i="6"/>
  <c r="E511" i="6" s="1"/>
  <c r="E528" i="6"/>
  <c r="E529" i="6" s="1"/>
  <c r="E540" i="6"/>
  <c r="E541" i="6" s="1"/>
  <c r="E552" i="6"/>
  <c r="E553" i="6" s="1"/>
  <c r="E564" i="6"/>
  <c r="E565" i="6" s="1"/>
  <c r="E733" i="6"/>
  <c r="E865" i="6"/>
  <c r="E889" i="6"/>
  <c r="E985" i="6"/>
  <c r="E1009" i="6"/>
  <c r="E1033" i="6"/>
  <c r="E1057" i="6"/>
  <c r="E1105" i="6"/>
  <c r="E1062" i="6"/>
  <c r="E1063" i="6" s="1"/>
  <c r="E1212" i="6"/>
  <c r="E1213" i="6" s="1"/>
  <c r="E1158" i="6"/>
  <c r="E1159" i="6" s="1"/>
  <c r="E1140" i="6"/>
  <c r="E1141" i="6" s="1"/>
  <c r="E1164" i="6"/>
  <c r="E1165" i="6" s="1"/>
  <c r="E1176" i="6"/>
  <c r="E1177" i="6" s="1"/>
  <c r="E1188" i="6"/>
  <c r="E1189" i="6" s="1"/>
  <c r="E1200" i="6"/>
  <c r="E1201" i="6" s="1"/>
  <c r="E1152" i="6"/>
  <c r="E1153" i="6" s="1"/>
  <c r="E1224" i="6"/>
  <c r="E1225" i="6" s="1"/>
  <c r="E1236" i="6"/>
  <c r="E1237" i="6" s="1"/>
  <c r="E1254" i="6"/>
  <c r="E1255" i="6" s="1"/>
  <c r="E1266" i="6"/>
  <c r="E1267" i="6" s="1"/>
  <c r="E1278" i="6"/>
  <c r="E1279" i="6" s="1"/>
  <c r="E1321" i="6"/>
  <c r="E1351" i="6"/>
  <c r="E1375" i="6"/>
  <c r="E1387" i="6"/>
  <c r="D373" i="6"/>
  <c r="D403" i="6"/>
  <c r="D415" i="6"/>
  <c r="D397" i="6"/>
  <c r="D421" i="6"/>
  <c r="D439" i="6"/>
  <c r="D451" i="6"/>
  <c r="D463" i="6"/>
  <c r="D475" i="6"/>
  <c r="D487" i="6"/>
  <c r="D427" i="6"/>
  <c r="D499" i="6"/>
  <c r="D577" i="6"/>
  <c r="D589" i="6"/>
  <c r="D601" i="6"/>
  <c r="D613" i="6"/>
  <c r="D625" i="6"/>
  <c r="D631" i="6"/>
  <c r="D643" i="6"/>
  <c r="D661" i="6"/>
  <c r="D673" i="6"/>
  <c r="D685" i="6"/>
  <c r="D697" i="6"/>
  <c r="D709" i="6"/>
  <c r="L721" i="6"/>
  <c r="D733" i="6"/>
  <c r="L733" i="6"/>
  <c r="D745" i="6"/>
  <c r="L745" i="6"/>
  <c r="D757" i="6"/>
  <c r="L757" i="6"/>
  <c r="D823" i="6"/>
  <c r="L823" i="6"/>
  <c r="D775" i="6"/>
  <c r="L775" i="6"/>
  <c r="D793" i="6"/>
  <c r="L793" i="6"/>
  <c r="D805" i="6"/>
  <c r="L805" i="6"/>
  <c r="L817" i="6"/>
  <c r="L835" i="6"/>
  <c r="L847" i="6"/>
  <c r="D853" i="6"/>
  <c r="L853" i="6"/>
  <c r="D865" i="6"/>
  <c r="L865" i="6"/>
  <c r="D877" i="6"/>
  <c r="L877" i="6"/>
  <c r="D889" i="6"/>
  <c r="L889" i="6"/>
  <c r="D901" i="6"/>
  <c r="L901" i="6"/>
  <c r="D913" i="6"/>
  <c r="L913" i="6"/>
  <c r="D925" i="6"/>
  <c r="L925" i="6"/>
  <c r="L937" i="6"/>
  <c r="L949" i="6"/>
  <c r="L973" i="6"/>
  <c r="D967" i="6"/>
  <c r="L967" i="6"/>
  <c r="D985" i="6"/>
  <c r="L985" i="6"/>
  <c r="D997" i="6"/>
  <c r="L997" i="6"/>
  <c r="D1009" i="6"/>
  <c r="L1009" i="6"/>
  <c r="D1021" i="6"/>
  <c r="L1021" i="6"/>
  <c r="D1033" i="6"/>
  <c r="L1033" i="6"/>
  <c r="D1045" i="6"/>
  <c r="L1045" i="6"/>
  <c r="D1057" i="6"/>
  <c r="L1057" i="6"/>
  <c r="D1075" i="6"/>
  <c r="L1075" i="6"/>
  <c r="D1087" i="6"/>
  <c r="L1087" i="6"/>
  <c r="L1099" i="6"/>
  <c r="L1117" i="6"/>
  <c r="L1063" i="6"/>
  <c r="L1213" i="6"/>
  <c r="L1159" i="6"/>
  <c r="L1141" i="6"/>
  <c r="L1165" i="6"/>
  <c r="L1177" i="6"/>
  <c r="L1189" i="6"/>
  <c r="L1201" i="6"/>
  <c r="L1153" i="6"/>
  <c r="L1225" i="6"/>
  <c r="L1237" i="6"/>
  <c r="L1255" i="6"/>
  <c r="L1267" i="6"/>
  <c r="L1279" i="6"/>
  <c r="D1291" i="6"/>
  <c r="L1291" i="6"/>
  <c r="D1303" i="6"/>
  <c r="L1303" i="6"/>
  <c r="D1315" i="6"/>
  <c r="L1315" i="6"/>
  <c r="D1333" i="6"/>
  <c r="L1333" i="6"/>
  <c r="D1345" i="6"/>
  <c r="L1345" i="6"/>
  <c r="D1357" i="6"/>
  <c r="L1357" i="6"/>
  <c r="D1369" i="6"/>
  <c r="L1369" i="6"/>
  <c r="D1381" i="6"/>
  <c r="L1381" i="6"/>
  <c r="D1411" i="6"/>
  <c r="L1411" i="6"/>
  <c r="D1393" i="6"/>
  <c r="L1393" i="6"/>
  <c r="D1417" i="6"/>
  <c r="L1417" i="6"/>
  <c r="D1429" i="6"/>
  <c r="L1429" i="6"/>
  <c r="D1441" i="6"/>
  <c r="L1441" i="6"/>
  <c r="D1453" i="6"/>
  <c r="L1453" i="6"/>
  <c r="D1465" i="6"/>
  <c r="L1465" i="6"/>
  <c r="D1405" i="6"/>
  <c r="L1405" i="6"/>
  <c r="D1501" i="6"/>
  <c r="L1501" i="6"/>
  <c r="D1477" i="6"/>
  <c r="L1477" i="6"/>
  <c r="D1495" i="6"/>
  <c r="L1495" i="6"/>
  <c r="D1513" i="6"/>
  <c r="L1513" i="6"/>
  <c r="D1525" i="6"/>
  <c r="L1525" i="6"/>
  <c r="D1543" i="6"/>
  <c r="L1543" i="6"/>
  <c r="D1549" i="6"/>
  <c r="L1549" i="6"/>
  <c r="D1567" i="6"/>
  <c r="L1567" i="6"/>
  <c r="D1579" i="6"/>
  <c r="L1579" i="6"/>
  <c r="D1591" i="6"/>
  <c r="L1591" i="6"/>
  <c r="D1603" i="6"/>
  <c r="L1603" i="6"/>
  <c r="D1615" i="6"/>
  <c r="L1615" i="6"/>
  <c r="D1627" i="6"/>
  <c r="L1627" i="6"/>
  <c r="D1639" i="6"/>
  <c r="L1639" i="6"/>
  <c r="D1645" i="6"/>
  <c r="L1645" i="6"/>
  <c r="E439" i="6"/>
  <c r="E463" i="6"/>
  <c r="E487" i="6"/>
  <c r="E697" i="6"/>
  <c r="E721" i="6"/>
  <c r="E1003" i="6"/>
  <c r="E1027" i="6"/>
  <c r="E1051" i="6"/>
  <c r="E1081" i="6"/>
  <c r="E1285" i="6"/>
  <c r="E1315" i="6"/>
  <c r="E1345" i="6"/>
  <c r="E1369" i="6"/>
  <c r="E1411" i="6"/>
  <c r="E1465" i="6"/>
  <c r="M847" i="6"/>
  <c r="M865" i="6"/>
  <c r="M889" i="6"/>
  <c r="M913" i="6"/>
  <c r="M937" i="6"/>
  <c r="M973" i="6"/>
  <c r="M985" i="6"/>
  <c r="M1009" i="6"/>
  <c r="M1033" i="6"/>
  <c r="M1057" i="6"/>
  <c r="M1087" i="6"/>
  <c r="E577" i="6"/>
  <c r="E589" i="6"/>
  <c r="E601" i="6"/>
  <c r="E613" i="6"/>
  <c r="E625" i="6"/>
  <c r="E631" i="6"/>
  <c r="E643" i="6"/>
  <c r="E1123" i="6"/>
  <c r="E1111" i="6"/>
  <c r="E1135" i="6"/>
  <c r="E1129" i="6"/>
  <c r="E1147" i="6"/>
  <c r="E1171" i="6"/>
  <c r="E1183" i="6"/>
  <c r="E1195" i="6"/>
  <c r="E1207" i="6"/>
  <c r="E1243" i="6"/>
  <c r="E1219" i="6"/>
  <c r="E1231" i="6"/>
  <c r="E1249" i="6"/>
  <c r="E1261" i="6"/>
  <c r="E1273" i="6"/>
  <c r="E1309" i="6"/>
  <c r="E1339" i="6"/>
  <c r="E1537" i="6"/>
  <c r="E1555" i="6"/>
  <c r="E1585" i="6"/>
  <c r="E1609" i="6"/>
  <c r="E1633" i="6"/>
  <c r="E1657" i="6"/>
  <c r="G91" i="6"/>
  <c r="G115" i="6"/>
  <c r="G151" i="6"/>
  <c r="G145" i="6"/>
  <c r="G187" i="6"/>
  <c r="G211" i="6"/>
  <c r="G241" i="6"/>
  <c r="G265" i="6"/>
  <c r="G283" i="6"/>
  <c r="G313" i="6"/>
  <c r="G343" i="6"/>
  <c r="G361" i="6"/>
  <c r="G385" i="6"/>
  <c r="G391" i="6"/>
  <c r="G433" i="6"/>
  <c r="G457" i="6"/>
  <c r="G481" i="6"/>
  <c r="G505" i="6"/>
  <c r="G523" i="6"/>
  <c r="G547" i="6"/>
  <c r="G571" i="6"/>
  <c r="G595" i="6"/>
  <c r="G619" i="6"/>
  <c r="G637" i="6"/>
  <c r="G667" i="6"/>
  <c r="G691" i="6"/>
  <c r="G715" i="6"/>
  <c r="G745" i="6"/>
  <c r="G823" i="6"/>
  <c r="G793" i="6"/>
  <c r="G817" i="6"/>
  <c r="G847" i="6"/>
  <c r="G865" i="6"/>
  <c r="G889" i="6"/>
  <c r="G913" i="6"/>
  <c r="G937" i="6"/>
  <c r="G973" i="6"/>
  <c r="G985" i="6"/>
  <c r="G1009" i="6"/>
  <c r="G1033" i="6"/>
  <c r="G1057" i="6"/>
  <c r="G1087" i="6"/>
  <c r="G1117" i="6"/>
  <c r="G1213" i="6"/>
  <c r="G1141" i="6"/>
  <c r="G1177" i="6"/>
  <c r="G1201" i="6"/>
  <c r="G1225" i="6"/>
  <c r="G1255" i="6"/>
  <c r="G1279" i="6"/>
  <c r="G1303" i="6"/>
  <c r="G1333" i="6"/>
  <c r="G1357" i="6"/>
  <c r="G1381" i="6"/>
  <c r="G1393" i="6"/>
  <c r="G1429" i="6"/>
  <c r="G1453" i="6"/>
  <c r="G1405" i="6"/>
  <c r="G1477" i="6"/>
  <c r="G1513" i="6"/>
  <c r="G1543" i="6"/>
  <c r="G1567" i="6"/>
  <c r="G1591" i="6"/>
  <c r="G1615" i="6"/>
  <c r="G1639" i="6"/>
  <c r="E403" i="6"/>
  <c r="E415" i="6"/>
  <c r="E397" i="6"/>
  <c r="E673" i="6"/>
  <c r="E853" i="6"/>
  <c r="E961" i="6"/>
  <c r="E967" i="6"/>
  <c r="E979" i="6"/>
  <c r="E1291" i="6"/>
  <c r="E1297" i="6"/>
  <c r="E1303" i="6"/>
  <c r="E1333" i="6"/>
  <c r="E1399" i="6"/>
  <c r="E1417" i="6"/>
  <c r="E1423" i="6"/>
  <c r="E1429" i="6"/>
  <c r="E1435" i="6"/>
  <c r="E1441" i="6"/>
  <c r="E1447" i="6"/>
  <c r="E1453" i="6"/>
  <c r="E1459" i="6"/>
  <c r="E1525" i="6"/>
  <c r="E1549" i="6"/>
  <c r="E1579" i="6"/>
  <c r="E1603" i="6"/>
  <c r="E1627" i="6"/>
  <c r="E1645" i="6"/>
  <c r="G43" i="6"/>
  <c r="G67" i="6"/>
  <c r="G85" i="6"/>
  <c r="G109" i="6"/>
  <c r="M1117" i="6"/>
  <c r="M1213" i="6"/>
  <c r="M1141" i="6"/>
  <c r="E1471" i="6"/>
  <c r="E1405" i="6"/>
  <c r="E1531" i="6"/>
  <c r="E1501" i="6"/>
  <c r="E1507" i="6"/>
  <c r="I13" i="6"/>
  <c r="I19" i="6"/>
  <c r="I31" i="6"/>
  <c r="I49" i="6"/>
  <c r="I61" i="6"/>
  <c r="I73" i="6"/>
  <c r="I127" i="6"/>
  <c r="I91" i="6"/>
  <c r="I103" i="6"/>
  <c r="I115" i="6"/>
  <c r="I133" i="6"/>
  <c r="I151" i="6"/>
  <c r="I163" i="6"/>
  <c r="I145" i="6"/>
  <c r="I175" i="6"/>
  <c r="I187" i="6"/>
  <c r="I199" i="6"/>
  <c r="I211" i="6"/>
  <c r="I223" i="6"/>
  <c r="I241" i="6"/>
  <c r="I253" i="6"/>
  <c r="I265" i="6"/>
  <c r="I277" i="6"/>
  <c r="I283" i="6"/>
  <c r="I301" i="6"/>
  <c r="I313" i="6"/>
  <c r="I325" i="6"/>
  <c r="I343" i="6"/>
  <c r="I349" i="6"/>
  <c r="I361" i="6"/>
  <c r="I367" i="6"/>
  <c r="I385" i="6"/>
  <c r="I409" i="6"/>
  <c r="I391" i="6"/>
  <c r="I433" i="6"/>
  <c r="I445" i="6"/>
  <c r="I457" i="6"/>
  <c r="I469" i="6"/>
  <c r="I481" i="6"/>
  <c r="I493" i="6"/>
  <c r="I505" i="6"/>
  <c r="I517" i="6"/>
  <c r="I523" i="6"/>
  <c r="I535" i="6"/>
  <c r="I547" i="6"/>
  <c r="I559" i="6"/>
  <c r="I571" i="6"/>
  <c r="I583" i="6"/>
  <c r="I595" i="6"/>
  <c r="I607" i="6"/>
  <c r="I619" i="6"/>
  <c r="I649" i="6"/>
  <c r="I637" i="6"/>
  <c r="I655" i="6"/>
  <c r="I667" i="6"/>
  <c r="I679" i="6"/>
  <c r="I691" i="6"/>
  <c r="I703" i="6"/>
  <c r="I715" i="6"/>
  <c r="I727" i="6"/>
  <c r="I739" i="6"/>
  <c r="I751" i="6"/>
  <c r="I763" i="6"/>
  <c r="I769" i="6"/>
  <c r="I787" i="6"/>
  <c r="I799" i="6"/>
  <c r="I811" i="6"/>
  <c r="I829" i="6"/>
  <c r="I781" i="6"/>
  <c r="I841" i="6"/>
  <c r="I859" i="6"/>
  <c r="I871" i="6"/>
  <c r="I883" i="6"/>
  <c r="I895" i="6"/>
  <c r="I907" i="6"/>
  <c r="I919" i="6"/>
  <c r="I931" i="6"/>
  <c r="I943" i="6"/>
  <c r="I955" i="6"/>
  <c r="I961" i="6"/>
  <c r="I979" i="6"/>
  <c r="I991" i="6"/>
  <c r="I1003" i="6"/>
  <c r="I1015" i="6"/>
  <c r="I1027" i="6"/>
  <c r="I1039" i="6"/>
  <c r="I1051" i="6"/>
  <c r="I1069" i="6"/>
  <c r="I1081" i="6"/>
  <c r="I1093" i="6"/>
  <c r="I1105" i="6"/>
  <c r="I1123" i="6"/>
  <c r="I1111" i="6"/>
  <c r="I1135" i="6"/>
  <c r="I1129" i="6"/>
  <c r="I1147" i="6"/>
  <c r="I1171" i="6"/>
  <c r="I1183" i="6"/>
  <c r="I1195" i="6"/>
  <c r="I1207" i="6"/>
  <c r="I1243" i="6"/>
  <c r="I1225" i="6"/>
  <c r="I1237" i="6"/>
  <c r="I1255" i="6"/>
  <c r="M49" i="6"/>
  <c r="M73" i="6"/>
  <c r="M91" i="6"/>
  <c r="M115" i="6"/>
  <c r="M151" i="6"/>
  <c r="M145" i="6"/>
  <c r="M187" i="6"/>
  <c r="M211" i="6"/>
  <c r="M241" i="6"/>
  <c r="M265" i="6"/>
  <c r="M283" i="6"/>
  <c r="M313" i="6"/>
  <c r="M343" i="6"/>
  <c r="M361" i="6"/>
  <c r="M385" i="6"/>
  <c r="M391" i="6"/>
  <c r="M433" i="6"/>
  <c r="M457" i="6"/>
  <c r="M481" i="6"/>
  <c r="M505" i="6"/>
  <c r="M523" i="6"/>
  <c r="M547" i="6"/>
  <c r="M571" i="6"/>
  <c r="M595" i="6"/>
  <c r="M619" i="6"/>
  <c r="M637" i="6"/>
  <c r="M667" i="6"/>
  <c r="M691" i="6"/>
  <c r="M715" i="6"/>
  <c r="E1489" i="6"/>
  <c r="E1495" i="6"/>
  <c r="E1483" i="6"/>
  <c r="M37" i="6"/>
  <c r="K1219" i="6"/>
  <c r="M1471" i="6"/>
  <c r="I1267" i="6"/>
  <c r="I1279" i="6"/>
  <c r="I1291" i="6"/>
  <c r="I1303" i="6"/>
  <c r="I1315" i="6"/>
  <c r="I1333" i="6"/>
  <c r="I1345" i="6"/>
  <c r="I1357" i="6"/>
  <c r="I1369" i="6"/>
  <c r="I1381" i="6"/>
  <c r="I1411" i="6"/>
  <c r="I1393" i="6"/>
  <c r="I1417" i="6"/>
  <c r="I1429" i="6"/>
  <c r="I1441" i="6"/>
  <c r="I1453" i="6"/>
  <c r="I1465" i="6"/>
  <c r="I1405" i="6"/>
  <c r="I1501" i="6"/>
  <c r="I1477" i="6"/>
  <c r="I1495" i="6"/>
  <c r="I1513" i="6"/>
  <c r="I1525" i="6"/>
  <c r="I1543" i="6"/>
  <c r="I1549" i="6"/>
  <c r="I1567" i="6"/>
  <c r="I1579" i="6"/>
  <c r="I1591" i="6"/>
  <c r="I1603" i="6"/>
  <c r="I1615" i="6"/>
  <c r="I1627" i="6"/>
  <c r="I1639" i="6"/>
  <c r="I1645" i="6"/>
  <c r="M733" i="6"/>
  <c r="M757" i="6"/>
  <c r="M775" i="6"/>
  <c r="M805" i="6"/>
  <c r="M835" i="6"/>
  <c r="M853" i="6"/>
  <c r="M877" i="6"/>
  <c r="M901" i="6"/>
  <c r="M925" i="6"/>
  <c r="M949" i="6"/>
  <c r="M967" i="6"/>
  <c r="M997" i="6"/>
  <c r="M1021" i="6"/>
  <c r="M1045" i="6"/>
  <c r="M1075" i="6"/>
  <c r="M1099" i="6"/>
  <c r="M1063" i="6"/>
  <c r="M1159" i="6"/>
  <c r="M1177" i="6"/>
  <c r="M1201" i="6"/>
  <c r="M1219" i="6"/>
  <c r="M1225" i="6"/>
  <c r="M1255" i="6"/>
  <c r="M1279" i="6"/>
  <c r="M1303" i="6"/>
  <c r="M1333" i="6"/>
  <c r="M1357" i="6"/>
  <c r="M1381" i="6"/>
  <c r="M1393" i="6"/>
  <c r="M1429" i="6"/>
  <c r="M1453" i="6"/>
  <c r="M1165" i="6"/>
  <c r="M1189" i="6"/>
  <c r="M1153" i="6"/>
  <c r="M1237" i="6"/>
  <c r="M1267" i="6"/>
  <c r="M1291" i="6"/>
  <c r="M1315" i="6"/>
  <c r="M1345" i="6"/>
  <c r="M1369" i="6"/>
  <c r="M1411" i="6"/>
  <c r="M1417" i="6"/>
  <c r="M1441" i="6"/>
  <c r="M1465" i="6"/>
  <c r="M1405" i="6"/>
  <c r="M1501" i="6"/>
  <c r="M1477" i="6"/>
  <c r="M1495" i="6"/>
  <c r="M1513" i="6"/>
  <c r="M1525" i="6"/>
  <c r="M1543" i="6"/>
  <c r="M1549" i="6"/>
  <c r="M1567" i="6"/>
  <c r="M1579" i="6"/>
  <c r="M1591" i="6"/>
  <c r="M1603" i="6"/>
  <c r="M1615" i="6"/>
  <c r="M1627" i="6"/>
  <c r="M1639" i="6"/>
  <c r="M1645" i="6"/>
  <c r="L12" i="6"/>
  <c r="M12" i="6" s="1"/>
  <c r="M11" i="6"/>
  <c r="M13" i="6" l="1"/>
  <c r="L13" i="6"/>
  <c r="P43" i="4"/>
  <c r="P42" i="4"/>
  <c r="X78" i="4"/>
  <c r="V78" i="4"/>
  <c r="T78" i="4"/>
  <c r="R78" i="4"/>
  <c r="Q78" i="4"/>
  <c r="P78" i="4"/>
  <c r="O78" i="4"/>
  <c r="N78" i="4"/>
  <c r="M78" i="4"/>
  <c r="L78" i="4"/>
  <c r="X77" i="4"/>
  <c r="V77" i="4"/>
  <c r="T77" i="4"/>
  <c r="R77" i="4"/>
  <c r="Q77" i="4"/>
  <c r="P77" i="4"/>
  <c r="O77" i="4"/>
  <c r="N77" i="4"/>
  <c r="M77" i="4"/>
  <c r="L77" i="4"/>
  <c r="X76" i="4"/>
  <c r="V76" i="4"/>
  <c r="T76" i="4"/>
  <c r="AC76" i="4" s="1"/>
  <c r="AD76" i="4" s="1"/>
  <c r="R76" i="4"/>
  <c r="Q76" i="4"/>
  <c r="P76" i="4"/>
  <c r="O76" i="4"/>
  <c r="AB76" i="4" s="1"/>
  <c r="N76" i="4"/>
  <c r="M76" i="4"/>
  <c r="L76" i="4"/>
  <c r="X75" i="4"/>
  <c r="AC75" i="4" s="1"/>
  <c r="AD75" i="4" s="1"/>
  <c r="V75" i="4"/>
  <c r="T75" i="4"/>
  <c r="R75" i="4"/>
  <c r="Q75" i="4"/>
  <c r="P75" i="4"/>
  <c r="O75" i="4"/>
  <c r="N75" i="4"/>
  <c r="M75" i="4"/>
  <c r="L75" i="4"/>
  <c r="X74" i="4"/>
  <c r="V74" i="4"/>
  <c r="T74" i="4"/>
  <c r="R74" i="4"/>
  <c r="Q74" i="4"/>
  <c r="P74" i="4"/>
  <c r="O74" i="4"/>
  <c r="N74" i="4"/>
  <c r="M74" i="4"/>
  <c r="L74" i="4"/>
  <c r="X73" i="4"/>
  <c r="V73" i="4"/>
  <c r="T73" i="4"/>
  <c r="R73" i="4"/>
  <c r="Q73" i="4"/>
  <c r="P73" i="4"/>
  <c r="O73" i="4"/>
  <c r="N73" i="4"/>
  <c r="M73" i="4"/>
  <c r="L73" i="4"/>
  <c r="X72" i="4"/>
  <c r="V72" i="4"/>
  <c r="T72" i="4"/>
  <c r="R72" i="4"/>
  <c r="Q72" i="4"/>
  <c r="P72" i="4"/>
  <c r="O72" i="4"/>
  <c r="N72" i="4"/>
  <c r="M72" i="4"/>
  <c r="L72" i="4"/>
  <c r="X71" i="4"/>
  <c r="AC71" i="4" s="1"/>
  <c r="AD71" i="4" s="1"/>
  <c r="V71" i="4"/>
  <c r="T71" i="4"/>
  <c r="R71" i="4"/>
  <c r="Q71" i="4"/>
  <c r="P71" i="4"/>
  <c r="O71" i="4"/>
  <c r="N71" i="4"/>
  <c r="M71" i="4"/>
  <c r="L71" i="4"/>
  <c r="X70" i="4"/>
  <c r="V70" i="4"/>
  <c r="T70" i="4"/>
  <c r="R70" i="4"/>
  <c r="Q70" i="4"/>
  <c r="P70" i="4"/>
  <c r="O70" i="4"/>
  <c r="N70" i="4"/>
  <c r="M70" i="4"/>
  <c r="L70" i="4"/>
  <c r="X69" i="4"/>
  <c r="V69" i="4"/>
  <c r="T69" i="4"/>
  <c r="R69" i="4"/>
  <c r="Q69" i="4"/>
  <c r="P69" i="4"/>
  <c r="O69" i="4"/>
  <c r="N69" i="4"/>
  <c r="M69" i="4"/>
  <c r="L69" i="4"/>
  <c r="X68" i="4"/>
  <c r="V68" i="4"/>
  <c r="T68" i="4"/>
  <c r="R68" i="4"/>
  <c r="Q68" i="4"/>
  <c r="P68" i="4"/>
  <c r="O68" i="4"/>
  <c r="N68" i="4"/>
  <c r="M68" i="4"/>
  <c r="L68" i="4"/>
  <c r="AC67" i="4"/>
  <c r="AD67" i="4" s="1"/>
  <c r="X67" i="4"/>
  <c r="V67" i="4"/>
  <c r="T67" i="4"/>
  <c r="R67" i="4"/>
  <c r="Q67" i="4"/>
  <c r="P67" i="4"/>
  <c r="O67" i="4"/>
  <c r="N67" i="4"/>
  <c r="M67" i="4"/>
  <c r="L67" i="4"/>
  <c r="X66" i="4"/>
  <c r="V66" i="4"/>
  <c r="T66" i="4"/>
  <c r="R66" i="4"/>
  <c r="Q66" i="4"/>
  <c r="P66" i="4"/>
  <c r="O66" i="4"/>
  <c r="N66" i="4"/>
  <c r="M66" i="4"/>
  <c r="L66" i="4"/>
  <c r="X65" i="4"/>
  <c r="V65" i="4"/>
  <c r="T65" i="4"/>
  <c r="R65" i="4"/>
  <c r="Q65" i="4"/>
  <c r="P65" i="4"/>
  <c r="O65" i="4"/>
  <c r="N65" i="4"/>
  <c r="M65" i="4"/>
  <c r="L65" i="4"/>
  <c r="X64" i="4"/>
  <c r="V64" i="4"/>
  <c r="T64" i="4"/>
  <c r="R64" i="4"/>
  <c r="Q64" i="4"/>
  <c r="P64" i="4"/>
  <c r="O64" i="4"/>
  <c r="N64" i="4"/>
  <c r="M64" i="4"/>
  <c r="L64" i="4"/>
  <c r="X63" i="4"/>
  <c r="V63" i="4"/>
  <c r="T63" i="4"/>
  <c r="AC63" i="4" s="1"/>
  <c r="AD63" i="4" s="1"/>
  <c r="R63" i="4"/>
  <c r="Q63" i="4"/>
  <c r="P63" i="4"/>
  <c r="O63" i="4"/>
  <c r="N63" i="4"/>
  <c r="M63" i="4"/>
  <c r="L63" i="4"/>
  <c r="X62" i="4"/>
  <c r="V62" i="4"/>
  <c r="T62" i="4"/>
  <c r="R62" i="4"/>
  <c r="Q62" i="4"/>
  <c r="P62" i="4"/>
  <c r="O62" i="4"/>
  <c r="N62" i="4"/>
  <c r="M62" i="4"/>
  <c r="AB62" i="4" s="1"/>
  <c r="L62" i="4"/>
  <c r="X61" i="4"/>
  <c r="V61" i="4"/>
  <c r="T61" i="4"/>
  <c r="R61" i="4"/>
  <c r="Q61" i="4"/>
  <c r="P61" i="4"/>
  <c r="O61" i="4"/>
  <c r="N61" i="4"/>
  <c r="M61" i="4"/>
  <c r="L61" i="4"/>
  <c r="X60" i="4"/>
  <c r="V60" i="4"/>
  <c r="T60" i="4"/>
  <c r="R60" i="4"/>
  <c r="Q60" i="4"/>
  <c r="P60" i="4"/>
  <c r="O60" i="4"/>
  <c r="N60" i="4"/>
  <c r="M60" i="4"/>
  <c r="L60" i="4"/>
  <c r="X59" i="4"/>
  <c r="V59" i="4"/>
  <c r="T59" i="4"/>
  <c r="AC59" i="4" s="1"/>
  <c r="AD59" i="4" s="1"/>
  <c r="R59" i="4"/>
  <c r="Q59" i="4"/>
  <c r="P59" i="4"/>
  <c r="O59" i="4"/>
  <c r="N59" i="4"/>
  <c r="M59" i="4"/>
  <c r="L59" i="4"/>
  <c r="X58" i="4"/>
  <c r="V58" i="4"/>
  <c r="T58" i="4"/>
  <c r="R58" i="4"/>
  <c r="Q58" i="4"/>
  <c r="P58" i="4"/>
  <c r="O58" i="4"/>
  <c r="N58" i="4"/>
  <c r="M58" i="4"/>
  <c r="L58" i="4"/>
  <c r="X57" i="4"/>
  <c r="V57" i="4"/>
  <c r="T57" i="4"/>
  <c r="R57" i="4"/>
  <c r="Q57" i="4"/>
  <c r="P57" i="4"/>
  <c r="O57" i="4"/>
  <c r="N57" i="4"/>
  <c r="M57" i="4"/>
  <c r="L57" i="4"/>
  <c r="X56" i="4"/>
  <c r="V56" i="4"/>
  <c r="T56" i="4"/>
  <c r="R56" i="4"/>
  <c r="Q56" i="4"/>
  <c r="P56" i="4"/>
  <c r="O56" i="4"/>
  <c r="N56" i="4"/>
  <c r="M56" i="4"/>
  <c r="L56" i="4"/>
  <c r="X55" i="4"/>
  <c r="V55" i="4"/>
  <c r="T55" i="4"/>
  <c r="AC55" i="4" s="1"/>
  <c r="AD55" i="4" s="1"/>
  <c r="R55" i="4"/>
  <c r="Q55" i="4"/>
  <c r="P55" i="4"/>
  <c r="O55" i="4"/>
  <c r="N55" i="4"/>
  <c r="M55" i="4"/>
  <c r="L55" i="4"/>
  <c r="X54" i="4"/>
  <c r="V54" i="4"/>
  <c r="T54" i="4"/>
  <c r="R54" i="4"/>
  <c r="Q54" i="4"/>
  <c r="P54" i="4"/>
  <c r="O54" i="4"/>
  <c r="N54" i="4"/>
  <c r="M54" i="4"/>
  <c r="L54" i="4"/>
  <c r="X53" i="4"/>
  <c r="V53" i="4"/>
  <c r="T53" i="4"/>
  <c r="R53" i="4"/>
  <c r="Q53" i="4"/>
  <c r="P53" i="4"/>
  <c r="O53" i="4"/>
  <c r="N53" i="4"/>
  <c r="M53" i="4"/>
  <c r="L53" i="4"/>
  <c r="X52" i="4"/>
  <c r="V52" i="4"/>
  <c r="T52" i="4"/>
  <c r="R52" i="4"/>
  <c r="Q52" i="4"/>
  <c r="P52" i="4"/>
  <c r="O52" i="4"/>
  <c r="N52" i="4"/>
  <c r="M52" i="4"/>
  <c r="L52" i="4"/>
  <c r="X51" i="4"/>
  <c r="V51" i="4"/>
  <c r="T51" i="4"/>
  <c r="R51" i="4"/>
  <c r="Q51" i="4"/>
  <c r="P51" i="4"/>
  <c r="O51" i="4"/>
  <c r="N51" i="4"/>
  <c r="M51" i="4"/>
  <c r="L51" i="4"/>
  <c r="X50" i="4"/>
  <c r="V50" i="4"/>
  <c r="T50" i="4"/>
  <c r="R50" i="4"/>
  <c r="Q50" i="4"/>
  <c r="P50" i="4"/>
  <c r="O50" i="4"/>
  <c r="N50" i="4"/>
  <c r="M50" i="4"/>
  <c r="L50" i="4"/>
  <c r="X49" i="4"/>
  <c r="V49" i="4"/>
  <c r="T49" i="4"/>
  <c r="AC49" i="4" s="1"/>
  <c r="AD49" i="4" s="1"/>
  <c r="R49" i="4"/>
  <c r="Q49" i="4"/>
  <c r="P49" i="4"/>
  <c r="O49" i="4"/>
  <c r="N49" i="4"/>
  <c r="M49" i="4"/>
  <c r="L49" i="4"/>
  <c r="X48" i="4"/>
  <c r="V48" i="4"/>
  <c r="T48" i="4"/>
  <c r="R48" i="4"/>
  <c r="Q48" i="4"/>
  <c r="P48" i="4"/>
  <c r="O48" i="4"/>
  <c r="N48" i="4"/>
  <c r="M48" i="4"/>
  <c r="L48" i="4"/>
  <c r="X47" i="4"/>
  <c r="V47" i="4"/>
  <c r="T47" i="4"/>
  <c r="R47" i="4"/>
  <c r="Q47" i="4"/>
  <c r="P47" i="4"/>
  <c r="O47" i="4"/>
  <c r="N47" i="4"/>
  <c r="M47" i="4"/>
  <c r="L47" i="4"/>
  <c r="X46" i="4"/>
  <c r="V46" i="4"/>
  <c r="T46" i="4"/>
  <c r="R46" i="4"/>
  <c r="Q46" i="4"/>
  <c r="P46" i="4"/>
  <c r="O46" i="4"/>
  <c r="N46" i="4"/>
  <c r="M46" i="4"/>
  <c r="L46" i="4"/>
  <c r="X45" i="4"/>
  <c r="V45" i="4"/>
  <c r="T45" i="4"/>
  <c r="R45" i="4"/>
  <c r="Q45" i="4"/>
  <c r="P45" i="4"/>
  <c r="O45" i="4"/>
  <c r="N45" i="4"/>
  <c r="M45" i="4"/>
  <c r="L45" i="4"/>
  <c r="X44" i="4"/>
  <c r="V44" i="4"/>
  <c r="T44" i="4"/>
  <c r="R44" i="4"/>
  <c r="Q44" i="4"/>
  <c r="P44" i="4"/>
  <c r="O44" i="4"/>
  <c r="N44" i="4"/>
  <c r="M44" i="4"/>
  <c r="L44" i="4"/>
  <c r="X43" i="4"/>
  <c r="V43" i="4"/>
  <c r="T43" i="4"/>
  <c r="R43" i="4"/>
  <c r="Q43" i="4"/>
  <c r="O43" i="4"/>
  <c r="N43" i="4"/>
  <c r="M43" i="4"/>
  <c r="L43" i="4"/>
  <c r="X42" i="4"/>
  <c r="V42" i="4"/>
  <c r="T42" i="4"/>
  <c r="R42" i="4"/>
  <c r="Q42" i="4"/>
  <c r="O42" i="4"/>
  <c r="N42" i="4"/>
  <c r="M42" i="4"/>
  <c r="L42" i="4"/>
  <c r="X41" i="4"/>
  <c r="V41" i="4"/>
  <c r="T41" i="4"/>
  <c r="R41" i="4"/>
  <c r="Q41" i="4"/>
  <c r="P41" i="4"/>
  <c r="O41" i="4"/>
  <c r="N41" i="4"/>
  <c r="M41" i="4"/>
  <c r="L41" i="4"/>
  <c r="X40" i="4"/>
  <c r="V40" i="4"/>
  <c r="T40" i="4"/>
  <c r="R40" i="4"/>
  <c r="Q40" i="4"/>
  <c r="P40" i="4"/>
  <c r="O40" i="4"/>
  <c r="N40" i="4"/>
  <c r="M40" i="4"/>
  <c r="L40" i="4"/>
  <c r="X39" i="4"/>
  <c r="V39" i="4"/>
  <c r="T39" i="4"/>
  <c r="R39" i="4"/>
  <c r="Q39" i="4"/>
  <c r="P39" i="4"/>
  <c r="O39" i="4"/>
  <c r="N39" i="4"/>
  <c r="M39" i="4"/>
  <c r="L39" i="4"/>
  <c r="X38" i="4"/>
  <c r="V38" i="4"/>
  <c r="T38" i="4"/>
  <c r="R38" i="4"/>
  <c r="Q38" i="4"/>
  <c r="P38" i="4"/>
  <c r="O38" i="4"/>
  <c r="N38" i="4"/>
  <c r="M38" i="4"/>
  <c r="L38" i="4"/>
  <c r="X37" i="4"/>
  <c r="V37" i="4"/>
  <c r="T37" i="4"/>
  <c r="R37" i="4"/>
  <c r="Q37" i="4"/>
  <c r="P37" i="4"/>
  <c r="O37" i="4"/>
  <c r="N37" i="4"/>
  <c r="M37" i="4"/>
  <c r="L37" i="4"/>
  <c r="X36" i="4"/>
  <c r="V36" i="4"/>
  <c r="T36" i="4"/>
  <c r="R36" i="4"/>
  <c r="Q36" i="4"/>
  <c r="P36" i="4"/>
  <c r="O36" i="4"/>
  <c r="N36" i="4"/>
  <c r="M36" i="4"/>
  <c r="L36" i="4"/>
  <c r="X35" i="4"/>
  <c r="AC35" i="4" s="1"/>
  <c r="AD35" i="4" s="1"/>
  <c r="V35" i="4"/>
  <c r="T35" i="4"/>
  <c r="R35" i="4"/>
  <c r="Q35" i="4"/>
  <c r="P35" i="4"/>
  <c r="O35" i="4"/>
  <c r="N35" i="4"/>
  <c r="M35" i="4"/>
  <c r="AB35" i="4" s="1"/>
  <c r="L35" i="4"/>
  <c r="X34" i="4"/>
  <c r="V34" i="4"/>
  <c r="T34" i="4"/>
  <c r="R34" i="4"/>
  <c r="Q34" i="4"/>
  <c r="P34" i="4"/>
  <c r="O34" i="4"/>
  <c r="N34" i="4"/>
  <c r="M34" i="4"/>
  <c r="L34" i="4"/>
  <c r="X33" i="4"/>
  <c r="V33" i="4"/>
  <c r="T33" i="4"/>
  <c r="R33" i="4"/>
  <c r="Q33" i="4"/>
  <c r="P33" i="4"/>
  <c r="O33" i="4"/>
  <c r="N33" i="4"/>
  <c r="M33" i="4"/>
  <c r="L33" i="4"/>
  <c r="X32" i="4"/>
  <c r="V32" i="4"/>
  <c r="T32" i="4"/>
  <c r="R32" i="4"/>
  <c r="Q32" i="4"/>
  <c r="P32" i="4"/>
  <c r="O32" i="4"/>
  <c r="N32" i="4"/>
  <c r="M32" i="4"/>
  <c r="L32" i="4"/>
  <c r="X31" i="4"/>
  <c r="V31" i="4"/>
  <c r="T31" i="4"/>
  <c r="AC31" i="4" s="1"/>
  <c r="AD31" i="4" s="1"/>
  <c r="R31" i="4"/>
  <c r="Q31" i="4"/>
  <c r="P31" i="4"/>
  <c r="O31" i="4"/>
  <c r="N31" i="4"/>
  <c r="M31" i="4"/>
  <c r="L31" i="4"/>
  <c r="X30" i="4"/>
  <c r="V30" i="4"/>
  <c r="T30" i="4"/>
  <c r="R30" i="4"/>
  <c r="Q30" i="4"/>
  <c r="P30" i="4"/>
  <c r="O30" i="4"/>
  <c r="N30" i="4"/>
  <c r="M30" i="4"/>
  <c r="L30" i="4"/>
  <c r="X29" i="4"/>
  <c r="V29" i="4"/>
  <c r="T29" i="4"/>
  <c r="R29" i="4"/>
  <c r="Q29" i="4"/>
  <c r="P29" i="4"/>
  <c r="O29" i="4"/>
  <c r="N29" i="4"/>
  <c r="M29" i="4"/>
  <c r="L29" i="4"/>
  <c r="X28" i="4"/>
  <c r="V28" i="4"/>
  <c r="T28" i="4"/>
  <c r="R28" i="4"/>
  <c r="Q28" i="4"/>
  <c r="P28" i="4"/>
  <c r="O28" i="4"/>
  <c r="N28" i="4"/>
  <c r="M28" i="4"/>
  <c r="L28" i="4"/>
  <c r="X27" i="4"/>
  <c r="V27" i="4"/>
  <c r="T27" i="4"/>
  <c r="R27" i="4"/>
  <c r="Q27" i="4"/>
  <c r="P27" i="4"/>
  <c r="O27" i="4"/>
  <c r="N27" i="4"/>
  <c r="M27" i="4"/>
  <c r="L27" i="4"/>
  <c r="X26" i="4"/>
  <c r="V26" i="4"/>
  <c r="T26" i="4"/>
  <c r="R26" i="4"/>
  <c r="Q26" i="4"/>
  <c r="P26" i="4"/>
  <c r="O26" i="4"/>
  <c r="N26" i="4"/>
  <c r="M26" i="4"/>
  <c r="L26" i="4"/>
  <c r="X25" i="4"/>
  <c r="V25" i="4"/>
  <c r="T25" i="4"/>
  <c r="R25" i="4"/>
  <c r="Q25" i="4"/>
  <c r="P25" i="4"/>
  <c r="O25" i="4"/>
  <c r="N25" i="4"/>
  <c r="M25" i="4"/>
  <c r="L25" i="4"/>
  <c r="X24" i="4"/>
  <c r="V24" i="4"/>
  <c r="T24" i="4"/>
  <c r="R24" i="4"/>
  <c r="Q24" i="4"/>
  <c r="P24" i="4"/>
  <c r="O24" i="4"/>
  <c r="N24" i="4"/>
  <c r="M24" i="4"/>
  <c r="L24" i="4"/>
  <c r="X23" i="4"/>
  <c r="V23" i="4"/>
  <c r="T23" i="4"/>
  <c r="R23" i="4"/>
  <c r="Q23" i="4"/>
  <c r="P23" i="4"/>
  <c r="O23" i="4"/>
  <c r="N23" i="4"/>
  <c r="M23" i="4"/>
  <c r="L23" i="4"/>
  <c r="X22" i="4"/>
  <c r="V22" i="4"/>
  <c r="T22" i="4"/>
  <c r="R22" i="4"/>
  <c r="Q22" i="4"/>
  <c r="P22" i="4"/>
  <c r="O22" i="4"/>
  <c r="N22" i="4"/>
  <c r="M22" i="4"/>
  <c r="L22" i="4"/>
  <c r="X21" i="4"/>
  <c r="V21" i="4"/>
  <c r="T21" i="4"/>
  <c r="R21" i="4"/>
  <c r="Q21" i="4"/>
  <c r="P21" i="4"/>
  <c r="O21" i="4"/>
  <c r="N21" i="4"/>
  <c r="M21" i="4"/>
  <c r="L21" i="4"/>
  <c r="X20" i="4"/>
  <c r="V20" i="4"/>
  <c r="T20" i="4"/>
  <c r="R20" i="4"/>
  <c r="Q20" i="4"/>
  <c r="P20" i="4"/>
  <c r="O20" i="4"/>
  <c r="N20" i="4"/>
  <c r="M20" i="4"/>
  <c r="L20" i="4"/>
  <c r="X19" i="4"/>
  <c r="V19" i="4"/>
  <c r="T19" i="4"/>
  <c r="R19" i="4"/>
  <c r="Q19" i="4"/>
  <c r="P19" i="4"/>
  <c r="O19" i="4"/>
  <c r="N19" i="4"/>
  <c r="M19" i="4"/>
  <c r="L19" i="4"/>
  <c r="X18" i="4"/>
  <c r="V18" i="4"/>
  <c r="T18" i="4"/>
  <c r="R18" i="4"/>
  <c r="Q18" i="4"/>
  <c r="P18" i="4"/>
  <c r="O18" i="4"/>
  <c r="N18" i="4"/>
  <c r="M18" i="4"/>
  <c r="L18" i="4"/>
  <c r="Y17" i="4"/>
  <c r="X17" i="4"/>
  <c r="W17" i="4"/>
  <c r="V17" i="4"/>
  <c r="T17" i="4"/>
  <c r="S17" i="4"/>
  <c r="R17" i="4"/>
  <c r="Q17" i="4"/>
  <c r="P17" i="4"/>
  <c r="O17" i="4"/>
  <c r="N17" i="4"/>
  <c r="M17" i="4"/>
  <c r="L17" i="4"/>
  <c r="Y16" i="4"/>
  <c r="X16" i="4"/>
  <c r="W16" i="4"/>
  <c r="V16" i="4"/>
  <c r="U16" i="4"/>
  <c r="T16" i="4"/>
  <c r="AC16" i="4" s="1"/>
  <c r="AD16" i="4" s="1"/>
  <c r="S16" i="4"/>
  <c r="R16" i="4"/>
  <c r="Q16" i="4"/>
  <c r="P16" i="4"/>
  <c r="O16" i="4"/>
  <c r="N16" i="4"/>
  <c r="M16" i="4"/>
  <c r="L16" i="4"/>
  <c r="Y15" i="4"/>
  <c r="X15" i="4"/>
  <c r="W15" i="4"/>
  <c r="V15" i="4"/>
  <c r="U15" i="4"/>
  <c r="T15" i="4"/>
  <c r="AC15" i="4" s="1"/>
  <c r="AD15" i="4" s="1"/>
  <c r="S15" i="4"/>
  <c r="R15" i="4"/>
  <c r="Q15" i="4"/>
  <c r="P15" i="4"/>
  <c r="O15" i="4"/>
  <c r="N15" i="4"/>
  <c r="M15" i="4"/>
  <c r="L15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Y12" i="4"/>
  <c r="X12" i="4"/>
  <c r="W12" i="4"/>
  <c r="V12" i="4"/>
  <c r="U12" i="4"/>
  <c r="T12" i="4"/>
  <c r="AC12" i="4" s="1"/>
  <c r="AD12" i="4" s="1"/>
  <c r="S12" i="4"/>
  <c r="R12" i="4"/>
  <c r="Q12" i="4"/>
  <c r="P12" i="4"/>
  <c r="O12" i="4"/>
  <c r="N12" i="4"/>
  <c r="M12" i="4"/>
  <c r="L12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Y10" i="4"/>
  <c r="X10" i="4"/>
  <c r="W10" i="4"/>
  <c r="V10" i="4"/>
  <c r="U10" i="4"/>
  <c r="T10" i="4"/>
  <c r="AC10" i="4" s="1"/>
  <c r="AD10" i="4" s="1"/>
  <c r="S10" i="4"/>
  <c r="R10" i="4"/>
  <c r="Q10" i="4"/>
  <c r="P10" i="4"/>
  <c r="O10" i="4"/>
  <c r="N10" i="4"/>
  <c r="M10" i="4"/>
  <c r="L10" i="4"/>
  <c r="Y9" i="4"/>
  <c r="X9" i="4"/>
  <c r="W9" i="4"/>
  <c r="V9" i="4"/>
  <c r="U9" i="4"/>
  <c r="T9" i="4"/>
  <c r="AC9" i="4" s="1"/>
  <c r="AD9" i="4" s="1"/>
  <c r="S9" i="4"/>
  <c r="R9" i="4"/>
  <c r="Q9" i="4"/>
  <c r="P9" i="4"/>
  <c r="O9" i="4"/>
  <c r="N9" i="4"/>
  <c r="M9" i="4"/>
  <c r="L9" i="4"/>
  <c r="Y8" i="4"/>
  <c r="X8" i="4"/>
  <c r="W8" i="4"/>
  <c r="V8" i="4"/>
  <c r="U8" i="4"/>
  <c r="T8" i="4"/>
  <c r="AC8" i="4" s="1"/>
  <c r="AD8" i="4" s="1"/>
  <c r="S8" i="4"/>
  <c r="R8" i="4"/>
  <c r="Q8" i="4"/>
  <c r="P8" i="4"/>
  <c r="O8" i="4"/>
  <c r="N8" i="4"/>
  <c r="M8" i="4"/>
  <c r="L8" i="4"/>
  <c r="Y7" i="4"/>
  <c r="X7" i="4"/>
  <c r="W7" i="4"/>
  <c r="V7" i="4"/>
  <c r="U7" i="4"/>
  <c r="T7" i="4"/>
  <c r="AC7" i="4" s="1"/>
  <c r="AD7" i="4" s="1"/>
  <c r="S7" i="4"/>
  <c r="R7" i="4"/>
  <c r="Q7" i="4"/>
  <c r="P7" i="4"/>
  <c r="O7" i="4"/>
  <c r="N7" i="4"/>
  <c r="M7" i="4"/>
  <c r="L7" i="4"/>
  <c r="Y6" i="4"/>
  <c r="X6" i="4"/>
  <c r="W6" i="4"/>
  <c r="V6" i="4"/>
  <c r="U6" i="4"/>
  <c r="T6" i="4"/>
  <c r="AC6" i="4" s="1"/>
  <c r="AD6" i="4" s="1"/>
  <c r="S6" i="4"/>
  <c r="R6" i="4"/>
  <c r="Q6" i="4"/>
  <c r="P6" i="4"/>
  <c r="O6" i="4"/>
  <c r="N6" i="4"/>
  <c r="M6" i="4"/>
  <c r="L6" i="4"/>
  <c r="Y5" i="4"/>
  <c r="X5" i="4"/>
  <c r="W5" i="4"/>
  <c r="V5" i="4"/>
  <c r="U5" i="4"/>
  <c r="T5" i="4"/>
  <c r="AC5" i="4" s="1"/>
  <c r="S5" i="4"/>
  <c r="R5" i="4"/>
  <c r="Q5" i="4"/>
  <c r="P5" i="4"/>
  <c r="O5" i="4"/>
  <c r="N5" i="4"/>
  <c r="M5" i="4"/>
  <c r="L5" i="4"/>
  <c r="AB18" i="4" l="1"/>
  <c r="AB22" i="4"/>
  <c r="AB26" i="4"/>
  <c r="AE28" i="4"/>
  <c r="AB9" i="4"/>
  <c r="AE44" i="4"/>
  <c r="AB66" i="4"/>
  <c r="AC14" i="4"/>
  <c r="AD14" i="4" s="1"/>
  <c r="AB5" i="4"/>
  <c r="AB7" i="4"/>
  <c r="AC20" i="4"/>
  <c r="AD20" i="4" s="1"/>
  <c r="AB21" i="4"/>
  <c r="AC24" i="4"/>
  <c r="AD24" i="4" s="1"/>
  <c r="AB25" i="4"/>
  <c r="AC28" i="4"/>
  <c r="AD28" i="4" s="1"/>
  <c r="AB32" i="4"/>
  <c r="AB40" i="4"/>
  <c r="AC44" i="4"/>
  <c r="AD44" i="4" s="1"/>
  <c r="AB68" i="4"/>
  <c r="AC73" i="4"/>
  <c r="AD73" i="4" s="1"/>
  <c r="AB74" i="4"/>
  <c r="AB11" i="4"/>
  <c r="AB13" i="4"/>
  <c r="AB15" i="4"/>
  <c r="AE30" i="4"/>
  <c r="AE42" i="4"/>
  <c r="AE52" i="4"/>
  <c r="AB57" i="4"/>
  <c r="AC57" i="4"/>
  <c r="AD57" i="4" s="1"/>
  <c r="AB65" i="4"/>
  <c r="AE77" i="4"/>
  <c r="AE62" i="4"/>
  <c r="AB6" i="4"/>
  <c r="AE9" i="4"/>
  <c r="AB12" i="4"/>
  <c r="AB14" i="4"/>
  <c r="AC17" i="4"/>
  <c r="AD17" i="4" s="1"/>
  <c r="AC51" i="4"/>
  <c r="AD51" i="4" s="1"/>
  <c r="AB55" i="4"/>
  <c r="AC65" i="4"/>
  <c r="AD65" i="4" s="1"/>
  <c r="AB72" i="4"/>
  <c r="AE11" i="4"/>
  <c r="AE13" i="4"/>
  <c r="AE35" i="4"/>
  <c r="AC36" i="4"/>
  <c r="AD36" i="4" s="1"/>
  <c r="AB38" i="4"/>
  <c r="AB47" i="4"/>
  <c r="AC47" i="4"/>
  <c r="AD47" i="4" s="1"/>
  <c r="AB50" i="4"/>
  <c r="AC52" i="4"/>
  <c r="AD52" i="4" s="1"/>
  <c r="AB58" i="4"/>
  <c r="AC58" i="4"/>
  <c r="AD58" i="4" s="1"/>
  <c r="AB60" i="4"/>
  <c r="AE60" i="4"/>
  <c r="AB64" i="4"/>
  <c r="AC66" i="4"/>
  <c r="AD66" i="4" s="1"/>
  <c r="AE68" i="4"/>
  <c r="AB70" i="4"/>
  <c r="AC77" i="4"/>
  <c r="AD77" i="4" s="1"/>
  <c r="AB78" i="4"/>
  <c r="AC78" i="4"/>
  <c r="AD78" i="4" s="1"/>
  <c r="AE58" i="4"/>
  <c r="AE43" i="4"/>
  <c r="AE66" i="4"/>
  <c r="AE70" i="4"/>
  <c r="AE76" i="4"/>
  <c r="AE7" i="4"/>
  <c r="AB10" i="4"/>
  <c r="AB19" i="4"/>
  <c r="AB23" i="4"/>
  <c r="AB27" i="4"/>
  <c r="AC27" i="4"/>
  <c r="AD27" i="4" s="1"/>
  <c r="AB30" i="4"/>
  <c r="AE34" i="4"/>
  <c r="AB36" i="4"/>
  <c r="AB41" i="4"/>
  <c r="AC41" i="4"/>
  <c r="AD41" i="4" s="1"/>
  <c r="AC43" i="4"/>
  <c r="AD43" i="4" s="1"/>
  <c r="AB46" i="4"/>
  <c r="AE46" i="4"/>
  <c r="AB48" i="4"/>
  <c r="AC60" i="4"/>
  <c r="AD60" i="4" s="1"/>
  <c r="AB63" i="4"/>
  <c r="AB73" i="4"/>
  <c r="AC74" i="4"/>
  <c r="AD74" i="4" s="1"/>
  <c r="AE74" i="4"/>
  <c r="AE75" i="4"/>
  <c r="AB16" i="4"/>
  <c r="AB34" i="4"/>
  <c r="AE78" i="4"/>
  <c r="AE27" i="4"/>
  <c r="AB8" i="4"/>
  <c r="AC11" i="4"/>
  <c r="AD11" i="4" s="1"/>
  <c r="AC13" i="4"/>
  <c r="AD13" i="4" s="1"/>
  <c r="AE15" i="4"/>
  <c r="AB17" i="4"/>
  <c r="AC18" i="4"/>
  <c r="AD18" i="4" s="1"/>
  <c r="AB20" i="4"/>
  <c r="AC22" i="4"/>
  <c r="AD22" i="4" s="1"/>
  <c r="AB24" i="4"/>
  <c r="AE26" i="4"/>
  <c r="AB28" i="4"/>
  <c r="AB33" i="4"/>
  <c r="AC33" i="4"/>
  <c r="AD33" i="4" s="1"/>
  <c r="AE36" i="4"/>
  <c r="AC39" i="4"/>
  <c r="AD39" i="4" s="1"/>
  <c r="AB42" i="4"/>
  <c r="AB43" i="4"/>
  <c r="AB44" i="4"/>
  <c r="AB49" i="4"/>
  <c r="AC50" i="4"/>
  <c r="AD50" i="4" s="1"/>
  <c r="AE50" i="4"/>
  <c r="AB52" i="4"/>
  <c r="AB54" i="4"/>
  <c r="AE54" i="4"/>
  <c r="AB56" i="4"/>
  <c r="AC68" i="4"/>
  <c r="AD68" i="4" s="1"/>
  <c r="AB71" i="4"/>
  <c r="AE5" i="4"/>
  <c r="AE18" i="4"/>
  <c r="AE20" i="4"/>
  <c r="AC21" i="4"/>
  <c r="AD21" i="4" s="1"/>
  <c r="AE22" i="4"/>
  <c r="AC23" i="4"/>
  <c r="AD23" i="4" s="1"/>
  <c r="AE24" i="4"/>
  <c r="AC38" i="4"/>
  <c r="AD38" i="4" s="1"/>
  <c r="AE69" i="4"/>
  <c r="AE6" i="4"/>
  <c r="AE8" i="4"/>
  <c r="AE10" i="4"/>
  <c r="AE12" i="4"/>
  <c r="AE67" i="4"/>
  <c r="AC19" i="4"/>
  <c r="AD19" i="4" s="1"/>
  <c r="AC25" i="4"/>
  <c r="AD25" i="4" s="1"/>
  <c r="AE37" i="4"/>
  <c r="AE38" i="4"/>
  <c r="AE51" i="4"/>
  <c r="AE59" i="4"/>
  <c r="AE17" i="4"/>
  <c r="AE19" i="4"/>
  <c r="AC26" i="4"/>
  <c r="AD26" i="4" s="1"/>
  <c r="AB29" i="4"/>
  <c r="AE31" i="4"/>
  <c r="AE32" i="4"/>
  <c r="AC34" i="4"/>
  <c r="AD34" i="4" s="1"/>
  <c r="AB37" i="4"/>
  <c r="AE39" i="4"/>
  <c r="AE40" i="4"/>
  <c r="AC42" i="4"/>
  <c r="AD42" i="4" s="1"/>
  <c r="AB45" i="4"/>
  <c r="AC48" i="4"/>
  <c r="AD48" i="4" s="1"/>
  <c r="AE48" i="4"/>
  <c r="AE49" i="4"/>
  <c r="AB53" i="4"/>
  <c r="AC56" i="4"/>
  <c r="AD56" i="4" s="1"/>
  <c r="AE56" i="4"/>
  <c r="AE57" i="4"/>
  <c r="AB61" i="4"/>
  <c r="AC64" i="4"/>
  <c r="AD64" i="4" s="1"/>
  <c r="AE64" i="4"/>
  <c r="AE65" i="4"/>
  <c r="AB69" i="4"/>
  <c r="AC72" i="4"/>
  <c r="AD72" i="4" s="1"/>
  <c r="AE72" i="4"/>
  <c r="AE73" i="4"/>
  <c r="AC30" i="4"/>
  <c r="AD30" i="4" s="1"/>
  <c r="AE45" i="4"/>
  <c r="AE53" i="4"/>
  <c r="AE61" i="4"/>
  <c r="AE14" i="4"/>
  <c r="AE16" i="4"/>
  <c r="AE29" i="4"/>
  <c r="AC32" i="4"/>
  <c r="AD32" i="4" s="1"/>
  <c r="AC40" i="4"/>
  <c r="AD40" i="4" s="1"/>
  <c r="AD5" i="4"/>
  <c r="AE21" i="4"/>
  <c r="AE23" i="4"/>
  <c r="AE25" i="4"/>
  <c r="AC29" i="4"/>
  <c r="AD29" i="4" s="1"/>
  <c r="AB31" i="4"/>
  <c r="AE33" i="4"/>
  <c r="AC37" i="4"/>
  <c r="AD37" i="4" s="1"/>
  <c r="AB39" i="4"/>
  <c r="AE41" i="4"/>
  <c r="AC45" i="4"/>
  <c r="AD45" i="4" s="1"/>
  <c r="AC46" i="4"/>
  <c r="AD46" i="4" s="1"/>
  <c r="AE47" i="4"/>
  <c r="AB51" i="4"/>
  <c r="AC53" i="4"/>
  <c r="AD53" i="4" s="1"/>
  <c r="AC54" i="4"/>
  <c r="AD54" i="4" s="1"/>
  <c r="AE55" i="4"/>
  <c r="AB59" i="4"/>
  <c r="AC61" i="4"/>
  <c r="AD61" i="4" s="1"/>
  <c r="AC62" i="4"/>
  <c r="AD62" i="4" s="1"/>
  <c r="AE63" i="4"/>
  <c r="AB67" i="4"/>
  <c r="AC69" i="4"/>
  <c r="AD69" i="4" s="1"/>
  <c r="AC70" i="4"/>
  <c r="AD70" i="4" s="1"/>
  <c r="AE71" i="4"/>
  <c r="AB75" i="4"/>
  <c r="AB77" i="4"/>
  <c r="AB81" i="4" l="1"/>
  <c r="AB82" i="4"/>
  <c r="AC79" i="4"/>
  <c r="AC80" i="4" s="1"/>
  <c r="AD82" i="4"/>
  <c r="AD81" i="4"/>
  <c r="AD79" i="4"/>
  <c r="AD80" i="4" s="1"/>
  <c r="AC81" i="4"/>
  <c r="AB79" i="4"/>
  <c r="AB80" i="4" s="1"/>
  <c r="AC82" i="4"/>
  <c r="AE81" i="4"/>
  <c r="AE79" i="4"/>
  <c r="AE80" i="4" s="1"/>
  <c r="AE82" i="4"/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</calcChain>
</file>

<file path=xl/sharedStrings.xml><?xml version="1.0" encoding="utf-8"?>
<sst xmlns="http://schemas.openxmlformats.org/spreadsheetml/2006/main" count="4809" uniqueCount="803">
  <si>
    <t>M22</t>
  </si>
  <si>
    <t>M23</t>
  </si>
  <si>
    <t>M24</t>
  </si>
  <si>
    <t>M25</t>
  </si>
  <si>
    <t>M26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</si>
  <si>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</si>
  <si>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</si>
  <si>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</si>
  <si>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</si>
  <si>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</si>
  <si>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</si>
  <si>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</si>
  <si>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</si>
  <si>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</si>
  <si>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</si>
  <si>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</si>
  <si>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</si>
  <si>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</si>
  <si>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</si>
  <si>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</si>
  <si>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</si>
  <si>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</si>
  <si>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</si>
  <si>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</si>
  <si>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</si>
  <si>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</si>
  <si>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</si>
  <si>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</si>
  <si>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</si>
  <si>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</si>
  <si>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</si>
  <si>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</si>
  <si>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</si>
  <si>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</si>
  <si>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</si>
  <si>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</si>
  <si>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</si>
  <si>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</si>
  <si>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</si>
  <si>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</si>
  <si>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</si>
  <si>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</si>
  <si>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</si>
  <si>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</si>
  <si>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</si>
  <si>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</si>
  <si>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</si>
  <si>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</si>
  <si>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</si>
  <si>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</si>
  <si>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</si>
  <si>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</si>
  <si>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</si>
  <si>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</si>
  <si>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</si>
  <si>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</si>
  <si>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</si>
  <si>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</si>
  <si>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</si>
  <si>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</si>
  <si>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</si>
  <si>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</si>
  <si>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</si>
  <si>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</si>
  <si>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</si>
  <si>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</si>
  <si>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P17</t>
  </si>
  <si>
    <t>P18</t>
  </si>
  <si>
    <t>P19</t>
  </si>
  <si>
    <t>P20</t>
  </si>
  <si>
    <t>P21</t>
  </si>
  <si>
    <t>P22</t>
  </si>
  <si>
    <t>P23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</si>
  <si>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</si>
  <si>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</si>
  <si>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</si>
  <si>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</si>
  <si>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</si>
  <si>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</si>
  <si>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</si>
  <si>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</si>
  <si>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</si>
  <si>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</si>
  <si>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</si>
  <si>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</si>
  <si>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</si>
  <si>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</si>
  <si>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</si>
  <si>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</si>
  <si>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</si>
  <si>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</si>
  <si>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</si>
  <si>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</si>
  <si>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</si>
  <si>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</si>
  <si>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</si>
  <si>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</si>
  <si>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</si>
  <si>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</si>
  <si>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</si>
  <si>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</si>
  <si>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</si>
  <si>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</si>
  <si>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</si>
  <si>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</si>
  <si>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</si>
  <si>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</si>
  <si>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S14</t>
  </si>
  <si>
    <t>S15</t>
  </si>
  <si>
    <t>S16</t>
  </si>
  <si>
    <t>S17</t>
  </si>
  <si>
    <t>S18</t>
  </si>
  <si>
    <t>K22</t>
  </si>
  <si>
    <t>K23</t>
  </si>
  <si>
    <t>K24</t>
  </si>
  <si>
    <t>K25</t>
  </si>
  <si>
    <t>K26</t>
  </si>
  <si>
    <t>K27</t>
  </si>
  <si>
    <t>B22</t>
  </si>
  <si>
    <t>B23</t>
  </si>
  <si>
    <t>B24</t>
  </si>
  <si>
    <t>C10</t>
  </si>
  <si>
    <t>C11</t>
  </si>
  <si>
    <t>C12</t>
  </si>
  <si>
    <t>C13</t>
  </si>
  <si>
    <t>C21</t>
  </si>
  <si>
    <t>D9</t>
  </si>
  <si>
    <t>D10</t>
  </si>
  <si>
    <t>D11</t>
  </si>
  <si>
    <t>D12</t>
  </si>
  <si>
    <t>D13</t>
  </si>
  <si>
    <t>E9</t>
  </si>
  <si>
    <t>E10</t>
  </si>
  <si>
    <t>E11</t>
  </si>
  <si>
    <t>E12</t>
  </si>
  <si>
    <t>F9</t>
  </si>
  <si>
    <t>F10</t>
  </si>
  <si>
    <t>F11</t>
  </si>
  <si>
    <t>F12</t>
  </si>
  <si>
    <t>F13</t>
  </si>
  <si>
    <t>F14</t>
  </si>
  <si>
    <t>F18</t>
  </si>
  <si>
    <t>G5</t>
  </si>
  <si>
    <t>G6</t>
  </si>
  <si>
    <t>G8</t>
  </si>
  <si>
    <t>G9</t>
  </si>
  <si>
    <t>G10</t>
  </si>
  <si>
    <t>G11</t>
  </si>
  <si>
    <t>G12</t>
  </si>
  <si>
    <t>G13</t>
  </si>
  <si>
    <t>G17</t>
  </si>
  <si>
    <t>G18</t>
  </si>
  <si>
    <t>H7</t>
  </si>
  <si>
    <t>H8</t>
  </si>
  <si>
    <t>H9</t>
  </si>
  <si>
    <t>H10</t>
  </si>
  <si>
    <t>H11</t>
  </si>
  <si>
    <t>H12</t>
  </si>
  <si>
    <t>H16</t>
  </si>
  <si>
    <t>H17</t>
  </si>
  <si>
    <t>H18</t>
  </si>
  <si>
    <t>H19</t>
  </si>
  <si>
    <t>H20</t>
  </si>
  <si>
    <t>H21</t>
  </si>
  <si>
    <t>I6</t>
  </si>
  <si>
    <t>I7</t>
  </si>
  <si>
    <t>I8</t>
  </si>
  <si>
    <t>I9</t>
  </si>
  <si>
    <t>I10</t>
  </si>
  <si>
    <t>I11</t>
  </si>
  <si>
    <t>I12</t>
  </si>
  <si>
    <t>I13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</si>
  <si>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</si>
  <si>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</si>
  <si>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</si>
  <si>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</si>
  <si>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</si>
  <si>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</si>
  <si>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</si>
  <si>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</si>
  <si>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</si>
  <si>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</si>
  <si>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</si>
  <si>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</si>
  <si>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</si>
  <si>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</si>
  <si>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</si>
  <si>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</si>
  <si>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</si>
  <si>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</si>
  <si>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</si>
  <si>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</si>
  <si>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</si>
  <si>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</si>
  <si>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</si>
  <si>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</si>
  <si>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</si>
  <si>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</si>
  <si>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</si>
  <si>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</si>
  <si>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</si>
  <si>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</si>
  <si>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</si>
  <si>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</si>
  <si>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</si>
  <si>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</si>
  <si>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</si>
  <si>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</si>
  <si>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</si>
  <si>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</si>
  <si>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</si>
  <si>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</si>
  <si>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</si>
  <si>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</si>
  <si>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</si>
  <si>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</si>
  <si>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</si>
  <si>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</si>
  <si>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</si>
  <si>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</si>
  <si>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</si>
  <si>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</si>
  <si>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</si>
  <si>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</si>
  <si>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</si>
  <si>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</si>
  <si>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</si>
  <si>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</si>
  <si>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</si>
  <si>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</si>
  <si>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</si>
  <si>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</si>
  <si>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</si>
  <si>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</si>
  <si>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</si>
  <si>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</si>
  <si>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</si>
  <si>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</si>
  <si>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</si>
  <si>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</si>
  <si>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</si>
  <si>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</si>
  <si>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</si>
  <si>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</si>
  <si>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</si>
  <si>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</si>
  <si>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</si>
  <si>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</si>
  <si>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</si>
  <si>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</si>
  <si>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</si>
  <si>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</si>
  <si>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</si>
  <si>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L27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</si>
  <si>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</si>
  <si>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</si>
  <si>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</si>
  <si>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</si>
  <si>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</si>
  <si>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</si>
  <si>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</si>
  <si>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</si>
  <si>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</si>
  <si>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</si>
  <si>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</si>
  <si>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</si>
  <si>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</si>
  <si>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</si>
  <si>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</si>
  <si>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</si>
  <si>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</si>
  <si>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</si>
  <si>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</si>
  <si>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</si>
  <si>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</si>
  <si>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Grid cell</t>
  </si>
  <si>
    <t>Frost cracks</t>
  </si>
  <si>
    <t>Glacial polish</t>
  </si>
  <si>
    <t>Tafoni</t>
  </si>
  <si>
    <t>0.1=absent</t>
  </si>
  <si>
    <t>0.5=present</t>
  </si>
  <si>
    <t>1=abundant</t>
  </si>
  <si>
    <t>Sea salt</t>
  </si>
  <si>
    <t>0.1=rare</t>
  </si>
  <si>
    <t>Easting</t>
  </si>
  <si>
    <t>Northing</t>
  </si>
  <si>
    <t>Sample</t>
  </si>
  <si>
    <t>Eastings</t>
  </si>
  <si>
    <t>Northings</t>
  </si>
  <si>
    <t>Na (mg/L)</t>
  </si>
  <si>
    <t>Na (mg/kg)</t>
  </si>
  <si>
    <t>Mg (mg/L)</t>
  </si>
  <si>
    <t>Mg (mg/kg)</t>
  </si>
  <si>
    <t>Cl (mg/L)</t>
  </si>
  <si>
    <t>Cl (mg/kg)</t>
  </si>
  <si>
    <t>K (mg/L)</t>
  </si>
  <si>
    <t>K (mg/kg)</t>
  </si>
  <si>
    <t>Ca (mg/L)</t>
  </si>
  <si>
    <t>Ca (mg/kg)</t>
  </si>
  <si>
    <t>668 488</t>
  </si>
  <si>
    <t>670 460</t>
  </si>
  <si>
    <t>670 470</t>
  </si>
  <si>
    <t>670 480</t>
  </si>
  <si>
    <t>673 502</t>
  </si>
  <si>
    <t>679 452</t>
  </si>
  <si>
    <t>680 457</t>
  </si>
  <si>
    <t>680 470</t>
  </si>
  <si>
    <t>680 480</t>
  </si>
  <si>
    <t>680 490</t>
  </si>
  <si>
    <t>680 500</t>
  </si>
  <si>
    <t>689 508</t>
  </si>
  <si>
    <t>690 440</t>
  </si>
  <si>
    <t>690 450</t>
  </si>
  <si>
    <t>690 460</t>
  </si>
  <si>
    <t>690 470</t>
  </si>
  <si>
    <t>690 480</t>
  </si>
  <si>
    <t>690 490</t>
  </si>
  <si>
    <t>690 500</t>
  </si>
  <si>
    <t>700 440</t>
  </si>
  <si>
    <t>700 450</t>
  </si>
  <si>
    <t>700 470</t>
  </si>
  <si>
    <t>700 480</t>
  </si>
  <si>
    <t>700 490</t>
  </si>
  <si>
    <t>700 500</t>
  </si>
  <si>
    <t>703 461</t>
  </si>
  <si>
    <t>710 440</t>
  </si>
  <si>
    <t>710 450</t>
  </si>
  <si>
    <t>710 460</t>
  </si>
  <si>
    <t>710 470</t>
  </si>
  <si>
    <t>710 480</t>
  </si>
  <si>
    <t>710 490</t>
  </si>
  <si>
    <t>710 500</t>
  </si>
  <si>
    <t>710 510</t>
  </si>
  <si>
    <t>720 440</t>
  </si>
  <si>
    <t>720 450</t>
  </si>
  <si>
    <t>720 470</t>
  </si>
  <si>
    <t>720 480</t>
  </si>
  <si>
    <t>720 490</t>
  </si>
  <si>
    <t>720 500</t>
  </si>
  <si>
    <t>720 510</t>
  </si>
  <si>
    <t>721 519</t>
  </si>
  <si>
    <t>729 500</t>
  </si>
  <si>
    <t>730 450</t>
  </si>
  <si>
    <t>730 460</t>
  </si>
  <si>
    <t>730 470</t>
  </si>
  <si>
    <t>730 478</t>
  </si>
  <si>
    <t>730 490</t>
  </si>
  <si>
    <t>730 510</t>
  </si>
  <si>
    <t>730 520</t>
  </si>
  <si>
    <t>732 441</t>
  </si>
  <si>
    <t>733 531</t>
  </si>
  <si>
    <t>737 503</t>
  </si>
  <si>
    <t>738 450</t>
  </si>
  <si>
    <t>740 440</t>
  </si>
  <si>
    <t>740 460</t>
  </si>
  <si>
    <t>740 470</t>
  </si>
  <si>
    <t>740 510</t>
  </si>
  <si>
    <t>740 520</t>
  </si>
  <si>
    <t>740 530</t>
  </si>
  <si>
    <t>740 540</t>
  </si>
  <si>
    <t>742 490</t>
  </si>
  <si>
    <t>750 440</t>
  </si>
  <si>
    <t>750 460</t>
  </si>
  <si>
    <t>750 470</t>
  </si>
  <si>
    <t>750 480</t>
  </si>
  <si>
    <t>750 490</t>
  </si>
  <si>
    <t>750 500</t>
  </si>
  <si>
    <t>750 520</t>
  </si>
  <si>
    <t>750 530</t>
  </si>
  <si>
    <t>750 540</t>
  </si>
  <si>
    <t>750 550</t>
  </si>
  <si>
    <t>750 560</t>
  </si>
  <si>
    <t>750 570</t>
  </si>
  <si>
    <t>751 449</t>
  </si>
  <si>
    <t>759 438</t>
  </si>
  <si>
    <t>760 430</t>
  </si>
  <si>
    <t>760 460</t>
  </si>
  <si>
    <t>760 448</t>
  </si>
  <si>
    <t>760 470</t>
  </si>
  <si>
    <t>760 480</t>
  </si>
  <si>
    <t>760 488</t>
  </si>
  <si>
    <t>760 500</t>
  </si>
  <si>
    <t>760 510</t>
  </si>
  <si>
    <t>760 520</t>
  </si>
  <si>
    <t>760 533</t>
  </si>
  <si>
    <t>760 540</t>
  </si>
  <si>
    <t>760 550</t>
  </si>
  <si>
    <t>760 560</t>
  </si>
  <si>
    <t>760 570</t>
  </si>
  <si>
    <t>770 430</t>
  </si>
  <si>
    <t>770 440</t>
  </si>
  <si>
    <t>770 447</t>
  </si>
  <si>
    <t>770 460</t>
  </si>
  <si>
    <t>770 470</t>
  </si>
  <si>
    <t>770 480</t>
  </si>
  <si>
    <t>770 490</t>
  </si>
  <si>
    <t>770 530</t>
  </si>
  <si>
    <t>770 501</t>
  </si>
  <si>
    <t>770 510</t>
  </si>
  <si>
    <t>770 520</t>
  </si>
  <si>
    <t>770 540</t>
  </si>
  <si>
    <t>770 550</t>
  </si>
  <si>
    <t>770 560</t>
  </si>
  <si>
    <t>770 570</t>
  </si>
  <si>
    <t>778 432</t>
  </si>
  <si>
    <t>780 440</t>
  </si>
  <si>
    <t>780 468</t>
  </si>
  <si>
    <t>780 477</t>
  </si>
  <si>
    <t>780 490</t>
  </si>
  <si>
    <t>780 500</t>
  </si>
  <si>
    <t>780 510</t>
  </si>
  <si>
    <t>780 520</t>
  </si>
  <si>
    <t>780 534</t>
  </si>
  <si>
    <t>780 540</t>
  </si>
  <si>
    <t>780 550</t>
  </si>
  <si>
    <t>780 560</t>
  </si>
  <si>
    <t>780 570</t>
  </si>
  <si>
    <t>780 580</t>
  </si>
  <si>
    <t>787 422</t>
  </si>
  <si>
    <t>789 522</t>
  </si>
  <si>
    <t>790 430</t>
  </si>
  <si>
    <t>790 440</t>
  </si>
  <si>
    <t>790 460</t>
  </si>
  <si>
    <t>790 470</t>
  </si>
  <si>
    <t>790 480</t>
  </si>
  <si>
    <t>790 490</t>
  </si>
  <si>
    <t>790 500</t>
  </si>
  <si>
    <t>790 510</t>
  </si>
  <si>
    <t>790 540</t>
  </si>
  <si>
    <t>790 550</t>
  </si>
  <si>
    <t>791 448</t>
  </si>
  <si>
    <t>797 430</t>
  </si>
  <si>
    <t>800 420</t>
  </si>
  <si>
    <t>800 440</t>
  </si>
  <si>
    <t>800 460</t>
  </si>
  <si>
    <t>800 470</t>
  </si>
  <si>
    <t>800 480</t>
  </si>
  <si>
    <t>800 490</t>
  </si>
  <si>
    <t>800 500</t>
  </si>
  <si>
    <t>800 544</t>
  </si>
  <si>
    <t>800 550</t>
  </si>
  <si>
    <t>810 420</t>
  </si>
  <si>
    <t>810 432</t>
  </si>
  <si>
    <t>810 440</t>
  </si>
  <si>
    <t>810 460</t>
  </si>
  <si>
    <t>810 470</t>
  </si>
  <si>
    <t>810 480</t>
  </si>
  <si>
    <t>810 490</t>
  </si>
  <si>
    <t>810 500</t>
  </si>
  <si>
    <t>810 510</t>
  </si>
  <si>
    <t>810 520</t>
  </si>
  <si>
    <t>819 439</t>
  </si>
  <si>
    <t>820 420</t>
  </si>
  <si>
    <t>820 430</t>
  </si>
  <si>
    <t>820 448</t>
  </si>
  <si>
    <t>820 460</t>
  </si>
  <si>
    <t>820 470</t>
  </si>
  <si>
    <t>820 480</t>
  </si>
  <si>
    <t>820 490</t>
  </si>
  <si>
    <t>820 500</t>
  </si>
  <si>
    <t>820 510</t>
  </si>
  <si>
    <t>820 520</t>
  </si>
  <si>
    <t>820 530</t>
  </si>
  <si>
    <t>830 418</t>
  </si>
  <si>
    <t>830 430</t>
  </si>
  <si>
    <t>830 437</t>
  </si>
  <si>
    <t>830 450</t>
  </si>
  <si>
    <t>830 460</t>
  </si>
  <si>
    <t>830 480</t>
  </si>
  <si>
    <t>830 490</t>
  </si>
  <si>
    <t>830 500</t>
  </si>
  <si>
    <t>830 510</t>
  </si>
  <si>
    <t>830 520</t>
  </si>
  <si>
    <t>830 530</t>
  </si>
  <si>
    <t>830 540</t>
  </si>
  <si>
    <t>832 471</t>
  </si>
  <si>
    <t>833 546</t>
  </si>
  <si>
    <t>839 432</t>
  </si>
  <si>
    <t>839 468</t>
  </si>
  <si>
    <t>840 420</t>
  </si>
  <si>
    <t>840 440</t>
  </si>
  <si>
    <t>840 450</t>
  </si>
  <si>
    <t>840 480</t>
  </si>
  <si>
    <t>840 490</t>
  </si>
  <si>
    <t>840 500</t>
  </si>
  <si>
    <t>840 510</t>
  </si>
  <si>
    <t>840 520</t>
  </si>
  <si>
    <t>840 530</t>
  </si>
  <si>
    <t>840 540</t>
  </si>
  <si>
    <t>842 463</t>
  </si>
  <si>
    <t>849 472</t>
  </si>
  <si>
    <t>850 430</t>
  </si>
  <si>
    <t>850 440</t>
  </si>
  <si>
    <t>850 450</t>
  </si>
  <si>
    <t>850 460</t>
  </si>
  <si>
    <t>850 480</t>
  </si>
  <si>
    <t>850 490</t>
  </si>
  <si>
    <t>850 500</t>
  </si>
  <si>
    <t>850 510</t>
  </si>
  <si>
    <t>850 520</t>
  </si>
  <si>
    <t>860 422</t>
  </si>
  <si>
    <t>860 430</t>
  </si>
  <si>
    <t>860 440</t>
  </si>
  <si>
    <t>860 450</t>
  </si>
  <si>
    <t>860 470</t>
  </si>
  <si>
    <t>860 480</t>
  </si>
  <si>
    <t>860 490</t>
  </si>
  <si>
    <t>860 500</t>
  </si>
  <si>
    <t>860 510</t>
  </si>
  <si>
    <t>860 520</t>
  </si>
  <si>
    <t>860 528</t>
  </si>
  <si>
    <t>861 462</t>
  </si>
  <si>
    <t>867 462</t>
  </si>
  <si>
    <t>870 430</t>
  </si>
  <si>
    <t>870 440</t>
  </si>
  <si>
    <t>870 470</t>
  </si>
  <si>
    <t>870 480</t>
  </si>
  <si>
    <t>870 490</t>
  </si>
  <si>
    <t>870 500</t>
  </si>
  <si>
    <t>870 510</t>
  </si>
  <si>
    <t>870 520</t>
  </si>
  <si>
    <t>870 570</t>
  </si>
  <si>
    <t>870 580</t>
  </si>
  <si>
    <t>872 448</t>
  </si>
  <si>
    <t>878 483</t>
  </si>
  <si>
    <t>878 490</t>
  </si>
  <si>
    <t>880 440</t>
  </si>
  <si>
    <t>880 460</t>
  </si>
  <si>
    <t>880 473</t>
  </si>
  <si>
    <t>880 449</t>
  </si>
  <si>
    <t>880 500</t>
  </si>
  <si>
    <t>880 520</t>
  </si>
  <si>
    <t>880 580</t>
  </si>
  <si>
    <t>889 483</t>
  </si>
  <si>
    <t>890 460</t>
  </si>
  <si>
    <t>890 470</t>
  </si>
  <si>
    <t>890 490</t>
  </si>
  <si>
    <t>890 500</t>
  </si>
  <si>
    <t>890 510</t>
  </si>
  <si>
    <t>890 520</t>
  </si>
  <si>
    <t>890 570</t>
  </si>
  <si>
    <t>900 470</t>
  </si>
  <si>
    <t>900 480</t>
  </si>
  <si>
    <t>900 490</t>
  </si>
  <si>
    <t>900 500</t>
  </si>
  <si>
    <t>900 510</t>
  </si>
  <si>
    <t>910 490</t>
  </si>
  <si>
    <t>910 510</t>
  </si>
  <si>
    <t>920 510</t>
  </si>
  <si>
    <t>930 503</t>
  </si>
  <si>
    <t>Lower right corner</t>
  </si>
  <si>
    <t>of grid cell</t>
  </si>
  <si>
    <t>Mean (mm)</t>
  </si>
  <si>
    <t>Sorting (phi)</t>
  </si>
  <si>
    <t>Sorting (mm)</t>
  </si>
  <si>
    <t>Skewness (dimensionless)</t>
  </si>
  <si>
    <t>Coarse grain</t>
  </si>
  <si>
    <t>&gt;</t>
  </si>
  <si>
    <t>Fine grain</t>
  </si>
  <si>
    <t>(d16+d50+d84)/3</t>
  </si>
  <si>
    <t>(d84-d16)/2</t>
  </si>
  <si>
    <t>(d16+d84-2xd50)/(d84-d16)</t>
  </si>
  <si>
    <t>Sample #</t>
  </si>
  <si>
    <t>Sample code</t>
  </si>
  <si>
    <t>d95 (mm)</t>
  </si>
  <si>
    <t>d84 (mm)</t>
  </si>
  <si>
    <t>d75 (mm)</t>
  </si>
  <si>
    <t>d50 (mm)</t>
  </si>
  <si>
    <t>d25 (mm)</t>
  </si>
  <si>
    <t>d16 (mm)</t>
  </si>
  <si>
    <t>d5 (mm)</t>
  </si>
  <si>
    <t>d84 (phi)</t>
  </si>
  <si>
    <t>d50 (phi)</t>
  </si>
  <si>
    <t>d16 (phi)</t>
  </si>
  <si>
    <t>Graphic StDev</t>
  </si>
  <si>
    <t>d95 (µm)</t>
  </si>
  <si>
    <t>d84 (µm)</t>
  </si>
  <si>
    <t>d75 (µm)</t>
  </si>
  <si>
    <t>d50 (µm)</t>
  </si>
  <si>
    <t>d25 (µm)</t>
  </si>
  <si>
    <t>d16 (µm)</t>
  </si>
  <si>
    <t>d5 (µm)</t>
  </si>
  <si>
    <t>d95 (phi)</t>
  </si>
  <si>
    <t>d75 (phi)</t>
  </si>
  <si>
    <t>d25 (phi)</t>
  </si>
  <si>
    <t>d5 (phi)</t>
  </si>
  <si>
    <t xml:space="preserve"> </t>
  </si>
  <si>
    <t>580 585</t>
  </si>
  <si>
    <t>589 584</t>
  </si>
  <si>
    <t>708 593</t>
  </si>
  <si>
    <t>710 360</t>
  </si>
  <si>
    <t>720 360/a</t>
  </si>
  <si>
    <t xml:space="preserve">720 360 R </t>
  </si>
  <si>
    <t>742 447</t>
  </si>
  <si>
    <t>830 370 R</t>
  </si>
  <si>
    <t>830 360 R</t>
  </si>
  <si>
    <t>837 380 R</t>
  </si>
  <si>
    <t>840 385 R</t>
  </si>
  <si>
    <t>850 410 R</t>
  </si>
  <si>
    <t>860 640 R</t>
  </si>
  <si>
    <t>860 400</t>
  </si>
  <si>
    <t>860 410 R</t>
  </si>
  <si>
    <t>860 390 R</t>
  </si>
  <si>
    <t>870 630 R</t>
  </si>
  <si>
    <t>870 380 R</t>
  </si>
  <si>
    <t>870 340 R</t>
  </si>
  <si>
    <t>877 379 R</t>
  </si>
  <si>
    <t>880 370 R</t>
  </si>
  <si>
    <t>880 357 R</t>
  </si>
  <si>
    <t>890 370 R</t>
  </si>
  <si>
    <t>915 362 R</t>
  </si>
  <si>
    <t>Average</t>
  </si>
  <si>
    <t>Na&gt;Mg&gt;Ca&gt;K</t>
  </si>
  <si>
    <t>Na (mM)</t>
  </si>
  <si>
    <t>Mg (mM)</t>
  </si>
  <si>
    <t>K (mM)</t>
  </si>
  <si>
    <t>Ca (mM)</t>
  </si>
  <si>
    <t>Calcite</t>
  </si>
  <si>
    <t>Aragonite</t>
  </si>
  <si>
    <t>Gypsum</t>
  </si>
  <si>
    <t>Weathering products</t>
  </si>
  <si>
    <t>Mineral identities</t>
  </si>
  <si>
    <t>BHSalt_3</t>
  </si>
  <si>
    <t>halite (D) (NaCl)</t>
  </si>
  <si>
    <t>BHSalt_4</t>
  </si>
  <si>
    <t>halite (NaCl)</t>
  </si>
  <si>
    <t>BHSalt_26</t>
  </si>
  <si>
    <t>thenardite (Na2SO4) + halite (NaCl)</t>
  </si>
  <si>
    <t>BHSalt_32</t>
  </si>
  <si>
    <t>BHSalt_35</t>
  </si>
  <si>
    <t>BHSalt_36</t>
  </si>
  <si>
    <t>BHSalt_38</t>
  </si>
  <si>
    <t>BHSalt_39</t>
  </si>
  <si>
    <t>BHSalt_44</t>
  </si>
  <si>
    <t>BHSalt_45</t>
  </si>
  <si>
    <t>halite (D) (NaCl) + gypsum (Pr) (CaSO4·2(H2O))</t>
  </si>
  <si>
    <t>BHSalt_46</t>
  </si>
  <si>
    <t>halite (D) (NaCl) + thenardite (D) (Na2SO4)</t>
  </si>
  <si>
    <t>BHSalt_47</t>
  </si>
  <si>
    <t>halite  (NaCl)+ minor epsomite (MgSO4·7(H2O))</t>
  </si>
  <si>
    <t>BHSalt_48</t>
  </si>
  <si>
    <t>BHSalt_53</t>
  </si>
  <si>
    <t>thenardite (Na2SO4)</t>
  </si>
  <si>
    <t>BHSalt_54</t>
  </si>
  <si>
    <t>BHSalt_60</t>
  </si>
  <si>
    <t>BHSalt_61</t>
  </si>
  <si>
    <t>BHSalt_62</t>
  </si>
  <si>
    <t>BHSalt_63</t>
  </si>
  <si>
    <t>BHSalt_64</t>
  </si>
  <si>
    <t>thenardite (D)</t>
  </si>
  <si>
    <t>BHSalt_68</t>
  </si>
  <si>
    <t>BHSalt_76</t>
  </si>
  <si>
    <t>BHSalt_79</t>
  </si>
  <si>
    <t>halite (NaCl) + gypsum (CaSO4·2(H2O))</t>
  </si>
  <si>
    <t>BHSalt_81</t>
  </si>
  <si>
    <t>halite (D) (NaCl) + sodium hydrogen bis (carbonate) dihydrate (Trona) (Pr) (Na3(CO3)(HCO3)·2(H2O)) + sodium sulfate (D)</t>
  </si>
  <si>
    <t>BHSalt_85</t>
  </si>
  <si>
    <t>halite (NaCl) + thenardite (Na2SO4)</t>
  </si>
  <si>
    <t>BHSalt_86</t>
  </si>
  <si>
    <t>BHSalt_94</t>
  </si>
  <si>
    <t>halite (NaCl) + aragonite (CaCO3) + gypsum (CaSO4·2(H2O))</t>
  </si>
  <si>
    <t>BHSalt_103</t>
  </si>
  <si>
    <t>halite (NaCl) + hexahydrite (MgSO4·6(H2O))</t>
  </si>
  <si>
    <t>BHSalt_105</t>
  </si>
  <si>
    <t>BHSalt_107</t>
  </si>
  <si>
    <t>thenardite (D) (Na2SO4) + halite (D) (NaCl)</t>
  </si>
  <si>
    <t>BHSalt_109</t>
  </si>
  <si>
    <t>BHSalt_110</t>
  </si>
  <si>
    <t>BHSalt_116</t>
  </si>
  <si>
    <t>BHSalt_131</t>
  </si>
  <si>
    <t>halite (NaCl) (D) + thenardite (D)</t>
  </si>
  <si>
    <t>BHSalt_132</t>
  </si>
  <si>
    <t>BHSalt_136</t>
  </si>
  <si>
    <t xml:space="preserve">halite (D) (NaCl) + sodium hydrogen bis(carbonate) dihydrate (trona) (v.Pr) (Na3(CO3)(HCO3)·2(H2O)) </t>
  </si>
  <si>
    <t>BHSalt_5</t>
  </si>
  <si>
    <r>
      <t>calcite (CaCO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</si>
  <si>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t>BHSalt_6</t>
  </si>
  <si>
    <t>calcite (CaCO3)</t>
  </si>
  <si>
    <t>BHSalt_7</t>
  </si>
  <si>
    <t>BHSalt_10</t>
  </si>
  <si>
    <t>BHSalt_11</t>
  </si>
  <si>
    <t>BHSalt_13</t>
  </si>
  <si>
    <t>BHSalt_14</t>
  </si>
  <si>
    <t>BHSalt_17</t>
  </si>
  <si>
    <t>BHSalt_18</t>
  </si>
  <si>
    <t>BHSalt_19</t>
  </si>
  <si>
    <t>BHSalt_20</t>
  </si>
  <si>
    <t>BHSalt_22</t>
  </si>
  <si>
    <t>BHSalt_25</t>
  </si>
  <si>
    <t>BHSalt_50</t>
  </si>
  <si>
    <t>BHSalt_58</t>
  </si>
  <si>
    <t>BHSalt_59</t>
  </si>
  <si>
    <t>BHSalt_69</t>
  </si>
  <si>
    <t>BHSalt_70</t>
  </si>
  <si>
    <t>BHSalt_75</t>
  </si>
  <si>
    <t>BHSalt_78</t>
  </si>
  <si>
    <t>BHSalt_82</t>
  </si>
  <si>
    <t>BHSalt_83</t>
  </si>
  <si>
    <t>BHSalt_87</t>
  </si>
  <si>
    <t>BHSalt_88</t>
  </si>
  <si>
    <t>BHSalt_90</t>
  </si>
  <si>
    <t>BHSalt_91</t>
  </si>
  <si>
    <t>BHSalt_92</t>
  </si>
  <si>
    <t>BHSalt_98</t>
  </si>
  <si>
    <t>BHSalt_97</t>
  </si>
  <si>
    <r>
      <t>calcite, magnesium ( Mg0.06Ca0.94 )( CO3 ) (D)</t>
    </r>
    <r>
      <rPr>
        <sz val="12"/>
        <rFont val="Arial"/>
        <family val="2"/>
      </rPr>
      <t xml:space="preserve"> + dolomite (D) (CaMg(CO3)2) + calcite (D) (CaCO3)</t>
    </r>
  </si>
  <si>
    <t>BHSalt_102</t>
  </si>
  <si>
    <t>calcite (D) (CaCO3)</t>
  </si>
  <si>
    <t>BHSalt_104</t>
  </si>
  <si>
    <t>BHSalt_106</t>
  </si>
  <si>
    <t>BHSalt_119</t>
  </si>
  <si>
    <t>BHSalt_121</t>
  </si>
  <si>
    <t>BHSalt_122</t>
  </si>
  <si>
    <t>BHSalt_125</t>
  </si>
  <si>
    <t>BHSalt_129</t>
  </si>
  <si>
    <t>BHSalt_134</t>
  </si>
  <si>
    <t>BHSalt_135</t>
  </si>
  <si>
    <t>BHSalt_8</t>
  </si>
  <si>
    <t>aragonite (CaCO3) + halite (NaCl)</t>
  </si>
  <si>
    <t>BHSalt_9</t>
  </si>
  <si>
    <t xml:space="preserve">aragonite (CaCO3) </t>
  </si>
  <si>
    <t>BHSalt_12</t>
  </si>
  <si>
    <t>aragonite (CaCO3)</t>
  </si>
  <si>
    <t>BHSalt_21</t>
  </si>
  <si>
    <t>BHSalt_30</t>
  </si>
  <si>
    <t>BHSalt_57</t>
  </si>
  <si>
    <t>BHSalt_72</t>
  </si>
  <si>
    <t>BHSalt_115</t>
  </si>
  <si>
    <t>BHSalt_133</t>
  </si>
  <si>
    <t>BHSalt_15</t>
  </si>
  <si>
    <t>calcite (CaCO3) + aragonite (CaCO3)</t>
  </si>
  <si>
    <t>BHSalt_29</t>
  </si>
  <si>
    <t>BHSalt_31</t>
  </si>
  <si>
    <t>aragonite (CaCO3) + calcite (CaCO3)</t>
  </si>
  <si>
    <t>BHSalt_37</t>
  </si>
  <si>
    <t>BHSalt_40</t>
  </si>
  <si>
    <t>calcite (CaCO3) + minor aragonite (CaCO3)</t>
  </si>
  <si>
    <t>BHSalt_41</t>
  </si>
  <si>
    <t>BHSalt_42</t>
  </si>
  <si>
    <t>BHSalt_51</t>
  </si>
  <si>
    <t>BHSalt_80</t>
  </si>
  <si>
    <t>monohydrocalcite (CaCO3·(H2O)) + aragonite (CaCO3)</t>
  </si>
  <si>
    <t>BHSalt_93</t>
  </si>
  <si>
    <t>BHSalt_96</t>
  </si>
  <si>
    <t>BHSalt_99</t>
  </si>
  <si>
    <t>BHSalt_112</t>
  </si>
  <si>
    <t>BHSalt_117</t>
  </si>
  <si>
    <t>BHSalt_120</t>
  </si>
  <si>
    <t>BHSalt_123</t>
  </si>
  <si>
    <t>BHSalt_124</t>
  </si>
  <si>
    <t>BHSalt_127</t>
  </si>
  <si>
    <t>BHSalt_128</t>
  </si>
  <si>
    <t>BHSalt_16</t>
  </si>
  <si>
    <t>gypsum (CaSO4·2(H2O))</t>
  </si>
  <si>
    <t>BHSalt_24</t>
  </si>
  <si>
    <t>gypsum (CaSO4·2(H2O)) + minor brushite (Po) (CaHPO4·2(H2O))</t>
  </si>
  <si>
    <t>BHSalt_55</t>
  </si>
  <si>
    <t>jarosite (v.Pr) (KFe+++3(SO4)2(OH)6) + natrojarosite (Pr) (NaFe+++3(SO4)2(OH)6)</t>
  </si>
  <si>
    <t>carphosiderite (aka hydronian jarosite)(v.Pr) ((H3O)Fe+++3(SO4)2(OH)6)</t>
  </si>
  <si>
    <t>BHSalt_65</t>
  </si>
  <si>
    <t>brushite (CaHPO4·2(H2O)) + gypsum (CaSO4·2(H2O)) + natrojarosite (NaFe+++3(SO4)2(OH)6)</t>
  </si>
  <si>
    <t>BHSalt_66</t>
  </si>
  <si>
    <t>gypsum (D) (CaSO4·2(H2O)) + brushite (Pr) (CaHPO4·2(H2O))</t>
  </si>
  <si>
    <t>BHSalt_74</t>
  </si>
  <si>
    <t>brushite (CaHPO4·2(H2O)) + gypsum (CaSO4·2(H2O))</t>
  </si>
  <si>
    <t>BHSalt_77</t>
  </si>
  <si>
    <t>nesquehonite (Mg(HCO3)(OH)·2(H2O))</t>
  </si>
  <si>
    <t>BHSalt_95</t>
  </si>
  <si>
    <t>BHSalt_100</t>
  </si>
  <si>
    <t>gypsum (D) (CaSO4·2(H2O)) + minor brushite (Po) (CaHPO4·2(H2O))</t>
  </si>
  <si>
    <t>gypsum (D) (CaSO4·2(H2O)) + halite (D) (NaCl)</t>
  </si>
  <si>
    <t>BHSalt_101</t>
  </si>
  <si>
    <t>BHSalt_108</t>
  </si>
  <si>
    <t>natrojarosite (Pr) (NaFe+++3(SO4)2(OH)6)</t>
  </si>
  <si>
    <t>BHSalt_113</t>
  </si>
  <si>
    <t>BHSalt_118</t>
  </si>
  <si>
    <t>dypingite (Mg5(CO3)4(OH)2·5(H2O))</t>
  </si>
  <si>
    <t>BHSalt_130</t>
  </si>
  <si>
    <t>sodium hydrogen bis (carbonate) dihydrate (Trona) (v.Pr) (Na3(CO3)(HCO3)·2(H2O)) + minor halite (D) (NaCl)</t>
  </si>
  <si>
    <r>
      <t xml:space="preserve">calcite (D) (CaCO3) + </t>
    </r>
    <r>
      <rPr>
        <sz val="12"/>
        <color indexed="12"/>
        <rFont val="Arial"/>
        <family val="2"/>
      </rPr>
      <t>minor halite+I113 (Pr)</t>
    </r>
  </si>
  <si>
    <t>atacamite (D) (Cu2Cl(OH)3) (Green gneiss)</t>
  </si>
  <si>
    <t>BHSalt_73</t>
  </si>
  <si>
    <t>Halite or Thenardite</t>
  </si>
  <si>
    <t>Maximum</t>
  </si>
  <si>
    <t>Minimum</t>
  </si>
  <si>
    <t>Arithmetic mean</t>
  </si>
  <si>
    <t>Geometric mean</t>
  </si>
  <si>
    <t>Rank</t>
  </si>
  <si>
    <r>
      <t xml:space="preserve">Data from: Abollino, O., Aceto, M., La Gioia, C., Sarzanini, C. &amp; Mentasti, E. 2001. Spatial and seasonal variations of major, minor and trace elements in Antarctic seawater. Chemometric investigation of variable and site correlations. </t>
    </r>
    <r>
      <rPr>
        <i/>
        <sz val="12"/>
        <color rgb="FF000000"/>
        <rFont val="Times New Roman"/>
        <family val="1"/>
      </rPr>
      <t>Advances in Environmental Research</t>
    </r>
    <r>
      <rPr>
        <sz val="12"/>
        <color rgb="FF000000"/>
        <rFont val="Times New Roman"/>
        <family val="1"/>
      </rPr>
      <t xml:space="preserve">, </t>
    </r>
    <r>
      <rPr>
        <b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, 29–43.</t>
    </r>
  </si>
  <si>
    <t>Grain size in µm</t>
  </si>
  <si>
    <t>Grain size in mm</t>
  </si>
  <si>
    <t>Grain size in phi units</t>
  </si>
  <si>
    <t>Sand accumulations</t>
  </si>
  <si>
    <t>Sum of all weathering criteria</t>
  </si>
  <si>
    <t>Conductivity (µS/cm)</t>
  </si>
  <si>
    <t>Conductivity square root transformed</t>
  </si>
  <si>
    <t>No data</t>
  </si>
  <si>
    <t>850 380 R</t>
  </si>
  <si>
    <t>Sample ID</t>
  </si>
  <si>
    <t>Sediment</t>
  </si>
  <si>
    <t>Solution</t>
  </si>
  <si>
    <t>Arithmetic Mean</t>
  </si>
  <si>
    <t>Orientated wind pits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</si>
</sst>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0000"/>
  </numFmts>
  <fonts count="21">
    <font>
      <sz val="9"/>
      <name val="Geneva"/>
    </font>
    <font>
      <b/>
      <sz val="9"/>
      <name val="Geneva"/>
      <family val="2"/>
    </font>
    <font>
      <sz val="9"/>
      <name val="Geneva"/>
      <family val="2"/>
    </font>
    <font>
      <sz val="9"/>
      <name val="Times"/>
      <family val="1"/>
    </font>
    <font>
      <sz val="9"/>
      <color indexed="12"/>
      <name val="Times"/>
      <family val="1"/>
    </font>
    <font>
      <b/>
      <sz val="9"/>
      <color indexed="17"/>
      <name val="Times"/>
      <family val="1"/>
    </font>
    <font>
      <b/>
      <sz val="9"/>
      <name val="Times"/>
      <family val="1"/>
    </font>
    <font>
      <sz val="9"/>
      <color indexed="17"/>
      <name val="Times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color indexed="12"/>
      <name val="Arial"/>
      <family val="2"/>
    </font>
    <font>
      <b/>
      <sz val="9"/>
      <color indexed="8"/>
      <name val="Geneva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Times"/>
      <family val="1"/>
    </font>
    <font>
      <sz val="9"/>
      <color theme="1"/>
      <name val="Times"/>
      <family val="1"/>
    </font>
    <font>
      <b/>
      <sz val="9"/>
      <color rgb="FF2F36FF"/>
      <name val="Geneva"/>
      <family val="2"/>
    </font>
    <font>
      <sz val="8"/>
      <name val="Genev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Fill="1"/>
    <xf numFmtId="164" fontId="1" fillId="0" borderId="0" xfId="0" applyNumberFormat="1" applyFont="1"/>
    <xf numFmtId="0" fontId="3" fillId="0" borderId="0" xfId="0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166" fontId="3" fillId="0" borderId="0" xfId="0" applyNumberFormat="1" applyFont="1" applyProtection="1">
      <protection locked="0"/>
    </xf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0" fontId="7" fillId="0" borderId="0" xfId="0" applyFont="1"/>
    <xf numFmtId="0" fontId="5" fillId="0" borderId="0" xfId="0" applyFont="1"/>
    <xf numFmtId="2" fontId="7" fillId="0" borderId="0" xfId="0" applyNumberFormat="1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2" fontId="4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0" fillId="3" borderId="0" xfId="0" applyFont="1" applyFill="1"/>
    <xf numFmtId="0" fontId="13" fillId="0" borderId="0" xfId="0" applyFont="1"/>
    <xf numFmtId="164" fontId="2" fillId="0" borderId="0" xfId="0" applyNumberFormat="1" applyFont="1"/>
    <xf numFmtId="0" fontId="14" fillId="0" borderId="0" xfId="0" applyFont="1" applyAlignment="1">
      <alignment horizontal="left" vertical="top"/>
    </xf>
    <xf numFmtId="2" fontId="6" fillId="0" borderId="4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5" fontId="6" fillId="0" borderId="4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3" fillId="0" borderId="4" xfId="0" applyNumberFormat="1" applyFont="1" applyBorder="1"/>
    <xf numFmtId="165" fontId="3" fillId="0" borderId="0" xfId="0" applyNumberFormat="1" applyFont="1" applyBorder="1"/>
    <xf numFmtId="165" fontId="3" fillId="0" borderId="5" xfId="0" applyNumberFormat="1" applyFont="1" applyBorder="1"/>
    <xf numFmtId="165" fontId="3" fillId="0" borderId="6" xfId="0" applyNumberFormat="1" applyFont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" fontId="6" fillId="6" borderId="0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1" fontId="6" fillId="5" borderId="4" xfId="0" applyNumberFormat="1" applyFont="1" applyFill="1" applyBorder="1" applyAlignment="1">
      <alignment horizontal="left" vertical="center"/>
    </xf>
    <xf numFmtId="1" fontId="6" fillId="5" borderId="5" xfId="0" applyNumberFormat="1" applyFont="1" applyFill="1" applyBorder="1" applyAlignment="1">
      <alignment horizontal="right" vertical="center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3" xfId="0" applyNumberFormat="1" applyFont="1" applyBorder="1" applyAlignment="1" applyProtection="1">
      <alignment horizontal="center" vertical="center"/>
      <protection locked="0"/>
    </xf>
    <xf numFmtId="1" fontId="6" fillId="4" borderId="4" xfId="0" applyNumberFormat="1" applyFont="1" applyFill="1" applyBorder="1" applyAlignment="1">
      <alignment horizontal="left" vertical="center"/>
    </xf>
    <xf numFmtId="1" fontId="6" fillId="4" borderId="5" xfId="0" applyNumberFormat="1" applyFont="1" applyFill="1" applyBorder="1" applyAlignment="1">
      <alignment horizontal="right"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6" fillId="6" borderId="4" xfId="0" applyNumberFormat="1" applyFont="1" applyFill="1" applyBorder="1" applyAlignment="1">
      <alignment horizontal="left" vertical="center"/>
    </xf>
    <xf numFmtId="1" fontId="6" fillId="6" borderId="5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 applyProtection="1">
      <alignment horizontal="left" vertical="center"/>
      <protection locked="0"/>
    </xf>
    <xf numFmtId="1" fontId="6" fillId="0" borderId="1" xfId="0" applyNumberFormat="1" applyFont="1" applyBorder="1" applyAlignment="1" applyProtection="1">
      <alignment horizontal="left" vertical="center"/>
      <protection locked="0"/>
    </xf>
    <xf numFmtId="2" fontId="17" fillId="0" borderId="4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0" fontId="18" fillId="0" borderId="4" xfId="0" applyFont="1" applyBorder="1"/>
    <xf numFmtId="165" fontId="18" fillId="0" borderId="0" xfId="0" applyNumberFormat="1" applyFont="1" applyBorder="1"/>
    <xf numFmtId="0" fontId="18" fillId="0" borderId="0" xfId="0" applyFont="1" applyBorder="1"/>
    <xf numFmtId="165" fontId="18" fillId="0" borderId="5" xfId="0" applyNumberFormat="1" applyFont="1" applyBorder="1"/>
    <xf numFmtId="165" fontId="17" fillId="0" borderId="0" xfId="0" applyNumberFormat="1" applyFont="1" applyBorder="1" applyAlignment="1">
      <alignment horizontal="center" vertical="center"/>
    </xf>
    <xf numFmtId="0" fontId="18" fillId="0" borderId="5" xfId="0" applyFont="1" applyBorder="1"/>
    <xf numFmtId="0" fontId="18" fillId="0" borderId="6" xfId="0" applyFont="1" applyBorder="1"/>
    <xf numFmtId="165" fontId="18" fillId="0" borderId="7" xfId="0" applyNumberFormat="1" applyFont="1" applyBorder="1"/>
    <xf numFmtId="0" fontId="18" fillId="0" borderId="7" xfId="0" applyFont="1" applyBorder="1"/>
    <xf numFmtId="0" fontId="18" fillId="0" borderId="8" xfId="0" applyFont="1" applyBorder="1"/>
    <xf numFmtId="165" fontId="17" fillId="0" borderId="7" xfId="0" applyNumberFormat="1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17" fillId="0" borderId="1" xfId="0" applyNumberFormat="1" applyFont="1" applyFill="1" applyBorder="1" applyAlignment="1" applyProtection="1">
      <alignment horizontal="center" vertical="center"/>
      <protection locked="0"/>
    </xf>
    <xf numFmtId="2" fontId="17" fillId="0" borderId="1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 applyProtection="1">
      <alignment horizontal="center" vertical="center"/>
      <protection locked="0"/>
    </xf>
    <xf numFmtId="2" fontId="17" fillId="0" borderId="5" xfId="0" applyNumberFormat="1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165" fontId="3" fillId="0" borderId="4" xfId="0" applyNumberFormat="1" applyFont="1" applyFill="1" applyBorder="1"/>
    <xf numFmtId="165" fontId="3" fillId="0" borderId="0" xfId="0" applyNumberFormat="1" applyFont="1" applyFill="1" applyBorder="1"/>
    <xf numFmtId="165" fontId="3" fillId="0" borderId="5" xfId="0" applyNumberFormat="1" applyFont="1" applyFill="1" applyBorder="1"/>
    <xf numFmtId="0" fontId="18" fillId="0" borderId="4" xfId="0" applyFont="1" applyFill="1" applyBorder="1"/>
    <xf numFmtId="165" fontId="18" fillId="0" borderId="0" xfId="0" applyNumberFormat="1" applyFont="1" applyFill="1" applyBorder="1"/>
    <xf numFmtId="0" fontId="18" fillId="0" borderId="0" xfId="0" applyFont="1" applyFill="1" applyBorder="1"/>
    <xf numFmtId="165" fontId="18" fillId="0" borderId="5" xfId="0" applyNumberFormat="1" applyFont="1" applyFill="1" applyBorder="1"/>
    <xf numFmtId="2" fontId="18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0" fontId="0" fillId="7" borderId="0" xfId="0" applyFill="1"/>
    <xf numFmtId="2" fontId="0" fillId="7" borderId="0" xfId="0" applyNumberFormat="1" applyFill="1"/>
    <xf numFmtId="0" fontId="19" fillId="0" borderId="0" xfId="0" applyFont="1"/>
    <xf numFmtId="164" fontId="19" fillId="0" borderId="0" xfId="0" applyNumberFormat="1" applyFont="1"/>
    <xf numFmtId="0" fontId="19" fillId="0" borderId="0" xfId="0" applyFont="1" applyFill="1"/>
    <xf numFmtId="2" fontId="2" fillId="0" borderId="0" xfId="0" applyNumberFormat="1" applyFont="1" applyAlignment="1">
      <alignment horizontal="center"/>
    </xf>
    <xf numFmtId="0" fontId="3" fillId="7" borderId="0" xfId="0" applyFont="1" applyFill="1"/>
    <xf numFmtId="165" fontId="3" fillId="7" borderId="0" xfId="0" applyNumberFormat="1" applyFont="1" applyFill="1"/>
    <xf numFmtId="0" fontId="4" fillId="7" borderId="0" xfId="0" applyFont="1" applyFill="1"/>
    <xf numFmtId="0" fontId="7" fillId="7" borderId="0" xfId="0" applyFont="1" applyFill="1"/>
    <xf numFmtId="0" fontId="5" fillId="7" borderId="0" xfId="0" applyFont="1" applyFill="1"/>
    <xf numFmtId="0" fontId="18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3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AU"/>
              <a:t>Sum</a:t>
            </a:r>
            <a:r>
              <a:rPr lang="en-AU" baseline="0"/>
              <a:t> of a</a:t>
            </a:r>
            <a:r>
              <a:rPr lang="en-AU"/>
              <a:t>ll</a:t>
            </a:r>
            <a:r>
              <a:rPr lang="en-AU" baseline="0"/>
              <a:t> weathering criteria</a:t>
            </a:r>
            <a:endParaRPr lang="en-AU"/>
          </a:p>
        </c:rich>
      </c:tx>
      <c:layout>
        <c:manualLayout>
          <c:xMode val="edge"/>
          <c:yMode val="edge"/>
          <c:x val="0.35351263844732145"/>
          <c:y val="1.1060507482108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742134561264"/>
          <c:y val="0.10149655057609001"/>
          <c:w val="0.84649849881667227"/>
          <c:h val="0.79310445610419056"/>
        </c:manualLayout>
      </c:layout>
      <c:bubbleChart>
        <c:varyColors val="0"/>
        <c:ser>
          <c:idx val="0"/>
          <c:order val="0"/>
          <c:tx>
            <c:strRef>
              <c:f>'SI Weathering criteria'!$B$4</c:f>
              <c:strCache>
                <c:ptCount val="1"/>
                <c:pt idx="0">
                  <c:v>Northing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'SI Weathering criteria'!$A$5:$A$279</c:f>
              <c:numCache>
                <c:formatCode>General</c:formatCode>
                <c:ptCount val="275"/>
                <c:pt idx="0">
                  <c:v>880</c:v>
                </c:pt>
                <c:pt idx="1">
                  <c:v>890</c:v>
                </c:pt>
                <c:pt idx="2">
                  <c:v>900</c:v>
                </c:pt>
                <c:pt idx="3">
                  <c:v>760</c:v>
                </c:pt>
                <c:pt idx="4">
                  <c:v>770</c:v>
                </c:pt>
                <c:pt idx="5">
                  <c:v>780</c:v>
                </c:pt>
                <c:pt idx="6">
                  <c:v>790</c:v>
                </c:pt>
                <c:pt idx="7">
                  <c:v>870</c:v>
                </c:pt>
                <c:pt idx="8">
                  <c:v>750</c:v>
                </c:pt>
                <c:pt idx="9">
                  <c:v>760</c:v>
                </c:pt>
                <c:pt idx="10">
                  <c:v>770</c:v>
                </c:pt>
                <c:pt idx="11">
                  <c:v>780</c:v>
                </c:pt>
                <c:pt idx="12">
                  <c:v>790</c:v>
                </c:pt>
                <c:pt idx="13">
                  <c:v>750</c:v>
                </c:pt>
                <c:pt idx="14">
                  <c:v>760</c:v>
                </c:pt>
                <c:pt idx="15">
                  <c:v>770</c:v>
                </c:pt>
                <c:pt idx="16">
                  <c:v>780</c:v>
                </c:pt>
                <c:pt idx="17">
                  <c:v>750</c:v>
                </c:pt>
                <c:pt idx="18">
                  <c:v>760</c:v>
                </c:pt>
                <c:pt idx="19">
                  <c:v>770</c:v>
                </c:pt>
                <c:pt idx="20">
                  <c:v>780</c:v>
                </c:pt>
                <c:pt idx="21">
                  <c:v>790</c:v>
                </c:pt>
                <c:pt idx="22">
                  <c:v>800</c:v>
                </c:pt>
                <c:pt idx="23">
                  <c:v>840</c:v>
                </c:pt>
                <c:pt idx="24">
                  <c:v>710</c:v>
                </c:pt>
                <c:pt idx="25">
                  <c:v>720</c:v>
                </c:pt>
                <c:pt idx="26">
                  <c:v>740</c:v>
                </c:pt>
                <c:pt idx="27">
                  <c:v>750</c:v>
                </c:pt>
                <c:pt idx="28">
                  <c:v>760</c:v>
                </c:pt>
                <c:pt idx="29">
                  <c:v>770</c:v>
                </c:pt>
                <c:pt idx="30">
                  <c:v>780</c:v>
                </c:pt>
                <c:pt idx="31">
                  <c:v>790</c:v>
                </c:pt>
                <c:pt idx="32">
                  <c:v>830</c:v>
                </c:pt>
                <c:pt idx="33">
                  <c:v>840</c:v>
                </c:pt>
                <c:pt idx="34">
                  <c:v>730</c:v>
                </c:pt>
                <c:pt idx="35">
                  <c:v>740</c:v>
                </c:pt>
                <c:pt idx="36">
                  <c:v>750</c:v>
                </c:pt>
                <c:pt idx="37">
                  <c:v>760</c:v>
                </c:pt>
                <c:pt idx="38">
                  <c:v>770</c:v>
                </c:pt>
                <c:pt idx="39">
                  <c:v>780</c:v>
                </c:pt>
                <c:pt idx="40">
                  <c:v>820</c:v>
                </c:pt>
                <c:pt idx="41">
                  <c:v>830</c:v>
                </c:pt>
                <c:pt idx="42">
                  <c:v>840</c:v>
                </c:pt>
                <c:pt idx="43">
                  <c:v>850</c:v>
                </c:pt>
                <c:pt idx="44">
                  <c:v>860</c:v>
                </c:pt>
                <c:pt idx="45">
                  <c:v>870</c:v>
                </c:pt>
                <c:pt idx="46">
                  <c:v>720</c:v>
                </c:pt>
                <c:pt idx="47">
                  <c:v>730</c:v>
                </c:pt>
                <c:pt idx="48">
                  <c:v>740</c:v>
                </c:pt>
                <c:pt idx="49">
                  <c:v>750</c:v>
                </c:pt>
                <c:pt idx="50">
                  <c:v>760</c:v>
                </c:pt>
                <c:pt idx="51">
                  <c:v>770</c:v>
                </c:pt>
                <c:pt idx="52">
                  <c:v>780</c:v>
                </c:pt>
                <c:pt idx="53">
                  <c:v>790</c:v>
                </c:pt>
                <c:pt idx="54">
                  <c:v>810</c:v>
                </c:pt>
                <c:pt idx="55">
                  <c:v>820</c:v>
                </c:pt>
                <c:pt idx="56">
                  <c:v>830</c:v>
                </c:pt>
                <c:pt idx="57">
                  <c:v>840</c:v>
                </c:pt>
                <c:pt idx="58">
                  <c:v>850</c:v>
                </c:pt>
                <c:pt idx="59">
                  <c:v>860</c:v>
                </c:pt>
                <c:pt idx="60">
                  <c:v>870</c:v>
                </c:pt>
                <c:pt idx="61">
                  <c:v>880</c:v>
                </c:pt>
                <c:pt idx="62">
                  <c:v>890</c:v>
                </c:pt>
                <c:pt idx="63">
                  <c:v>900</c:v>
                </c:pt>
                <c:pt idx="64">
                  <c:v>910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680</c:v>
                </c:pt>
                <c:pt idx="93">
                  <c:v>690</c:v>
                </c:pt>
                <c:pt idx="94">
                  <c:v>700</c:v>
                </c:pt>
                <c:pt idx="95">
                  <c:v>710</c:v>
                </c:pt>
                <c:pt idx="96">
                  <c:v>720</c:v>
                </c:pt>
                <c:pt idx="97">
                  <c:v>730</c:v>
                </c:pt>
                <c:pt idx="98">
                  <c:v>740</c:v>
                </c:pt>
                <c:pt idx="99">
                  <c:v>750</c:v>
                </c:pt>
                <c:pt idx="100">
                  <c:v>760</c:v>
                </c:pt>
                <c:pt idx="101">
                  <c:v>770</c:v>
                </c:pt>
                <c:pt idx="102">
                  <c:v>780</c:v>
                </c:pt>
                <c:pt idx="103">
                  <c:v>790</c:v>
                </c:pt>
                <c:pt idx="104">
                  <c:v>800</c:v>
                </c:pt>
                <c:pt idx="105">
                  <c:v>810</c:v>
                </c:pt>
                <c:pt idx="106">
                  <c:v>820</c:v>
                </c:pt>
                <c:pt idx="107">
                  <c:v>830</c:v>
                </c:pt>
                <c:pt idx="108">
                  <c:v>840</c:v>
                </c:pt>
                <c:pt idx="109">
                  <c:v>850</c:v>
                </c:pt>
                <c:pt idx="110">
                  <c:v>860</c:v>
                </c:pt>
                <c:pt idx="111">
                  <c:v>870</c:v>
                </c:pt>
                <c:pt idx="112">
                  <c:v>880</c:v>
                </c:pt>
                <c:pt idx="113">
                  <c:v>890</c:v>
                </c:pt>
                <c:pt idx="114">
                  <c:v>900</c:v>
                </c:pt>
                <c:pt idx="115">
                  <c:v>910</c:v>
                </c:pt>
                <c:pt idx="116">
                  <c:v>920</c:v>
                </c:pt>
                <c:pt idx="117">
                  <c:v>930</c:v>
                </c:pt>
                <c:pt idx="118">
                  <c:v>680</c:v>
                </c:pt>
                <c:pt idx="119">
                  <c:v>690</c:v>
                </c:pt>
                <c:pt idx="120">
                  <c:v>700</c:v>
                </c:pt>
                <c:pt idx="121">
                  <c:v>710</c:v>
                </c:pt>
                <c:pt idx="122">
                  <c:v>720</c:v>
                </c:pt>
                <c:pt idx="123">
                  <c:v>730</c:v>
                </c:pt>
                <c:pt idx="124">
                  <c:v>740</c:v>
                </c:pt>
                <c:pt idx="125">
                  <c:v>750</c:v>
                </c:pt>
                <c:pt idx="126">
                  <c:v>760</c:v>
                </c:pt>
                <c:pt idx="127">
                  <c:v>770</c:v>
                </c:pt>
                <c:pt idx="128">
                  <c:v>780</c:v>
                </c:pt>
                <c:pt idx="129">
                  <c:v>790</c:v>
                </c:pt>
                <c:pt idx="130">
                  <c:v>800</c:v>
                </c:pt>
                <c:pt idx="131">
                  <c:v>810</c:v>
                </c:pt>
                <c:pt idx="132">
                  <c:v>820</c:v>
                </c:pt>
                <c:pt idx="133">
                  <c:v>830</c:v>
                </c:pt>
                <c:pt idx="134">
                  <c:v>840</c:v>
                </c:pt>
                <c:pt idx="135">
                  <c:v>850</c:v>
                </c:pt>
                <c:pt idx="136">
                  <c:v>860</c:v>
                </c:pt>
                <c:pt idx="137">
                  <c:v>870</c:v>
                </c:pt>
                <c:pt idx="138">
                  <c:v>880</c:v>
                </c:pt>
                <c:pt idx="139">
                  <c:v>890</c:v>
                </c:pt>
                <c:pt idx="140">
                  <c:v>900</c:v>
                </c:pt>
                <c:pt idx="141">
                  <c:v>930</c:v>
                </c:pt>
                <c:pt idx="142">
                  <c:v>670</c:v>
                </c:pt>
                <c:pt idx="143">
                  <c:v>680</c:v>
                </c:pt>
                <c:pt idx="144">
                  <c:v>690</c:v>
                </c:pt>
                <c:pt idx="145">
                  <c:v>700</c:v>
                </c:pt>
                <c:pt idx="146">
                  <c:v>710</c:v>
                </c:pt>
                <c:pt idx="147">
                  <c:v>720</c:v>
                </c:pt>
                <c:pt idx="148">
                  <c:v>730</c:v>
                </c:pt>
                <c:pt idx="149">
                  <c:v>740</c:v>
                </c:pt>
                <c:pt idx="150">
                  <c:v>750</c:v>
                </c:pt>
                <c:pt idx="151">
                  <c:v>760</c:v>
                </c:pt>
                <c:pt idx="152">
                  <c:v>770</c:v>
                </c:pt>
                <c:pt idx="153">
                  <c:v>780</c:v>
                </c:pt>
                <c:pt idx="154">
                  <c:v>790</c:v>
                </c:pt>
                <c:pt idx="155">
                  <c:v>800</c:v>
                </c:pt>
                <c:pt idx="156">
                  <c:v>810</c:v>
                </c:pt>
                <c:pt idx="157">
                  <c:v>820</c:v>
                </c:pt>
                <c:pt idx="158">
                  <c:v>830</c:v>
                </c:pt>
                <c:pt idx="159">
                  <c:v>840</c:v>
                </c:pt>
                <c:pt idx="160">
                  <c:v>850</c:v>
                </c:pt>
                <c:pt idx="161">
                  <c:v>860</c:v>
                </c:pt>
                <c:pt idx="162">
                  <c:v>870</c:v>
                </c:pt>
                <c:pt idx="163">
                  <c:v>880</c:v>
                </c:pt>
                <c:pt idx="164">
                  <c:v>890</c:v>
                </c:pt>
                <c:pt idx="165">
                  <c:v>900</c:v>
                </c:pt>
                <c:pt idx="166">
                  <c:v>910</c:v>
                </c:pt>
                <c:pt idx="167">
                  <c:v>920</c:v>
                </c:pt>
                <c:pt idx="168">
                  <c:v>670</c:v>
                </c:pt>
                <c:pt idx="169">
                  <c:v>680</c:v>
                </c:pt>
                <c:pt idx="170">
                  <c:v>690</c:v>
                </c:pt>
                <c:pt idx="171">
                  <c:v>700</c:v>
                </c:pt>
                <c:pt idx="172">
                  <c:v>710</c:v>
                </c:pt>
                <c:pt idx="173">
                  <c:v>720</c:v>
                </c:pt>
                <c:pt idx="174">
                  <c:v>730</c:v>
                </c:pt>
                <c:pt idx="175">
                  <c:v>740</c:v>
                </c:pt>
                <c:pt idx="176">
                  <c:v>750</c:v>
                </c:pt>
                <c:pt idx="177">
                  <c:v>760</c:v>
                </c:pt>
                <c:pt idx="178">
                  <c:v>770</c:v>
                </c:pt>
                <c:pt idx="179">
                  <c:v>780</c:v>
                </c:pt>
                <c:pt idx="180">
                  <c:v>790</c:v>
                </c:pt>
                <c:pt idx="181">
                  <c:v>800</c:v>
                </c:pt>
                <c:pt idx="182">
                  <c:v>810</c:v>
                </c:pt>
                <c:pt idx="183">
                  <c:v>820</c:v>
                </c:pt>
                <c:pt idx="184">
                  <c:v>830</c:v>
                </c:pt>
                <c:pt idx="185">
                  <c:v>840</c:v>
                </c:pt>
                <c:pt idx="186">
                  <c:v>850</c:v>
                </c:pt>
                <c:pt idx="187">
                  <c:v>860</c:v>
                </c:pt>
                <c:pt idx="188">
                  <c:v>870</c:v>
                </c:pt>
                <c:pt idx="189">
                  <c:v>880</c:v>
                </c:pt>
                <c:pt idx="190">
                  <c:v>890</c:v>
                </c:pt>
                <c:pt idx="191">
                  <c:v>900</c:v>
                </c:pt>
                <c:pt idx="192">
                  <c:v>910</c:v>
                </c:pt>
                <c:pt idx="193">
                  <c:v>670</c:v>
                </c:pt>
                <c:pt idx="194">
                  <c:v>680</c:v>
                </c:pt>
                <c:pt idx="195">
                  <c:v>690</c:v>
                </c:pt>
                <c:pt idx="196">
                  <c:v>700</c:v>
                </c:pt>
                <c:pt idx="197">
                  <c:v>710</c:v>
                </c:pt>
                <c:pt idx="198">
                  <c:v>720</c:v>
                </c:pt>
                <c:pt idx="199">
                  <c:v>730</c:v>
                </c:pt>
                <c:pt idx="200">
                  <c:v>740</c:v>
                </c:pt>
                <c:pt idx="201">
                  <c:v>750</c:v>
                </c:pt>
                <c:pt idx="202">
                  <c:v>760</c:v>
                </c:pt>
                <c:pt idx="203">
                  <c:v>770</c:v>
                </c:pt>
                <c:pt idx="204">
                  <c:v>780</c:v>
                </c:pt>
                <c:pt idx="205">
                  <c:v>790</c:v>
                </c:pt>
                <c:pt idx="206">
                  <c:v>810</c:v>
                </c:pt>
                <c:pt idx="207">
                  <c:v>820</c:v>
                </c:pt>
                <c:pt idx="208">
                  <c:v>830</c:v>
                </c:pt>
                <c:pt idx="209">
                  <c:v>840</c:v>
                </c:pt>
                <c:pt idx="210">
                  <c:v>850</c:v>
                </c:pt>
                <c:pt idx="211">
                  <c:v>860</c:v>
                </c:pt>
                <c:pt idx="212">
                  <c:v>870</c:v>
                </c:pt>
                <c:pt idx="213">
                  <c:v>880</c:v>
                </c:pt>
                <c:pt idx="214">
                  <c:v>890</c:v>
                </c:pt>
                <c:pt idx="215">
                  <c:v>680</c:v>
                </c:pt>
                <c:pt idx="216">
                  <c:v>690</c:v>
                </c:pt>
                <c:pt idx="217">
                  <c:v>700</c:v>
                </c:pt>
                <c:pt idx="218">
                  <c:v>710</c:v>
                </c:pt>
                <c:pt idx="219">
                  <c:v>720</c:v>
                </c:pt>
                <c:pt idx="220">
                  <c:v>730</c:v>
                </c:pt>
                <c:pt idx="221">
                  <c:v>740</c:v>
                </c:pt>
                <c:pt idx="222">
                  <c:v>750</c:v>
                </c:pt>
                <c:pt idx="223">
                  <c:v>760</c:v>
                </c:pt>
                <c:pt idx="224">
                  <c:v>770</c:v>
                </c:pt>
                <c:pt idx="225">
                  <c:v>780</c:v>
                </c:pt>
                <c:pt idx="226">
                  <c:v>790</c:v>
                </c:pt>
                <c:pt idx="227">
                  <c:v>800</c:v>
                </c:pt>
                <c:pt idx="228">
                  <c:v>810</c:v>
                </c:pt>
                <c:pt idx="229">
                  <c:v>830</c:v>
                </c:pt>
                <c:pt idx="230">
                  <c:v>840</c:v>
                </c:pt>
                <c:pt idx="231">
                  <c:v>850</c:v>
                </c:pt>
                <c:pt idx="232">
                  <c:v>860</c:v>
                </c:pt>
                <c:pt idx="233">
                  <c:v>870</c:v>
                </c:pt>
                <c:pt idx="234">
                  <c:v>880</c:v>
                </c:pt>
                <c:pt idx="235">
                  <c:v>890</c:v>
                </c:pt>
                <c:pt idx="236">
                  <c:v>690</c:v>
                </c:pt>
                <c:pt idx="237">
                  <c:v>700</c:v>
                </c:pt>
                <c:pt idx="238">
                  <c:v>710</c:v>
                </c:pt>
                <c:pt idx="239">
                  <c:v>720</c:v>
                </c:pt>
                <c:pt idx="240">
                  <c:v>730</c:v>
                </c:pt>
                <c:pt idx="241">
                  <c:v>740</c:v>
                </c:pt>
                <c:pt idx="242">
                  <c:v>750</c:v>
                </c:pt>
                <c:pt idx="243">
                  <c:v>760</c:v>
                </c:pt>
                <c:pt idx="244">
                  <c:v>770</c:v>
                </c:pt>
                <c:pt idx="245">
                  <c:v>780</c:v>
                </c:pt>
                <c:pt idx="246">
                  <c:v>790</c:v>
                </c:pt>
                <c:pt idx="247">
                  <c:v>800</c:v>
                </c:pt>
                <c:pt idx="248">
                  <c:v>810</c:v>
                </c:pt>
                <c:pt idx="249">
                  <c:v>820</c:v>
                </c:pt>
                <c:pt idx="250">
                  <c:v>830</c:v>
                </c:pt>
                <c:pt idx="251">
                  <c:v>840</c:v>
                </c:pt>
                <c:pt idx="252">
                  <c:v>850</c:v>
                </c:pt>
                <c:pt idx="253">
                  <c:v>860</c:v>
                </c:pt>
                <c:pt idx="254">
                  <c:v>870</c:v>
                </c:pt>
                <c:pt idx="255">
                  <c:v>880</c:v>
                </c:pt>
                <c:pt idx="256">
                  <c:v>890</c:v>
                </c:pt>
                <c:pt idx="257">
                  <c:v>760</c:v>
                </c:pt>
                <c:pt idx="258">
                  <c:v>770</c:v>
                </c:pt>
                <c:pt idx="259">
                  <c:v>780</c:v>
                </c:pt>
                <c:pt idx="260">
                  <c:v>790</c:v>
                </c:pt>
                <c:pt idx="261">
                  <c:v>800</c:v>
                </c:pt>
                <c:pt idx="262">
                  <c:v>810</c:v>
                </c:pt>
                <c:pt idx="263">
                  <c:v>820</c:v>
                </c:pt>
                <c:pt idx="264">
                  <c:v>830</c:v>
                </c:pt>
                <c:pt idx="265">
                  <c:v>840</c:v>
                </c:pt>
                <c:pt idx="266">
                  <c:v>850</c:v>
                </c:pt>
                <c:pt idx="267">
                  <c:v>860</c:v>
                </c:pt>
                <c:pt idx="268">
                  <c:v>870</c:v>
                </c:pt>
                <c:pt idx="269">
                  <c:v>880</c:v>
                </c:pt>
                <c:pt idx="270">
                  <c:v>800</c:v>
                </c:pt>
                <c:pt idx="271">
                  <c:v>810</c:v>
                </c:pt>
                <c:pt idx="272">
                  <c:v>820</c:v>
                </c:pt>
                <c:pt idx="273">
                  <c:v>830</c:v>
                </c:pt>
                <c:pt idx="274">
                  <c:v>840</c:v>
                </c:pt>
              </c:numCache>
            </c:numRef>
          </c:xVal>
          <c:yVal>
            <c:numRef>
              <c:f>'SI Weathering criteria'!$B$5:$B$279</c:f>
              <c:numCache>
                <c:formatCode>General</c:formatCode>
                <c:ptCount val="275"/>
                <c:pt idx="0">
                  <c:v>580</c:v>
                </c:pt>
                <c:pt idx="1">
                  <c:v>580</c:v>
                </c:pt>
                <c:pt idx="2">
                  <c:v>580</c:v>
                </c:pt>
                <c:pt idx="3">
                  <c:v>570</c:v>
                </c:pt>
                <c:pt idx="4">
                  <c:v>570</c:v>
                </c:pt>
                <c:pt idx="5">
                  <c:v>570</c:v>
                </c:pt>
                <c:pt idx="6">
                  <c:v>570</c:v>
                </c:pt>
                <c:pt idx="7">
                  <c:v>570</c:v>
                </c:pt>
                <c:pt idx="8">
                  <c:v>560</c:v>
                </c:pt>
                <c:pt idx="9">
                  <c:v>560</c:v>
                </c:pt>
                <c:pt idx="10">
                  <c:v>560</c:v>
                </c:pt>
                <c:pt idx="11">
                  <c:v>560</c:v>
                </c:pt>
                <c:pt idx="12">
                  <c:v>560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540</c:v>
                </c:pt>
                <c:pt idx="18">
                  <c:v>540</c:v>
                </c:pt>
                <c:pt idx="19">
                  <c:v>540</c:v>
                </c:pt>
                <c:pt idx="20">
                  <c:v>540</c:v>
                </c:pt>
                <c:pt idx="21">
                  <c:v>540</c:v>
                </c:pt>
                <c:pt idx="22">
                  <c:v>540</c:v>
                </c:pt>
                <c:pt idx="23">
                  <c:v>540</c:v>
                </c:pt>
                <c:pt idx="24">
                  <c:v>530</c:v>
                </c:pt>
                <c:pt idx="25">
                  <c:v>530</c:v>
                </c:pt>
                <c:pt idx="26">
                  <c:v>530</c:v>
                </c:pt>
                <c:pt idx="27">
                  <c:v>530</c:v>
                </c:pt>
                <c:pt idx="28">
                  <c:v>530</c:v>
                </c:pt>
                <c:pt idx="29">
                  <c:v>530</c:v>
                </c:pt>
                <c:pt idx="30">
                  <c:v>530</c:v>
                </c:pt>
                <c:pt idx="31">
                  <c:v>530</c:v>
                </c:pt>
                <c:pt idx="32">
                  <c:v>530</c:v>
                </c:pt>
                <c:pt idx="33">
                  <c:v>530</c:v>
                </c:pt>
                <c:pt idx="34">
                  <c:v>520</c:v>
                </c:pt>
                <c:pt idx="35">
                  <c:v>520</c:v>
                </c:pt>
                <c:pt idx="36">
                  <c:v>520</c:v>
                </c:pt>
                <c:pt idx="37">
                  <c:v>520</c:v>
                </c:pt>
                <c:pt idx="38">
                  <c:v>520</c:v>
                </c:pt>
                <c:pt idx="39">
                  <c:v>520</c:v>
                </c:pt>
                <c:pt idx="40">
                  <c:v>520</c:v>
                </c:pt>
                <c:pt idx="41">
                  <c:v>520</c:v>
                </c:pt>
                <c:pt idx="42">
                  <c:v>520</c:v>
                </c:pt>
                <c:pt idx="43">
                  <c:v>520</c:v>
                </c:pt>
                <c:pt idx="44">
                  <c:v>520</c:v>
                </c:pt>
                <c:pt idx="45">
                  <c:v>520</c:v>
                </c:pt>
                <c:pt idx="46">
                  <c:v>510</c:v>
                </c:pt>
                <c:pt idx="47">
                  <c:v>510</c:v>
                </c:pt>
                <c:pt idx="48">
                  <c:v>510</c:v>
                </c:pt>
                <c:pt idx="49">
                  <c:v>510</c:v>
                </c:pt>
                <c:pt idx="50">
                  <c:v>510</c:v>
                </c:pt>
                <c:pt idx="51">
                  <c:v>510</c:v>
                </c:pt>
                <c:pt idx="52">
                  <c:v>510</c:v>
                </c:pt>
                <c:pt idx="53">
                  <c:v>510</c:v>
                </c:pt>
                <c:pt idx="54">
                  <c:v>510</c:v>
                </c:pt>
                <c:pt idx="55">
                  <c:v>510</c:v>
                </c:pt>
                <c:pt idx="56">
                  <c:v>510</c:v>
                </c:pt>
                <c:pt idx="57">
                  <c:v>510</c:v>
                </c:pt>
                <c:pt idx="58">
                  <c:v>510</c:v>
                </c:pt>
                <c:pt idx="59">
                  <c:v>510</c:v>
                </c:pt>
                <c:pt idx="60">
                  <c:v>510</c:v>
                </c:pt>
                <c:pt idx="61">
                  <c:v>510</c:v>
                </c:pt>
                <c:pt idx="62">
                  <c:v>510</c:v>
                </c:pt>
                <c:pt idx="63">
                  <c:v>510</c:v>
                </c:pt>
                <c:pt idx="64">
                  <c:v>510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490</c:v>
                </c:pt>
                <c:pt idx="93">
                  <c:v>490</c:v>
                </c:pt>
                <c:pt idx="94">
                  <c:v>490</c:v>
                </c:pt>
                <c:pt idx="95">
                  <c:v>490</c:v>
                </c:pt>
                <c:pt idx="96">
                  <c:v>490</c:v>
                </c:pt>
                <c:pt idx="97">
                  <c:v>490</c:v>
                </c:pt>
                <c:pt idx="98">
                  <c:v>490</c:v>
                </c:pt>
                <c:pt idx="99">
                  <c:v>490</c:v>
                </c:pt>
                <c:pt idx="100">
                  <c:v>490</c:v>
                </c:pt>
                <c:pt idx="101">
                  <c:v>490</c:v>
                </c:pt>
                <c:pt idx="102">
                  <c:v>490</c:v>
                </c:pt>
                <c:pt idx="103">
                  <c:v>490</c:v>
                </c:pt>
                <c:pt idx="104">
                  <c:v>490</c:v>
                </c:pt>
                <c:pt idx="105">
                  <c:v>490</c:v>
                </c:pt>
                <c:pt idx="106">
                  <c:v>490</c:v>
                </c:pt>
                <c:pt idx="107">
                  <c:v>490</c:v>
                </c:pt>
                <c:pt idx="108">
                  <c:v>490</c:v>
                </c:pt>
                <c:pt idx="109">
                  <c:v>490</c:v>
                </c:pt>
                <c:pt idx="110">
                  <c:v>490</c:v>
                </c:pt>
                <c:pt idx="111">
                  <c:v>490</c:v>
                </c:pt>
                <c:pt idx="112">
                  <c:v>490</c:v>
                </c:pt>
                <c:pt idx="113">
                  <c:v>490</c:v>
                </c:pt>
                <c:pt idx="114">
                  <c:v>490</c:v>
                </c:pt>
                <c:pt idx="115">
                  <c:v>490</c:v>
                </c:pt>
                <c:pt idx="116">
                  <c:v>490</c:v>
                </c:pt>
                <c:pt idx="117">
                  <c:v>490</c:v>
                </c:pt>
                <c:pt idx="118">
                  <c:v>480</c:v>
                </c:pt>
                <c:pt idx="119">
                  <c:v>480</c:v>
                </c:pt>
                <c:pt idx="120">
                  <c:v>480</c:v>
                </c:pt>
                <c:pt idx="121">
                  <c:v>480</c:v>
                </c:pt>
                <c:pt idx="122">
                  <c:v>480</c:v>
                </c:pt>
                <c:pt idx="123">
                  <c:v>480</c:v>
                </c:pt>
                <c:pt idx="124">
                  <c:v>480</c:v>
                </c:pt>
                <c:pt idx="125">
                  <c:v>480</c:v>
                </c:pt>
                <c:pt idx="126">
                  <c:v>480</c:v>
                </c:pt>
                <c:pt idx="127">
                  <c:v>480</c:v>
                </c:pt>
                <c:pt idx="128">
                  <c:v>480</c:v>
                </c:pt>
                <c:pt idx="129">
                  <c:v>480</c:v>
                </c:pt>
                <c:pt idx="130">
                  <c:v>480</c:v>
                </c:pt>
                <c:pt idx="131">
                  <c:v>480</c:v>
                </c:pt>
                <c:pt idx="132">
                  <c:v>480</c:v>
                </c:pt>
                <c:pt idx="133">
                  <c:v>480</c:v>
                </c:pt>
                <c:pt idx="134">
                  <c:v>480</c:v>
                </c:pt>
                <c:pt idx="135">
                  <c:v>480</c:v>
                </c:pt>
                <c:pt idx="136">
                  <c:v>480</c:v>
                </c:pt>
                <c:pt idx="137">
                  <c:v>480</c:v>
                </c:pt>
                <c:pt idx="138">
                  <c:v>480</c:v>
                </c:pt>
                <c:pt idx="139">
                  <c:v>480</c:v>
                </c:pt>
                <c:pt idx="140">
                  <c:v>480</c:v>
                </c:pt>
                <c:pt idx="141">
                  <c:v>480</c:v>
                </c:pt>
                <c:pt idx="142">
                  <c:v>470</c:v>
                </c:pt>
                <c:pt idx="143">
                  <c:v>470</c:v>
                </c:pt>
                <c:pt idx="144">
                  <c:v>470</c:v>
                </c:pt>
                <c:pt idx="145">
                  <c:v>470</c:v>
                </c:pt>
                <c:pt idx="146">
                  <c:v>470</c:v>
                </c:pt>
                <c:pt idx="147">
                  <c:v>470</c:v>
                </c:pt>
                <c:pt idx="148">
                  <c:v>470</c:v>
                </c:pt>
                <c:pt idx="149">
                  <c:v>470</c:v>
                </c:pt>
                <c:pt idx="150">
                  <c:v>470</c:v>
                </c:pt>
                <c:pt idx="151">
                  <c:v>470</c:v>
                </c:pt>
                <c:pt idx="152">
                  <c:v>470</c:v>
                </c:pt>
                <c:pt idx="153">
                  <c:v>470</c:v>
                </c:pt>
                <c:pt idx="154">
                  <c:v>470</c:v>
                </c:pt>
                <c:pt idx="155">
                  <c:v>470</c:v>
                </c:pt>
                <c:pt idx="156">
                  <c:v>470</c:v>
                </c:pt>
                <c:pt idx="157">
                  <c:v>470</c:v>
                </c:pt>
                <c:pt idx="158">
                  <c:v>470</c:v>
                </c:pt>
                <c:pt idx="159">
                  <c:v>470</c:v>
                </c:pt>
                <c:pt idx="160">
                  <c:v>470</c:v>
                </c:pt>
                <c:pt idx="161">
                  <c:v>470</c:v>
                </c:pt>
                <c:pt idx="162">
                  <c:v>470</c:v>
                </c:pt>
                <c:pt idx="163">
                  <c:v>470</c:v>
                </c:pt>
                <c:pt idx="164">
                  <c:v>470</c:v>
                </c:pt>
                <c:pt idx="165">
                  <c:v>470</c:v>
                </c:pt>
                <c:pt idx="166">
                  <c:v>470</c:v>
                </c:pt>
                <c:pt idx="167">
                  <c:v>470</c:v>
                </c:pt>
                <c:pt idx="168">
                  <c:v>460</c:v>
                </c:pt>
                <c:pt idx="169">
                  <c:v>460</c:v>
                </c:pt>
                <c:pt idx="170">
                  <c:v>460</c:v>
                </c:pt>
                <c:pt idx="171">
                  <c:v>460</c:v>
                </c:pt>
                <c:pt idx="172">
                  <c:v>460</c:v>
                </c:pt>
                <c:pt idx="173">
                  <c:v>460</c:v>
                </c:pt>
                <c:pt idx="174">
                  <c:v>460</c:v>
                </c:pt>
                <c:pt idx="175">
                  <c:v>460</c:v>
                </c:pt>
                <c:pt idx="176">
                  <c:v>460</c:v>
                </c:pt>
                <c:pt idx="177">
                  <c:v>460</c:v>
                </c:pt>
                <c:pt idx="178">
                  <c:v>460</c:v>
                </c:pt>
                <c:pt idx="179">
                  <c:v>460</c:v>
                </c:pt>
                <c:pt idx="180">
                  <c:v>460</c:v>
                </c:pt>
                <c:pt idx="181">
                  <c:v>460</c:v>
                </c:pt>
                <c:pt idx="182">
                  <c:v>460</c:v>
                </c:pt>
                <c:pt idx="183">
                  <c:v>460</c:v>
                </c:pt>
                <c:pt idx="184">
                  <c:v>460</c:v>
                </c:pt>
                <c:pt idx="185">
                  <c:v>460</c:v>
                </c:pt>
                <c:pt idx="186">
                  <c:v>460</c:v>
                </c:pt>
                <c:pt idx="187">
                  <c:v>460</c:v>
                </c:pt>
                <c:pt idx="188">
                  <c:v>460</c:v>
                </c:pt>
                <c:pt idx="189">
                  <c:v>460</c:v>
                </c:pt>
                <c:pt idx="190">
                  <c:v>460</c:v>
                </c:pt>
                <c:pt idx="191">
                  <c:v>460</c:v>
                </c:pt>
                <c:pt idx="192">
                  <c:v>460</c:v>
                </c:pt>
                <c:pt idx="193">
                  <c:v>450</c:v>
                </c:pt>
                <c:pt idx="194">
                  <c:v>450</c:v>
                </c:pt>
                <c:pt idx="195">
                  <c:v>450</c:v>
                </c:pt>
                <c:pt idx="196">
                  <c:v>450</c:v>
                </c:pt>
                <c:pt idx="197">
                  <c:v>450</c:v>
                </c:pt>
                <c:pt idx="198">
                  <c:v>450</c:v>
                </c:pt>
                <c:pt idx="199">
                  <c:v>450</c:v>
                </c:pt>
                <c:pt idx="200">
                  <c:v>450</c:v>
                </c:pt>
                <c:pt idx="201">
                  <c:v>450</c:v>
                </c:pt>
                <c:pt idx="202">
                  <c:v>450</c:v>
                </c:pt>
                <c:pt idx="203">
                  <c:v>450</c:v>
                </c:pt>
                <c:pt idx="204">
                  <c:v>450</c:v>
                </c:pt>
                <c:pt idx="205">
                  <c:v>450</c:v>
                </c:pt>
                <c:pt idx="206">
                  <c:v>450</c:v>
                </c:pt>
                <c:pt idx="207">
                  <c:v>450</c:v>
                </c:pt>
                <c:pt idx="208">
                  <c:v>450</c:v>
                </c:pt>
                <c:pt idx="209">
                  <c:v>450</c:v>
                </c:pt>
                <c:pt idx="210">
                  <c:v>450</c:v>
                </c:pt>
                <c:pt idx="211">
                  <c:v>450</c:v>
                </c:pt>
                <c:pt idx="212">
                  <c:v>450</c:v>
                </c:pt>
                <c:pt idx="213">
                  <c:v>450</c:v>
                </c:pt>
                <c:pt idx="214">
                  <c:v>450</c:v>
                </c:pt>
                <c:pt idx="215">
                  <c:v>440</c:v>
                </c:pt>
                <c:pt idx="216">
                  <c:v>440</c:v>
                </c:pt>
                <c:pt idx="217">
                  <c:v>440</c:v>
                </c:pt>
                <c:pt idx="218">
                  <c:v>440</c:v>
                </c:pt>
                <c:pt idx="219">
                  <c:v>440</c:v>
                </c:pt>
                <c:pt idx="220">
                  <c:v>440</c:v>
                </c:pt>
                <c:pt idx="221">
                  <c:v>440</c:v>
                </c:pt>
                <c:pt idx="222">
                  <c:v>440</c:v>
                </c:pt>
                <c:pt idx="223">
                  <c:v>440</c:v>
                </c:pt>
                <c:pt idx="224">
                  <c:v>440</c:v>
                </c:pt>
                <c:pt idx="225">
                  <c:v>440</c:v>
                </c:pt>
                <c:pt idx="226">
                  <c:v>440</c:v>
                </c:pt>
                <c:pt idx="227">
                  <c:v>440</c:v>
                </c:pt>
                <c:pt idx="228">
                  <c:v>440</c:v>
                </c:pt>
                <c:pt idx="229">
                  <c:v>440</c:v>
                </c:pt>
                <c:pt idx="230">
                  <c:v>440</c:v>
                </c:pt>
                <c:pt idx="231">
                  <c:v>440</c:v>
                </c:pt>
                <c:pt idx="232">
                  <c:v>440</c:v>
                </c:pt>
                <c:pt idx="233">
                  <c:v>440</c:v>
                </c:pt>
                <c:pt idx="234">
                  <c:v>440</c:v>
                </c:pt>
                <c:pt idx="235">
                  <c:v>440</c:v>
                </c:pt>
                <c:pt idx="236">
                  <c:v>430</c:v>
                </c:pt>
                <c:pt idx="237">
                  <c:v>430</c:v>
                </c:pt>
                <c:pt idx="238">
                  <c:v>430</c:v>
                </c:pt>
                <c:pt idx="239">
                  <c:v>430</c:v>
                </c:pt>
                <c:pt idx="240">
                  <c:v>430</c:v>
                </c:pt>
                <c:pt idx="241">
                  <c:v>430</c:v>
                </c:pt>
                <c:pt idx="242">
                  <c:v>430</c:v>
                </c:pt>
                <c:pt idx="243">
                  <c:v>430</c:v>
                </c:pt>
                <c:pt idx="244">
                  <c:v>430</c:v>
                </c:pt>
                <c:pt idx="245">
                  <c:v>430</c:v>
                </c:pt>
                <c:pt idx="246">
                  <c:v>430</c:v>
                </c:pt>
                <c:pt idx="247">
                  <c:v>430</c:v>
                </c:pt>
                <c:pt idx="248">
                  <c:v>430</c:v>
                </c:pt>
                <c:pt idx="249">
                  <c:v>430</c:v>
                </c:pt>
                <c:pt idx="250">
                  <c:v>430</c:v>
                </c:pt>
                <c:pt idx="251">
                  <c:v>430</c:v>
                </c:pt>
                <c:pt idx="252">
                  <c:v>430</c:v>
                </c:pt>
                <c:pt idx="253">
                  <c:v>430</c:v>
                </c:pt>
                <c:pt idx="254">
                  <c:v>430</c:v>
                </c:pt>
                <c:pt idx="255">
                  <c:v>430</c:v>
                </c:pt>
                <c:pt idx="256">
                  <c:v>430</c:v>
                </c:pt>
                <c:pt idx="257">
                  <c:v>420</c:v>
                </c:pt>
                <c:pt idx="258">
                  <c:v>420</c:v>
                </c:pt>
                <c:pt idx="259">
                  <c:v>420</c:v>
                </c:pt>
                <c:pt idx="260">
                  <c:v>420</c:v>
                </c:pt>
                <c:pt idx="261">
                  <c:v>420</c:v>
                </c:pt>
                <c:pt idx="262">
                  <c:v>420</c:v>
                </c:pt>
                <c:pt idx="263">
                  <c:v>420</c:v>
                </c:pt>
                <c:pt idx="264">
                  <c:v>420</c:v>
                </c:pt>
                <c:pt idx="265">
                  <c:v>420</c:v>
                </c:pt>
                <c:pt idx="266">
                  <c:v>420</c:v>
                </c:pt>
                <c:pt idx="267">
                  <c:v>420</c:v>
                </c:pt>
                <c:pt idx="268">
                  <c:v>420</c:v>
                </c:pt>
                <c:pt idx="269">
                  <c:v>420</c:v>
                </c:pt>
                <c:pt idx="270">
                  <c:v>410</c:v>
                </c:pt>
                <c:pt idx="271">
                  <c:v>410</c:v>
                </c:pt>
                <c:pt idx="272">
                  <c:v>410</c:v>
                </c:pt>
                <c:pt idx="273">
                  <c:v>410</c:v>
                </c:pt>
                <c:pt idx="274">
                  <c:v>410</c:v>
                </c:pt>
              </c:numCache>
            </c:numRef>
          </c:yVal>
          <c:bubbleSize>
            <c:numRef>
              <c:f>'SI Weathering criteria'!$I$5:$I$279</c:f>
              <c:numCache>
                <c:formatCode>General</c:formatCode>
                <c:ptCount val="275"/>
                <c:pt idx="0">
                  <c:v>0.89999999999999991</c:v>
                </c:pt>
                <c:pt idx="1">
                  <c:v>0.89999999999999991</c:v>
                </c:pt>
                <c:pt idx="2">
                  <c:v>0.89999999999999991</c:v>
                </c:pt>
                <c:pt idx="3">
                  <c:v>2.7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0.89999999999999991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2.7</c:v>
                </c:pt>
                <c:pt idx="17">
                  <c:v>2.7</c:v>
                </c:pt>
                <c:pt idx="18">
                  <c:v>2.2000000000000002</c:v>
                </c:pt>
                <c:pt idx="19">
                  <c:v>2.7</c:v>
                </c:pt>
                <c:pt idx="20">
                  <c:v>3.2</c:v>
                </c:pt>
                <c:pt idx="21">
                  <c:v>3.2</c:v>
                </c:pt>
                <c:pt idx="22">
                  <c:v>3.2</c:v>
                </c:pt>
                <c:pt idx="23">
                  <c:v>2.7</c:v>
                </c:pt>
                <c:pt idx="24">
                  <c:v>2.7</c:v>
                </c:pt>
                <c:pt idx="25">
                  <c:v>2.7</c:v>
                </c:pt>
                <c:pt idx="26">
                  <c:v>3.2</c:v>
                </c:pt>
                <c:pt idx="27">
                  <c:v>3.2</c:v>
                </c:pt>
                <c:pt idx="28">
                  <c:v>3.2</c:v>
                </c:pt>
                <c:pt idx="29">
                  <c:v>2.7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3.2</c:v>
                </c:pt>
                <c:pt idx="34">
                  <c:v>2.7</c:v>
                </c:pt>
                <c:pt idx="35">
                  <c:v>2.7</c:v>
                </c:pt>
                <c:pt idx="36">
                  <c:v>2.2000000000000002</c:v>
                </c:pt>
                <c:pt idx="37">
                  <c:v>2.7</c:v>
                </c:pt>
                <c:pt idx="38">
                  <c:v>2.7</c:v>
                </c:pt>
                <c:pt idx="39">
                  <c:v>2.7</c:v>
                </c:pt>
                <c:pt idx="40">
                  <c:v>2.7</c:v>
                </c:pt>
                <c:pt idx="41">
                  <c:v>1.7</c:v>
                </c:pt>
                <c:pt idx="42">
                  <c:v>3.2</c:v>
                </c:pt>
                <c:pt idx="43">
                  <c:v>3.2</c:v>
                </c:pt>
                <c:pt idx="44">
                  <c:v>3.2</c:v>
                </c:pt>
                <c:pt idx="45">
                  <c:v>3.2</c:v>
                </c:pt>
                <c:pt idx="46">
                  <c:v>1.7</c:v>
                </c:pt>
                <c:pt idx="47">
                  <c:v>2.2000000000000002</c:v>
                </c:pt>
                <c:pt idx="48">
                  <c:v>3.2</c:v>
                </c:pt>
                <c:pt idx="49">
                  <c:v>3.2</c:v>
                </c:pt>
                <c:pt idx="50">
                  <c:v>3.2</c:v>
                </c:pt>
                <c:pt idx="51">
                  <c:v>3.2</c:v>
                </c:pt>
                <c:pt idx="52">
                  <c:v>3.2</c:v>
                </c:pt>
                <c:pt idx="53">
                  <c:v>2.7</c:v>
                </c:pt>
                <c:pt idx="54">
                  <c:v>2.2999999999999998</c:v>
                </c:pt>
                <c:pt idx="55">
                  <c:v>1.2999999999999998</c:v>
                </c:pt>
                <c:pt idx="56">
                  <c:v>2.2000000000000002</c:v>
                </c:pt>
                <c:pt idx="57">
                  <c:v>2.7</c:v>
                </c:pt>
                <c:pt idx="58">
                  <c:v>3.2</c:v>
                </c:pt>
                <c:pt idx="59">
                  <c:v>2.7</c:v>
                </c:pt>
                <c:pt idx="60">
                  <c:v>2.7</c:v>
                </c:pt>
                <c:pt idx="61">
                  <c:v>2.2000000000000002</c:v>
                </c:pt>
                <c:pt idx="62">
                  <c:v>1.8</c:v>
                </c:pt>
                <c:pt idx="63">
                  <c:v>1.8</c:v>
                </c:pt>
                <c:pt idx="64">
                  <c:v>2.2000000000000002</c:v>
                </c:pt>
                <c:pt idx="65">
                  <c:v>1.3000000000000003</c:v>
                </c:pt>
                <c:pt idx="66">
                  <c:v>1.8000000000000003</c:v>
                </c:pt>
                <c:pt idx="67">
                  <c:v>1.8000000000000003</c:v>
                </c:pt>
                <c:pt idx="68">
                  <c:v>1.8000000000000003</c:v>
                </c:pt>
                <c:pt idx="69">
                  <c:v>1.8000000000000003</c:v>
                </c:pt>
                <c:pt idx="70">
                  <c:v>2.7</c:v>
                </c:pt>
                <c:pt idx="71">
                  <c:v>2.7</c:v>
                </c:pt>
                <c:pt idx="72">
                  <c:v>3.6</c:v>
                </c:pt>
                <c:pt idx="73">
                  <c:v>3.6</c:v>
                </c:pt>
                <c:pt idx="74">
                  <c:v>2.7</c:v>
                </c:pt>
                <c:pt idx="75">
                  <c:v>2.2000000000000002</c:v>
                </c:pt>
                <c:pt idx="76">
                  <c:v>2.6</c:v>
                </c:pt>
                <c:pt idx="77">
                  <c:v>2.2000000000000002</c:v>
                </c:pt>
                <c:pt idx="78">
                  <c:v>2.2000000000000002</c:v>
                </c:pt>
                <c:pt idx="79">
                  <c:v>2.2000000000000002</c:v>
                </c:pt>
                <c:pt idx="80">
                  <c:v>1.2999999999999998</c:v>
                </c:pt>
                <c:pt idx="81">
                  <c:v>2.1</c:v>
                </c:pt>
                <c:pt idx="82">
                  <c:v>2.7</c:v>
                </c:pt>
                <c:pt idx="83">
                  <c:v>2.1</c:v>
                </c:pt>
                <c:pt idx="84">
                  <c:v>1.7</c:v>
                </c:pt>
                <c:pt idx="85">
                  <c:v>1.7000000000000002</c:v>
                </c:pt>
                <c:pt idx="86">
                  <c:v>2.1</c:v>
                </c:pt>
                <c:pt idx="87">
                  <c:v>1.7000000000000002</c:v>
                </c:pt>
                <c:pt idx="88">
                  <c:v>1.8000000000000003</c:v>
                </c:pt>
                <c:pt idx="89">
                  <c:v>1.8000000000000003</c:v>
                </c:pt>
                <c:pt idx="90">
                  <c:v>1.8000000000000003</c:v>
                </c:pt>
                <c:pt idx="91">
                  <c:v>1.4000000000000004</c:v>
                </c:pt>
                <c:pt idx="92">
                  <c:v>1.8000000000000003</c:v>
                </c:pt>
                <c:pt idx="93">
                  <c:v>1.8000000000000003</c:v>
                </c:pt>
                <c:pt idx="94">
                  <c:v>2.2000000000000002</c:v>
                </c:pt>
                <c:pt idx="95">
                  <c:v>2.2000000000000002</c:v>
                </c:pt>
                <c:pt idx="96">
                  <c:v>1.8000000000000003</c:v>
                </c:pt>
                <c:pt idx="97">
                  <c:v>1.8000000000000003</c:v>
                </c:pt>
                <c:pt idx="98">
                  <c:v>1.8000000000000003</c:v>
                </c:pt>
                <c:pt idx="99">
                  <c:v>1.8000000000000003</c:v>
                </c:pt>
                <c:pt idx="100">
                  <c:v>2.1</c:v>
                </c:pt>
                <c:pt idx="101">
                  <c:v>2.6</c:v>
                </c:pt>
                <c:pt idx="102">
                  <c:v>2.6</c:v>
                </c:pt>
                <c:pt idx="103">
                  <c:v>2.6</c:v>
                </c:pt>
                <c:pt idx="104">
                  <c:v>2.6</c:v>
                </c:pt>
                <c:pt idx="105">
                  <c:v>1.8</c:v>
                </c:pt>
                <c:pt idx="106">
                  <c:v>1.7000000000000002</c:v>
                </c:pt>
                <c:pt idx="107">
                  <c:v>1.7000000000000002</c:v>
                </c:pt>
                <c:pt idx="108">
                  <c:v>1.7000000000000002</c:v>
                </c:pt>
                <c:pt idx="109">
                  <c:v>1.7000000000000002</c:v>
                </c:pt>
                <c:pt idx="110">
                  <c:v>1.7000000000000002</c:v>
                </c:pt>
                <c:pt idx="111">
                  <c:v>1.7000000000000002</c:v>
                </c:pt>
                <c:pt idx="112">
                  <c:v>1.7000000000000002</c:v>
                </c:pt>
                <c:pt idx="113">
                  <c:v>1.7000000000000002</c:v>
                </c:pt>
                <c:pt idx="114">
                  <c:v>1.4000000000000004</c:v>
                </c:pt>
                <c:pt idx="115">
                  <c:v>1.8000000000000003</c:v>
                </c:pt>
                <c:pt idx="116">
                  <c:v>1.8000000000000003</c:v>
                </c:pt>
                <c:pt idx="117">
                  <c:v>2.2000000000000002</c:v>
                </c:pt>
                <c:pt idx="118">
                  <c:v>1.4000000000000004</c:v>
                </c:pt>
                <c:pt idx="119">
                  <c:v>1.8000000000000003</c:v>
                </c:pt>
                <c:pt idx="120">
                  <c:v>1.8000000000000003</c:v>
                </c:pt>
                <c:pt idx="121">
                  <c:v>1.4000000000000004</c:v>
                </c:pt>
                <c:pt idx="122">
                  <c:v>1.4000000000000004</c:v>
                </c:pt>
                <c:pt idx="123">
                  <c:v>1.4000000000000004</c:v>
                </c:pt>
                <c:pt idx="124">
                  <c:v>0.89999999999999991</c:v>
                </c:pt>
                <c:pt idx="125">
                  <c:v>1.8000000000000003</c:v>
                </c:pt>
                <c:pt idx="126">
                  <c:v>1.8000000000000003</c:v>
                </c:pt>
                <c:pt idx="127">
                  <c:v>2.2000000000000002</c:v>
                </c:pt>
                <c:pt idx="128">
                  <c:v>0.89999999999999991</c:v>
                </c:pt>
                <c:pt idx="129">
                  <c:v>2.6</c:v>
                </c:pt>
                <c:pt idx="130">
                  <c:v>0.89999999999999991</c:v>
                </c:pt>
                <c:pt idx="131">
                  <c:v>1.3000000000000003</c:v>
                </c:pt>
                <c:pt idx="132">
                  <c:v>0.89999999999999991</c:v>
                </c:pt>
                <c:pt idx="133">
                  <c:v>0.89999999999999991</c:v>
                </c:pt>
                <c:pt idx="134">
                  <c:v>1.4000000000000004</c:v>
                </c:pt>
                <c:pt idx="135">
                  <c:v>1.3000000000000003</c:v>
                </c:pt>
                <c:pt idx="136">
                  <c:v>1.3000000000000003</c:v>
                </c:pt>
                <c:pt idx="137">
                  <c:v>1.3000000000000003</c:v>
                </c:pt>
                <c:pt idx="138">
                  <c:v>1.3000000000000003</c:v>
                </c:pt>
                <c:pt idx="139">
                  <c:v>1.3000000000000003</c:v>
                </c:pt>
                <c:pt idx="140">
                  <c:v>1.3000000000000003</c:v>
                </c:pt>
                <c:pt idx="141">
                  <c:v>0.89999999999999991</c:v>
                </c:pt>
                <c:pt idx="142">
                  <c:v>1.4000000000000004</c:v>
                </c:pt>
                <c:pt idx="143">
                  <c:v>1.8000000000000003</c:v>
                </c:pt>
                <c:pt idx="144">
                  <c:v>1.4000000000000004</c:v>
                </c:pt>
                <c:pt idx="145">
                  <c:v>1.4000000000000004</c:v>
                </c:pt>
                <c:pt idx="146">
                  <c:v>1.4000000000000004</c:v>
                </c:pt>
                <c:pt idx="147">
                  <c:v>1.4000000000000004</c:v>
                </c:pt>
                <c:pt idx="148">
                  <c:v>1.8000000000000003</c:v>
                </c:pt>
                <c:pt idx="149">
                  <c:v>1.8000000000000003</c:v>
                </c:pt>
                <c:pt idx="150">
                  <c:v>1.4000000000000004</c:v>
                </c:pt>
                <c:pt idx="151">
                  <c:v>1.4000000000000004</c:v>
                </c:pt>
                <c:pt idx="152">
                  <c:v>1.4000000000000004</c:v>
                </c:pt>
                <c:pt idx="153">
                  <c:v>1.4000000000000004</c:v>
                </c:pt>
                <c:pt idx="154">
                  <c:v>0.89999999999999991</c:v>
                </c:pt>
                <c:pt idx="155">
                  <c:v>1.2999999999999998</c:v>
                </c:pt>
                <c:pt idx="156">
                  <c:v>1.3000000000000003</c:v>
                </c:pt>
                <c:pt idx="157">
                  <c:v>0.89999999999999991</c:v>
                </c:pt>
                <c:pt idx="158">
                  <c:v>1.3000000000000003</c:v>
                </c:pt>
                <c:pt idx="159">
                  <c:v>1.7000000000000002</c:v>
                </c:pt>
                <c:pt idx="160">
                  <c:v>1.7000000000000002</c:v>
                </c:pt>
                <c:pt idx="161">
                  <c:v>1.3000000000000003</c:v>
                </c:pt>
                <c:pt idx="162">
                  <c:v>1.3000000000000003</c:v>
                </c:pt>
                <c:pt idx="163">
                  <c:v>1.3000000000000003</c:v>
                </c:pt>
                <c:pt idx="164">
                  <c:v>1.3000000000000003</c:v>
                </c:pt>
                <c:pt idx="165">
                  <c:v>1.3000000000000003</c:v>
                </c:pt>
                <c:pt idx="166">
                  <c:v>1.4000000000000004</c:v>
                </c:pt>
                <c:pt idx="167">
                  <c:v>1.4000000000000004</c:v>
                </c:pt>
                <c:pt idx="168">
                  <c:v>1.8000000000000003</c:v>
                </c:pt>
                <c:pt idx="169">
                  <c:v>1.8000000000000003</c:v>
                </c:pt>
                <c:pt idx="170">
                  <c:v>1.4000000000000004</c:v>
                </c:pt>
                <c:pt idx="171">
                  <c:v>1.4000000000000004</c:v>
                </c:pt>
                <c:pt idx="172">
                  <c:v>1.4000000000000004</c:v>
                </c:pt>
                <c:pt idx="173">
                  <c:v>1.4000000000000004</c:v>
                </c:pt>
                <c:pt idx="174">
                  <c:v>1.4000000000000004</c:v>
                </c:pt>
                <c:pt idx="175">
                  <c:v>1.4000000000000004</c:v>
                </c:pt>
                <c:pt idx="176">
                  <c:v>1.8000000000000003</c:v>
                </c:pt>
                <c:pt idx="177">
                  <c:v>1.8000000000000003</c:v>
                </c:pt>
                <c:pt idx="178">
                  <c:v>1.8000000000000003</c:v>
                </c:pt>
                <c:pt idx="179">
                  <c:v>1.4000000000000004</c:v>
                </c:pt>
                <c:pt idx="180">
                  <c:v>0.89999999999999991</c:v>
                </c:pt>
                <c:pt idx="181">
                  <c:v>1.2999999999999998</c:v>
                </c:pt>
                <c:pt idx="182">
                  <c:v>0.89999999999999991</c:v>
                </c:pt>
                <c:pt idx="183">
                  <c:v>0.89999999999999991</c:v>
                </c:pt>
                <c:pt idx="184">
                  <c:v>0.89999999999999991</c:v>
                </c:pt>
                <c:pt idx="185">
                  <c:v>0.89999999999999991</c:v>
                </c:pt>
                <c:pt idx="186">
                  <c:v>1.3000000000000003</c:v>
                </c:pt>
                <c:pt idx="187">
                  <c:v>1.3000000000000003</c:v>
                </c:pt>
                <c:pt idx="188">
                  <c:v>1.7000000000000002</c:v>
                </c:pt>
                <c:pt idx="189">
                  <c:v>1.3000000000000003</c:v>
                </c:pt>
                <c:pt idx="190">
                  <c:v>1.3000000000000003</c:v>
                </c:pt>
                <c:pt idx="191">
                  <c:v>1.4000000000000004</c:v>
                </c:pt>
                <c:pt idx="192">
                  <c:v>1.4000000000000004</c:v>
                </c:pt>
                <c:pt idx="193">
                  <c:v>1.4000000000000004</c:v>
                </c:pt>
                <c:pt idx="194">
                  <c:v>1.4000000000000004</c:v>
                </c:pt>
                <c:pt idx="195">
                  <c:v>1.4000000000000004</c:v>
                </c:pt>
                <c:pt idx="196">
                  <c:v>1.4000000000000004</c:v>
                </c:pt>
                <c:pt idx="197">
                  <c:v>1.4000000000000004</c:v>
                </c:pt>
                <c:pt idx="198">
                  <c:v>1.4000000000000004</c:v>
                </c:pt>
                <c:pt idx="199">
                  <c:v>1.4000000000000004</c:v>
                </c:pt>
                <c:pt idx="200">
                  <c:v>1.8000000000000003</c:v>
                </c:pt>
                <c:pt idx="201">
                  <c:v>1.8000000000000003</c:v>
                </c:pt>
                <c:pt idx="202">
                  <c:v>1.8000000000000003</c:v>
                </c:pt>
                <c:pt idx="203">
                  <c:v>1.8000000000000003</c:v>
                </c:pt>
                <c:pt idx="204">
                  <c:v>1.8000000000000003</c:v>
                </c:pt>
                <c:pt idx="205">
                  <c:v>1.4000000000000004</c:v>
                </c:pt>
                <c:pt idx="206">
                  <c:v>1.2999999999999998</c:v>
                </c:pt>
                <c:pt idx="207">
                  <c:v>1.2999999999999998</c:v>
                </c:pt>
                <c:pt idx="208">
                  <c:v>0.89999999999999991</c:v>
                </c:pt>
                <c:pt idx="209">
                  <c:v>0.89999999999999991</c:v>
                </c:pt>
                <c:pt idx="210">
                  <c:v>0.89999999999999991</c:v>
                </c:pt>
                <c:pt idx="211">
                  <c:v>1.2999999999999998</c:v>
                </c:pt>
                <c:pt idx="212">
                  <c:v>1.2999999999999998</c:v>
                </c:pt>
                <c:pt idx="213">
                  <c:v>1.7000000000000002</c:v>
                </c:pt>
                <c:pt idx="214">
                  <c:v>2.7</c:v>
                </c:pt>
                <c:pt idx="215">
                  <c:v>1.4000000000000004</c:v>
                </c:pt>
                <c:pt idx="216">
                  <c:v>1.4000000000000004</c:v>
                </c:pt>
                <c:pt idx="217">
                  <c:v>1.4000000000000004</c:v>
                </c:pt>
                <c:pt idx="218">
                  <c:v>1.4000000000000004</c:v>
                </c:pt>
                <c:pt idx="219">
                  <c:v>1.4000000000000004</c:v>
                </c:pt>
                <c:pt idx="220">
                  <c:v>1.4000000000000004</c:v>
                </c:pt>
                <c:pt idx="221">
                  <c:v>2.2000000000000002</c:v>
                </c:pt>
                <c:pt idx="222">
                  <c:v>1.8000000000000003</c:v>
                </c:pt>
                <c:pt idx="223">
                  <c:v>1.8000000000000003</c:v>
                </c:pt>
                <c:pt idx="224">
                  <c:v>1.7000000000000002</c:v>
                </c:pt>
                <c:pt idx="225">
                  <c:v>2.1</c:v>
                </c:pt>
                <c:pt idx="226">
                  <c:v>2.1</c:v>
                </c:pt>
                <c:pt idx="227">
                  <c:v>2.1</c:v>
                </c:pt>
                <c:pt idx="228">
                  <c:v>2.1</c:v>
                </c:pt>
                <c:pt idx="229">
                  <c:v>2.2000000000000002</c:v>
                </c:pt>
                <c:pt idx="230">
                  <c:v>1.3000000000000003</c:v>
                </c:pt>
                <c:pt idx="231">
                  <c:v>1.7000000000000002</c:v>
                </c:pt>
                <c:pt idx="232">
                  <c:v>1.2999999999999998</c:v>
                </c:pt>
                <c:pt idx="233">
                  <c:v>1.2999999999999998</c:v>
                </c:pt>
                <c:pt idx="234">
                  <c:v>1.7000000000000002</c:v>
                </c:pt>
                <c:pt idx="235">
                  <c:v>2.7</c:v>
                </c:pt>
                <c:pt idx="236">
                  <c:v>1.4000000000000004</c:v>
                </c:pt>
                <c:pt idx="237">
                  <c:v>1.4000000000000004</c:v>
                </c:pt>
                <c:pt idx="238">
                  <c:v>1.4000000000000004</c:v>
                </c:pt>
                <c:pt idx="239">
                  <c:v>1.4000000000000004</c:v>
                </c:pt>
                <c:pt idx="240">
                  <c:v>1.4000000000000004</c:v>
                </c:pt>
                <c:pt idx="241">
                  <c:v>1.4000000000000004</c:v>
                </c:pt>
                <c:pt idx="242">
                  <c:v>1.4000000000000004</c:v>
                </c:pt>
                <c:pt idx="243">
                  <c:v>2.2000000000000002</c:v>
                </c:pt>
                <c:pt idx="244">
                  <c:v>2.1</c:v>
                </c:pt>
                <c:pt idx="245">
                  <c:v>2.1</c:v>
                </c:pt>
                <c:pt idx="246">
                  <c:v>2.1</c:v>
                </c:pt>
                <c:pt idx="247">
                  <c:v>2.1</c:v>
                </c:pt>
                <c:pt idx="248">
                  <c:v>2.1</c:v>
                </c:pt>
                <c:pt idx="249">
                  <c:v>2.1</c:v>
                </c:pt>
                <c:pt idx="250">
                  <c:v>2.1</c:v>
                </c:pt>
                <c:pt idx="251">
                  <c:v>2.1</c:v>
                </c:pt>
                <c:pt idx="252">
                  <c:v>2.1</c:v>
                </c:pt>
                <c:pt idx="253">
                  <c:v>2.1</c:v>
                </c:pt>
                <c:pt idx="254">
                  <c:v>2.1</c:v>
                </c:pt>
                <c:pt idx="255">
                  <c:v>2.1</c:v>
                </c:pt>
                <c:pt idx="256">
                  <c:v>0.89999999999999991</c:v>
                </c:pt>
                <c:pt idx="257">
                  <c:v>2.2000000000000002</c:v>
                </c:pt>
                <c:pt idx="258">
                  <c:v>2.2000000000000002</c:v>
                </c:pt>
                <c:pt idx="259">
                  <c:v>2.2000000000000002</c:v>
                </c:pt>
                <c:pt idx="260">
                  <c:v>2.2000000000000002</c:v>
                </c:pt>
                <c:pt idx="261">
                  <c:v>2.2000000000000002</c:v>
                </c:pt>
                <c:pt idx="262">
                  <c:v>2.1</c:v>
                </c:pt>
                <c:pt idx="263">
                  <c:v>2.1</c:v>
                </c:pt>
                <c:pt idx="264">
                  <c:v>2.1</c:v>
                </c:pt>
                <c:pt idx="265">
                  <c:v>2.1</c:v>
                </c:pt>
                <c:pt idx="266">
                  <c:v>2.6</c:v>
                </c:pt>
                <c:pt idx="267">
                  <c:v>2.1</c:v>
                </c:pt>
                <c:pt idx="268">
                  <c:v>2.1</c:v>
                </c:pt>
                <c:pt idx="269">
                  <c:v>2.1</c:v>
                </c:pt>
                <c:pt idx="270">
                  <c:v>1.7000000000000002</c:v>
                </c:pt>
                <c:pt idx="271">
                  <c:v>1.3000000000000003</c:v>
                </c:pt>
                <c:pt idx="272">
                  <c:v>1.3000000000000003</c:v>
                </c:pt>
                <c:pt idx="273">
                  <c:v>1.3000000000000003</c:v>
                </c:pt>
                <c:pt idx="274">
                  <c:v>1.3000000000000003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07-4607-85C1-BECB7FCF0E1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07-4607-85C1-BECB7FCF0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5"/>
        <c:showNegBubbles val="0"/>
        <c:sizeRepresents val="w"/>
        <c:axId val="466263384"/>
        <c:axId val="466264168"/>
      </c:bubbleChart>
      <c:valAx>
        <c:axId val="466263384"/>
        <c:scaling>
          <c:orientation val="minMax"/>
          <c:max val="950"/>
          <c:min val="6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AU"/>
                  <a:t>Eastings</a:t>
                </a:r>
              </a:p>
            </c:rich>
          </c:tx>
          <c:layout>
            <c:manualLayout>
              <c:xMode val="edge"/>
              <c:yMode val="edge"/>
              <c:x val="0.42679022957033536"/>
              <c:y val="0.94328330681406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66264168"/>
        <c:crossesAt val="400"/>
        <c:crossBetween val="midCat"/>
        <c:majorUnit val="50"/>
      </c:valAx>
      <c:valAx>
        <c:axId val="466264168"/>
        <c:scaling>
          <c:orientation val="minMax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AU"/>
                  <a:t>Northings</a:t>
                </a:r>
              </a:p>
            </c:rich>
          </c:tx>
          <c:layout>
            <c:manualLayout>
              <c:xMode val="edge"/>
              <c:yMode val="edge"/>
              <c:x val="9.1376356367789836E-3"/>
              <c:y val="0.364346538660546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66263384"/>
        <c:crossesAt val="0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0" orientation="landscape" horizontalDpi="-4" verticalDpi="-4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Sorting (mm)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6482939632546E-2"/>
          <c:y val="0.12066781036214685"/>
          <c:w val="0.84446281714785654"/>
          <c:h val="0.74615248731616624"/>
        </c:manualLayout>
      </c:layout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solidFill>
                <a:srgbClr val="000000"/>
              </a:solidFill>
            </a:ln>
            <a:effectLst/>
          </c:spPr>
          <c:invertIfNegative val="0"/>
          <c:xVal>
            <c:numLit>
              <c:formatCode>General</c:formatCode>
              <c:ptCount val="74"/>
              <c:pt idx="0">
                <c:v>765</c:v>
              </c:pt>
              <c:pt idx="1">
                <c:v>755</c:v>
              </c:pt>
              <c:pt idx="2">
                <c:v>720</c:v>
              </c:pt>
              <c:pt idx="3">
                <c:v>708</c:v>
              </c:pt>
              <c:pt idx="4">
                <c:v>690</c:v>
              </c:pt>
              <c:pt idx="5">
                <c:v>670</c:v>
              </c:pt>
              <c:pt idx="6">
                <c:v>930</c:v>
              </c:pt>
              <c:pt idx="7">
                <c:v>900</c:v>
              </c:pt>
              <c:pt idx="8">
                <c:v>860</c:v>
              </c:pt>
              <c:pt idx="9">
                <c:v>860</c:v>
              </c:pt>
              <c:pt idx="10">
                <c:v>840</c:v>
              </c:pt>
              <c:pt idx="11">
                <c:v>840</c:v>
              </c:pt>
              <c:pt idx="12">
                <c:v>820</c:v>
              </c:pt>
              <c:pt idx="13">
                <c:v>820</c:v>
              </c:pt>
              <c:pt idx="14">
                <c:v>800</c:v>
              </c:pt>
              <c:pt idx="15">
                <c:v>791</c:v>
              </c:pt>
              <c:pt idx="16">
                <c:v>780</c:v>
              </c:pt>
              <c:pt idx="17">
                <c:v>780</c:v>
              </c:pt>
              <c:pt idx="18">
                <c:v>780</c:v>
              </c:pt>
              <c:pt idx="19">
                <c:v>760</c:v>
              </c:pt>
              <c:pt idx="20">
                <c:v>770</c:v>
              </c:pt>
              <c:pt idx="21">
                <c:v>750</c:v>
              </c:pt>
              <c:pt idx="22">
                <c:v>750</c:v>
              </c:pt>
              <c:pt idx="23">
                <c:v>744</c:v>
              </c:pt>
              <c:pt idx="24">
                <c:v>737</c:v>
              </c:pt>
              <c:pt idx="25">
                <c:v>710</c:v>
              </c:pt>
              <c:pt idx="26">
                <c:v>732</c:v>
              </c:pt>
              <c:pt idx="27">
                <c:v>721</c:v>
              </c:pt>
              <c:pt idx="28">
                <c:v>800</c:v>
              </c:pt>
              <c:pt idx="29">
                <c:v>710</c:v>
              </c:pt>
              <c:pt idx="30">
                <c:v>690</c:v>
              </c:pt>
              <c:pt idx="31">
                <c:v>710</c:v>
              </c:pt>
              <c:pt idx="32">
                <c:v>860</c:v>
              </c:pt>
              <c:pt idx="33">
                <c:v>780</c:v>
              </c:pt>
              <c:pt idx="34">
                <c:v>680</c:v>
              </c:pt>
              <c:pt idx="35">
                <c:v>890</c:v>
              </c:pt>
              <c:pt idx="36">
                <c:v>890</c:v>
              </c:pt>
              <c:pt idx="37">
                <c:v>883</c:v>
              </c:pt>
              <c:pt idx="38">
                <c:v>878</c:v>
              </c:pt>
              <c:pt idx="39">
                <c:v>870</c:v>
              </c:pt>
              <c:pt idx="40">
                <c:v>870</c:v>
              </c:pt>
              <c:pt idx="41">
                <c:v>860</c:v>
              </c:pt>
              <c:pt idx="42">
                <c:v>850</c:v>
              </c:pt>
              <c:pt idx="43">
                <c:v>842</c:v>
              </c:pt>
              <c:pt idx="44">
                <c:v>840</c:v>
              </c:pt>
              <c:pt idx="45">
                <c:v>839</c:v>
              </c:pt>
              <c:pt idx="46">
                <c:v>820</c:v>
              </c:pt>
              <c:pt idx="47">
                <c:v>820</c:v>
              </c:pt>
              <c:pt idx="48">
                <c:v>810</c:v>
              </c:pt>
              <c:pt idx="49">
                <c:v>800</c:v>
              </c:pt>
              <c:pt idx="50">
                <c:v>780</c:v>
              </c:pt>
              <c:pt idx="51">
                <c:v>780</c:v>
              </c:pt>
              <c:pt idx="52">
                <c:v>770</c:v>
              </c:pt>
              <c:pt idx="53">
                <c:v>760</c:v>
              </c:pt>
              <c:pt idx="54">
                <c:v>760</c:v>
              </c:pt>
              <c:pt idx="55">
                <c:v>760</c:v>
              </c:pt>
              <c:pt idx="56">
                <c:v>740</c:v>
              </c:pt>
              <c:pt idx="57">
                <c:v>740</c:v>
              </c:pt>
              <c:pt idx="58">
                <c:v>730</c:v>
              </c:pt>
              <c:pt idx="59">
                <c:v>730</c:v>
              </c:pt>
              <c:pt idx="60">
                <c:v>710</c:v>
              </c:pt>
              <c:pt idx="61">
                <c:v>704</c:v>
              </c:pt>
              <c:pt idx="62">
                <c:v>690</c:v>
              </c:pt>
              <c:pt idx="63">
                <c:v>690</c:v>
              </c:pt>
              <c:pt idx="64">
                <c:v>670</c:v>
              </c:pt>
              <c:pt idx="65">
                <c:v>664</c:v>
              </c:pt>
              <c:pt idx="66">
                <c:v>900</c:v>
              </c:pt>
              <c:pt idx="67">
                <c:v>900</c:v>
              </c:pt>
              <c:pt idx="68">
                <c:v>880</c:v>
              </c:pt>
              <c:pt idx="69">
                <c:v>850</c:v>
              </c:pt>
              <c:pt idx="70">
                <c:v>840</c:v>
              </c:pt>
              <c:pt idx="71">
                <c:v>820</c:v>
              </c:pt>
              <c:pt idx="72">
                <c:v>800</c:v>
              </c:pt>
              <c:pt idx="73">
                <c:v>770</c:v>
              </c:pt>
            </c:numLit>
          </c:xVal>
          <c:yVal>
            <c:numLit>
              <c:formatCode>General</c:formatCode>
              <c:ptCount val="74"/>
              <c:pt idx="0">
                <c:v>444</c:v>
              </c:pt>
              <c:pt idx="1">
                <c:v>480</c:v>
              </c:pt>
              <c:pt idx="2">
                <c:v>500</c:v>
              </c:pt>
              <c:pt idx="3">
                <c:v>540</c:v>
              </c:pt>
              <c:pt idx="4">
                <c:v>444</c:v>
              </c:pt>
              <c:pt idx="5">
                <c:v>480</c:v>
              </c:pt>
              <c:pt idx="6">
                <c:v>503</c:v>
              </c:pt>
              <c:pt idx="7">
                <c:v>500</c:v>
              </c:pt>
              <c:pt idx="8">
                <c:v>500</c:v>
              </c:pt>
              <c:pt idx="9">
                <c:v>430</c:v>
              </c:pt>
              <c:pt idx="10">
                <c:v>540</c:v>
              </c:pt>
              <c:pt idx="11">
                <c:v>520</c:v>
              </c:pt>
              <c:pt idx="12">
                <c:v>520</c:v>
              </c:pt>
              <c:pt idx="13">
                <c:v>480</c:v>
              </c:pt>
              <c:pt idx="14">
                <c:v>480</c:v>
              </c:pt>
              <c:pt idx="15">
                <c:v>426</c:v>
              </c:pt>
              <c:pt idx="16">
                <c:v>580</c:v>
              </c:pt>
              <c:pt idx="17">
                <c:v>520</c:v>
              </c:pt>
              <c:pt idx="18">
                <c:v>468</c:v>
              </c:pt>
              <c:pt idx="19">
                <c:v>540</c:v>
              </c:pt>
              <c:pt idx="20">
                <c:v>460</c:v>
              </c:pt>
              <c:pt idx="21">
                <c:v>460</c:v>
              </c:pt>
              <c:pt idx="22">
                <c:v>440</c:v>
              </c:pt>
              <c:pt idx="23">
                <c:v>534</c:v>
              </c:pt>
              <c:pt idx="24">
                <c:v>503</c:v>
              </c:pt>
              <c:pt idx="25">
                <c:v>500</c:v>
              </c:pt>
              <c:pt idx="26">
                <c:v>441</c:v>
              </c:pt>
              <c:pt idx="27">
                <c:v>518</c:v>
              </c:pt>
              <c:pt idx="28">
                <c:v>544</c:v>
              </c:pt>
              <c:pt idx="29">
                <c:v>460</c:v>
              </c:pt>
              <c:pt idx="30">
                <c:v>480</c:v>
              </c:pt>
              <c:pt idx="31">
                <c:v>440</c:v>
              </c:pt>
              <c:pt idx="32">
                <c:v>520</c:v>
              </c:pt>
              <c:pt idx="33">
                <c:v>590</c:v>
              </c:pt>
              <c:pt idx="34">
                <c:v>490</c:v>
              </c:pt>
              <c:pt idx="35">
                <c:v>460</c:v>
              </c:pt>
              <c:pt idx="36">
                <c:v>510</c:v>
              </c:pt>
              <c:pt idx="37">
                <c:v>563</c:v>
              </c:pt>
              <c:pt idx="38">
                <c:v>483</c:v>
              </c:pt>
              <c:pt idx="39">
                <c:v>470</c:v>
              </c:pt>
              <c:pt idx="40">
                <c:v>440</c:v>
              </c:pt>
              <c:pt idx="41">
                <c:v>480</c:v>
              </c:pt>
              <c:pt idx="42">
                <c:v>460</c:v>
              </c:pt>
              <c:pt idx="43">
                <c:v>463</c:v>
              </c:pt>
              <c:pt idx="44">
                <c:v>480</c:v>
              </c:pt>
              <c:pt idx="45">
                <c:v>432</c:v>
              </c:pt>
              <c:pt idx="46">
                <c:v>460</c:v>
              </c:pt>
              <c:pt idx="47">
                <c:v>420</c:v>
              </c:pt>
              <c:pt idx="48">
                <c:v>432</c:v>
              </c:pt>
              <c:pt idx="49">
                <c:v>460</c:v>
              </c:pt>
              <c:pt idx="50">
                <c:v>560</c:v>
              </c:pt>
              <c:pt idx="51">
                <c:v>500</c:v>
              </c:pt>
              <c:pt idx="52">
                <c:v>430</c:v>
              </c:pt>
              <c:pt idx="53">
                <c:v>560</c:v>
              </c:pt>
              <c:pt idx="54">
                <c:v>520</c:v>
              </c:pt>
              <c:pt idx="55">
                <c:v>500</c:v>
              </c:pt>
              <c:pt idx="56">
                <c:v>540</c:v>
              </c:pt>
              <c:pt idx="57">
                <c:v>520</c:v>
              </c:pt>
              <c:pt idx="58">
                <c:v>478</c:v>
              </c:pt>
              <c:pt idx="59">
                <c:v>460</c:v>
              </c:pt>
              <c:pt idx="60">
                <c:v>480</c:v>
              </c:pt>
              <c:pt idx="61">
                <c:v>527</c:v>
              </c:pt>
              <c:pt idx="62">
                <c:v>500</c:v>
              </c:pt>
              <c:pt idx="63">
                <c:v>458</c:v>
              </c:pt>
              <c:pt idx="64">
                <c:v>460</c:v>
              </c:pt>
              <c:pt idx="65">
                <c:v>507</c:v>
              </c:pt>
              <c:pt idx="66">
                <c:v>510</c:v>
              </c:pt>
              <c:pt idx="67">
                <c:v>480</c:v>
              </c:pt>
              <c:pt idx="68">
                <c:v>500</c:v>
              </c:pt>
              <c:pt idx="69">
                <c:v>440</c:v>
              </c:pt>
              <c:pt idx="70">
                <c:v>500</c:v>
              </c:pt>
              <c:pt idx="71">
                <c:v>500</c:v>
              </c:pt>
              <c:pt idx="72">
                <c:v>500</c:v>
              </c:pt>
              <c:pt idx="73">
                <c:v>480</c:v>
              </c:pt>
            </c:numLit>
          </c:yVal>
          <c:bubbleSize>
            <c:numLit>
              <c:formatCode>General</c:formatCode>
              <c:ptCount val="74"/>
              <c:pt idx="0">
                <c:v>0.33638396596763209</c:v>
              </c:pt>
              <c:pt idx="1">
                <c:v>0.25507577153086308</c:v>
              </c:pt>
              <c:pt idx="2">
                <c:v>0.15118578920369091</c:v>
              </c:pt>
              <c:pt idx="3">
                <c:v>0.34275722819878995</c:v>
              </c:pt>
              <c:pt idx="4">
                <c:v>0.19478290326359249</c:v>
              </c:pt>
              <c:pt idx="5">
                <c:v>0.26457513110645908</c:v>
              </c:pt>
              <c:pt idx="6">
                <c:v>7.2028240606561961E-2</c:v>
              </c:pt>
              <c:pt idx="7">
                <c:v>0.37003118371709814</c:v>
              </c:pt>
              <c:pt idx="8">
                <c:v>0.2320477404461285</c:v>
              </c:pt>
              <c:pt idx="9">
                <c:v>0.35560035560053349</c:v>
              </c:pt>
              <c:pt idx="10">
                <c:v>0.21527067476698764</c:v>
              </c:pt>
              <c:pt idx="11">
                <c:v>0.29196900801171383</c:v>
              </c:pt>
              <c:pt idx="12">
                <c:v>2.3735633163877074E-2</c:v>
              </c:pt>
              <c:pt idx="13">
                <c:v>4.6904157598234297E-2</c:v>
              </c:pt>
              <c:pt idx="14">
                <c:v>0.3543358778446199</c:v>
              </c:pt>
              <c:pt idx="15">
                <c:v>0.19649437297296482</c:v>
              </c:pt>
              <c:pt idx="16">
                <c:v>0.29541957835039867</c:v>
              </c:pt>
              <c:pt idx="17">
                <c:v>0.13416407864998739</c:v>
              </c:pt>
              <c:pt idx="18">
                <c:v>0.35764084881929548</c:v>
              </c:pt>
              <c:pt idx="19">
                <c:v>0.37210420376762537</c:v>
              </c:pt>
              <c:pt idx="20">
                <c:v>0.18605210188381277</c:v>
              </c:pt>
              <c:pt idx="21">
                <c:v>0.18748737331221849</c:v>
              </c:pt>
              <c:pt idx="22">
                <c:v>4.030899852254697E-2</c:v>
              </c:pt>
              <c:pt idx="23">
                <c:v>0.14907119849998604</c:v>
              </c:pt>
              <c:pt idx="24">
                <c:v>0.45753663739329742</c:v>
              </c:pt>
              <c:pt idx="25">
                <c:v>0.42008402520840304</c:v>
              </c:pt>
              <c:pt idx="26">
                <c:v>0.21602468994692867</c:v>
              </c:pt>
              <c:pt idx="27">
                <c:v>0.16380974172739018</c:v>
              </c:pt>
              <c:pt idx="28">
                <c:v>0.25022351367897722</c:v>
              </c:pt>
              <c:pt idx="29">
                <c:v>0.46536062312376647</c:v>
              </c:pt>
              <c:pt idx="30">
                <c:v>0.36740471675703468</c:v>
              </c:pt>
              <c:pt idx="31">
                <c:v>0.27328290159429564</c:v>
              </c:pt>
              <c:pt idx="32">
                <c:v>0.22941573387056174</c:v>
              </c:pt>
              <c:pt idx="33">
                <c:v>0.30261376633440118</c:v>
              </c:pt>
              <c:pt idx="34">
                <c:v>0.36380343755449962</c:v>
              </c:pt>
              <c:pt idx="35">
                <c:v>0.24409285210936771</c:v>
              </c:pt>
              <c:pt idx="36">
                <c:v>0.42850416475110209</c:v>
              </c:pt>
              <c:pt idx="37">
                <c:v>0.22714163690744918</c:v>
              </c:pt>
              <c:pt idx="38">
                <c:v>0.28379026190424134</c:v>
              </c:pt>
              <c:pt idx="39">
                <c:v>0.27420424855354081</c:v>
              </c:pt>
              <c:pt idx="40">
                <c:v>0.3859224924939797</c:v>
              </c:pt>
              <c:pt idx="41">
                <c:v>0.34050261230349937</c:v>
              </c:pt>
              <c:pt idx="42">
                <c:v>0.19955703157132182</c:v>
              </c:pt>
              <c:pt idx="43">
                <c:v>0.38645911730822113</c:v>
              </c:pt>
              <c:pt idx="44">
                <c:v>0.35533452725935061</c:v>
              </c:pt>
              <c:pt idx="45">
                <c:v>0.29888682361946523</c:v>
              </c:pt>
              <c:pt idx="46">
                <c:v>0.32025630761017426</c:v>
              </c:pt>
              <c:pt idx="47">
                <c:v>0.14669351499562672</c:v>
              </c:pt>
              <c:pt idx="48">
                <c:v>0.4276750903501193</c:v>
              </c:pt>
              <c:pt idx="49">
                <c:v>0.37563851570163509</c:v>
              </c:pt>
              <c:pt idx="50">
                <c:v>0.28749926357864924</c:v>
              </c:pt>
              <c:pt idx="51">
                <c:v>0.28651274358884266</c:v>
              </c:pt>
              <c:pt idx="52">
                <c:v>0.18744368523675353</c:v>
              </c:pt>
              <c:pt idx="53">
                <c:v>0.29317300902903809</c:v>
              </c:pt>
              <c:pt idx="54">
                <c:v>0.11180339887498945</c:v>
              </c:pt>
              <c:pt idx="55">
                <c:v>0.30060180602107583</c:v>
              </c:pt>
              <c:pt idx="56">
                <c:v>0.42990136637976029</c:v>
              </c:pt>
              <c:pt idx="57">
                <c:v>0.27735009811261452</c:v>
              </c:pt>
              <c:pt idx="58">
                <c:v>0.35355339059327362</c:v>
              </c:pt>
              <c:pt idx="59">
                <c:v>0.40032038451271806</c:v>
              </c:pt>
              <c:pt idx="60">
                <c:v>0.54997194092287049</c:v>
              </c:pt>
              <c:pt idx="61">
                <c:v>0.2304286117927706</c:v>
              </c:pt>
              <c:pt idx="62">
                <c:v>0.16641005886756868</c:v>
              </c:pt>
              <c:pt idx="63">
                <c:v>0.28334023741933495</c:v>
              </c:pt>
              <c:pt idx="64">
                <c:v>0.28767798089123059</c:v>
              </c:pt>
              <c:pt idx="65">
                <c:v>0.29088723694136975</c:v>
              </c:pt>
              <c:pt idx="66">
                <c:v>0.27091418459143862</c:v>
              </c:pt>
              <c:pt idx="67">
                <c:v>0.27456258919345755</c:v>
              </c:pt>
              <c:pt idx="68">
                <c:v>0.26986308928143865</c:v>
              </c:pt>
              <c:pt idx="69">
                <c:v>0.3710541192606408</c:v>
              </c:pt>
              <c:pt idx="70">
                <c:v>0.34641016151377535</c:v>
              </c:pt>
              <c:pt idx="71">
                <c:v>0.32163376045133846</c:v>
              </c:pt>
              <c:pt idx="72">
                <c:v>0.27858919630615159</c:v>
              </c:pt>
              <c:pt idx="73">
                <c:v>0.31952762337222435</c:v>
              </c:pt>
            </c:numLit>
          </c:bubbleSize>
          <c:bubble3D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A1B-6041-B6BD-8FBDAE04F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1"/>
        <c:sizeRepresents val="w"/>
        <c:axId val="467360736"/>
        <c:axId val="467361128"/>
      </c:bubbleChart>
      <c:valAx>
        <c:axId val="467360736"/>
        <c:scaling>
          <c:orientation val="minMax"/>
          <c:max val="950"/>
          <c:min val="6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361128"/>
        <c:crosses val="autoZero"/>
        <c:crossBetween val="midCat"/>
      </c:valAx>
      <c:valAx>
        <c:axId val="467361128"/>
        <c:scaling>
          <c:orientation val="minMax"/>
          <c:max val="6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360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51431385836272E-2"/>
          <c:y val="4.4899971923936341E-2"/>
          <c:w val="0.89663905044857295"/>
          <c:h val="0.85888058345363416"/>
        </c:manualLayout>
      </c:layout>
      <c:scatterChart>
        <c:scatterStyle val="lineMarker"/>
        <c:varyColors val="0"/>
        <c:ser>
          <c:idx val="0"/>
          <c:order val="0"/>
          <c:tx>
            <c:v>Halite &amp; Thenardite</c:v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xVal>
            <c:numLit>
              <c:formatCode>General</c:formatCode>
              <c:ptCount val="122"/>
              <c:pt idx="0">
                <c:v>724</c:v>
              </c:pt>
              <c:pt idx="1">
                <c:v>737</c:v>
              </c:pt>
              <c:pt idx="2">
                <c:v>763</c:v>
              </c:pt>
              <c:pt idx="3">
                <c:v>770</c:v>
              </c:pt>
              <c:pt idx="4">
                <c:v>840</c:v>
              </c:pt>
              <c:pt idx="5">
                <c:v>840</c:v>
              </c:pt>
              <c:pt idx="6">
                <c:v>834</c:v>
              </c:pt>
              <c:pt idx="7">
                <c:v>830</c:v>
              </c:pt>
              <c:pt idx="8">
                <c:v>847</c:v>
              </c:pt>
              <c:pt idx="9">
                <c:v>853</c:v>
              </c:pt>
              <c:pt idx="10">
                <c:v>853</c:v>
              </c:pt>
              <c:pt idx="11">
                <c:v>860</c:v>
              </c:pt>
              <c:pt idx="12">
                <c:v>860</c:v>
              </c:pt>
              <c:pt idx="13">
                <c:v>870</c:v>
              </c:pt>
              <c:pt idx="14">
                <c:v>873</c:v>
              </c:pt>
              <c:pt idx="15">
                <c:v>878</c:v>
              </c:pt>
              <c:pt idx="16">
                <c:v>746</c:v>
              </c:pt>
              <c:pt idx="17">
                <c:v>750</c:v>
              </c:pt>
              <c:pt idx="18">
                <c:v>770</c:v>
              </c:pt>
              <c:pt idx="19">
                <c:v>780</c:v>
              </c:pt>
              <c:pt idx="20">
                <c:v>923</c:v>
              </c:pt>
              <c:pt idx="21">
                <c:v>800</c:v>
              </c:pt>
              <c:pt idx="22">
                <c:v>860</c:v>
              </c:pt>
              <c:pt idx="23">
                <c:v>810</c:v>
              </c:pt>
              <c:pt idx="24">
                <c:v>792</c:v>
              </c:pt>
              <c:pt idx="25">
                <c:v>853</c:v>
              </c:pt>
              <c:pt idx="26">
                <c:v>833</c:v>
              </c:pt>
              <c:pt idx="27">
                <c:v>824</c:v>
              </c:pt>
              <c:pt idx="28">
                <c:v>882</c:v>
              </c:pt>
              <c:pt idx="29">
                <c:v>858</c:v>
              </c:pt>
              <c:pt idx="30">
                <c:v>752</c:v>
              </c:pt>
              <c:pt idx="31">
                <c:v>761</c:v>
              </c:pt>
              <c:pt idx="32">
                <c:v>785</c:v>
              </c:pt>
              <c:pt idx="33">
                <c:v>747</c:v>
              </c:pt>
              <c:pt idx="34">
                <c:v>744</c:v>
              </c:pt>
              <c:pt idx="35">
                <c:v>757</c:v>
              </c:pt>
              <c:pt idx="36">
                <c:v>722</c:v>
              </c:pt>
              <c:pt idx="37">
                <c:v>776</c:v>
              </c:pt>
              <c:pt idx="38">
                <c:v>790</c:v>
              </c:pt>
              <c:pt idx="39">
                <c:v>791</c:v>
              </c:pt>
              <c:pt idx="40">
                <c:v>789</c:v>
              </c:pt>
              <c:pt idx="41">
                <c:v>804</c:v>
              </c:pt>
              <c:pt idx="42">
                <c:v>780</c:v>
              </c:pt>
              <c:pt idx="43">
                <c:v>774</c:v>
              </c:pt>
              <c:pt idx="44">
                <c:v>819</c:v>
              </c:pt>
              <c:pt idx="45">
                <c:v>835</c:v>
              </c:pt>
              <c:pt idx="46">
                <c:v>840</c:v>
              </c:pt>
              <c:pt idx="47">
                <c:v>841</c:v>
              </c:pt>
              <c:pt idx="48">
                <c:v>850</c:v>
              </c:pt>
              <c:pt idx="49">
                <c:v>835</c:v>
              </c:pt>
              <c:pt idx="50">
                <c:v>871</c:v>
              </c:pt>
              <c:pt idx="51">
                <c:v>900</c:v>
              </c:pt>
              <c:pt idx="52">
                <c:v>900</c:v>
              </c:pt>
              <c:pt idx="53">
                <c:v>840</c:v>
              </c:pt>
              <c:pt idx="54">
                <c:v>846</c:v>
              </c:pt>
              <c:pt idx="55">
                <c:v>861</c:v>
              </c:pt>
              <c:pt idx="56">
                <c:v>868</c:v>
              </c:pt>
              <c:pt idx="57">
                <c:v>838</c:v>
              </c:pt>
              <c:pt idx="58">
                <c:v>820</c:v>
              </c:pt>
              <c:pt idx="59">
                <c:v>850</c:v>
              </c:pt>
              <c:pt idx="60">
                <c:v>832</c:v>
              </c:pt>
              <c:pt idx="61">
                <c:v>837</c:v>
              </c:pt>
              <c:pt idx="62">
                <c:v>833</c:v>
              </c:pt>
              <c:pt idx="63">
                <c:v>833</c:v>
              </c:pt>
              <c:pt idx="64">
                <c:v>881</c:v>
              </c:pt>
              <c:pt idx="65">
                <c:v>932</c:v>
              </c:pt>
              <c:pt idx="66">
                <c:v>923</c:v>
              </c:pt>
              <c:pt idx="67">
                <c:v>897</c:v>
              </c:pt>
              <c:pt idx="68">
                <c:v>876</c:v>
              </c:pt>
              <c:pt idx="69">
                <c:v>787</c:v>
              </c:pt>
              <c:pt idx="70">
                <c:v>771</c:v>
              </c:pt>
              <c:pt idx="71">
                <c:v>748</c:v>
              </c:pt>
              <c:pt idx="72">
                <c:v>742</c:v>
              </c:pt>
              <c:pt idx="73">
                <c:v>749</c:v>
              </c:pt>
              <c:pt idx="74">
                <c:v>732</c:v>
              </c:pt>
              <c:pt idx="75">
                <c:v>768</c:v>
              </c:pt>
              <c:pt idx="76">
                <c:v>764</c:v>
              </c:pt>
              <c:pt idx="77">
                <c:v>789</c:v>
              </c:pt>
              <c:pt idx="78">
                <c:v>789</c:v>
              </c:pt>
              <c:pt idx="79">
                <c:v>808</c:v>
              </c:pt>
              <c:pt idx="80">
                <c:v>850</c:v>
              </c:pt>
              <c:pt idx="81">
                <c:v>674</c:v>
              </c:pt>
              <c:pt idx="82">
                <c:v>890</c:v>
              </c:pt>
              <c:pt idx="83">
                <c:v>860</c:v>
              </c:pt>
              <c:pt idx="84">
                <c:v>762</c:v>
              </c:pt>
              <c:pt idx="85">
                <c:v>767</c:v>
              </c:pt>
              <c:pt idx="86">
                <c:v>758</c:v>
              </c:pt>
              <c:pt idx="87">
                <c:v>670</c:v>
              </c:pt>
              <c:pt idx="88">
                <c:v>679</c:v>
              </c:pt>
              <c:pt idx="89">
                <c:v>820</c:v>
              </c:pt>
              <c:pt idx="90">
                <c:v>810</c:v>
              </c:pt>
              <c:pt idx="91">
                <c:v>687</c:v>
              </c:pt>
              <c:pt idx="92">
                <c:v>713</c:v>
              </c:pt>
              <c:pt idx="93">
                <c:v>875</c:v>
              </c:pt>
              <c:pt idx="94">
                <c:v>801</c:v>
              </c:pt>
              <c:pt idx="95">
                <c:v>900</c:v>
              </c:pt>
              <c:pt idx="96">
                <c:v>924</c:v>
              </c:pt>
              <c:pt idx="97">
                <c:v>915</c:v>
              </c:pt>
              <c:pt idx="98">
                <c:v>742</c:v>
              </c:pt>
              <c:pt idx="99">
                <c:v>764</c:v>
              </c:pt>
              <c:pt idx="100">
                <c:v>770</c:v>
              </c:pt>
              <c:pt idx="101">
                <c:v>755</c:v>
              </c:pt>
              <c:pt idx="102">
                <c:v>755</c:v>
              </c:pt>
              <c:pt idx="103">
                <c:v>765</c:v>
              </c:pt>
              <c:pt idx="104">
                <c:v>722</c:v>
              </c:pt>
              <c:pt idx="105">
                <c:v>808</c:v>
              </c:pt>
              <c:pt idx="106">
                <c:v>821</c:v>
              </c:pt>
              <c:pt idx="107">
                <c:v>882</c:v>
              </c:pt>
              <c:pt idx="108">
                <c:v>882</c:v>
              </c:pt>
              <c:pt idx="109">
                <c:v>906</c:v>
              </c:pt>
              <c:pt idx="110">
                <c:v>906</c:v>
              </c:pt>
              <c:pt idx="111">
                <c:v>861</c:v>
              </c:pt>
              <c:pt idx="112">
                <c:v>861</c:v>
              </c:pt>
              <c:pt idx="113">
                <c:v>847</c:v>
              </c:pt>
              <c:pt idx="114">
                <c:v>822</c:v>
              </c:pt>
              <c:pt idx="115">
                <c:v>912</c:v>
              </c:pt>
              <c:pt idx="116">
                <c:v>912</c:v>
              </c:pt>
              <c:pt idx="117">
                <c:v>903</c:v>
              </c:pt>
              <c:pt idx="118">
                <c:v>740</c:v>
              </c:pt>
              <c:pt idx="119">
                <c:v>762</c:v>
              </c:pt>
              <c:pt idx="120">
                <c:v>768</c:v>
              </c:pt>
              <c:pt idx="121">
                <c:v>713</c:v>
              </c:pt>
            </c:numLit>
          </c:xVal>
          <c:yVal>
            <c:numLit>
              <c:formatCode>General</c:formatCode>
              <c:ptCount val="122"/>
              <c:pt idx="0">
                <c:v>517</c:v>
              </c:pt>
              <c:pt idx="1">
                <c:v>502</c:v>
              </c:pt>
              <c:pt idx="2">
                <c:v>515</c:v>
              </c:pt>
              <c:pt idx="3">
                <c:v>517</c:v>
              </c:pt>
              <c:pt idx="4">
                <c:v>525</c:v>
              </c:pt>
              <c:pt idx="5">
                <c:v>510</c:v>
              </c:pt>
              <c:pt idx="6">
                <c:v>544</c:v>
              </c:pt>
              <c:pt idx="7">
                <c:v>530</c:v>
              </c:pt>
              <c:pt idx="8">
                <c:v>513</c:v>
              </c:pt>
              <c:pt idx="9">
                <c:v>510</c:v>
              </c:pt>
              <c:pt idx="10">
                <c:v>510</c:v>
              </c:pt>
              <c:pt idx="11">
                <c:v>526</c:v>
              </c:pt>
              <c:pt idx="12">
                <c:v>527</c:v>
              </c:pt>
              <c:pt idx="13">
                <c:v>518</c:v>
              </c:pt>
              <c:pt idx="14">
                <c:v>563</c:v>
              </c:pt>
              <c:pt idx="15">
                <c:v>560</c:v>
              </c:pt>
              <c:pt idx="16">
                <c:v>548</c:v>
              </c:pt>
              <c:pt idx="17">
                <c:v>530</c:v>
              </c:pt>
              <c:pt idx="18">
                <c:v>533</c:v>
              </c:pt>
              <c:pt idx="19">
                <c:v>570</c:v>
              </c:pt>
              <c:pt idx="20">
                <c:v>527</c:v>
              </c:pt>
              <c:pt idx="21">
                <c:v>544</c:v>
              </c:pt>
              <c:pt idx="22">
                <c:v>462</c:v>
              </c:pt>
              <c:pt idx="23">
                <c:v>460</c:v>
              </c:pt>
              <c:pt idx="24">
                <c:v>469</c:v>
              </c:pt>
              <c:pt idx="25">
                <c:v>650</c:v>
              </c:pt>
              <c:pt idx="26">
                <c:v>500</c:v>
              </c:pt>
              <c:pt idx="27">
                <c:v>464</c:v>
              </c:pt>
              <c:pt idx="28">
                <c:v>484</c:v>
              </c:pt>
              <c:pt idx="29">
                <c:v>491</c:v>
              </c:pt>
              <c:pt idx="30">
                <c:v>544</c:v>
              </c:pt>
              <c:pt idx="31">
                <c:v>500</c:v>
              </c:pt>
              <c:pt idx="32">
                <c:v>494</c:v>
              </c:pt>
              <c:pt idx="33">
                <c:v>459</c:v>
              </c:pt>
              <c:pt idx="34">
                <c:v>526</c:v>
              </c:pt>
              <c:pt idx="35">
                <c:v>517</c:v>
              </c:pt>
              <c:pt idx="36">
                <c:v>514</c:v>
              </c:pt>
              <c:pt idx="40">
                <c:v>422</c:v>
              </c:pt>
              <c:pt idx="77">
                <c:v>431</c:v>
              </c:pt>
              <c:pt idx="121">
                <c:v>487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C7-2446-8FEE-EFD1556AF5C5}"/>
            </c:ext>
          </c:extLst>
        </c:ser>
        <c:ser>
          <c:idx val="1"/>
          <c:order val="1"/>
          <c:tx>
            <c:v>Calcite</c:v>
          </c:tx>
          <c:spPr>
            <a:ln w="19050" cap="rnd">
              <a:noFill/>
              <a:round/>
            </a:ln>
            <a:effectLst/>
          </c:spPr>
          <c:marker>
            <c:symbol val="plus"/>
            <c:size val="15"/>
            <c:spPr>
              <a:solidFill>
                <a:schemeClr val="accent2"/>
              </a:solidFill>
              <a:ln w="38100">
                <a:solidFill>
                  <a:schemeClr val="accent2"/>
                </a:solidFill>
              </a:ln>
              <a:effectLst/>
            </c:spPr>
          </c:marker>
          <c:xVal>
            <c:numLit>
              <c:formatCode>General</c:formatCode>
              <c:ptCount val="122"/>
              <c:pt idx="0">
                <c:v>724</c:v>
              </c:pt>
              <c:pt idx="1">
                <c:v>737</c:v>
              </c:pt>
              <c:pt idx="2">
                <c:v>763</c:v>
              </c:pt>
              <c:pt idx="3">
                <c:v>770</c:v>
              </c:pt>
              <c:pt idx="4">
                <c:v>840</c:v>
              </c:pt>
              <c:pt idx="5">
                <c:v>840</c:v>
              </c:pt>
              <c:pt idx="6">
                <c:v>834</c:v>
              </c:pt>
              <c:pt idx="7">
                <c:v>830</c:v>
              </c:pt>
              <c:pt idx="8">
                <c:v>847</c:v>
              </c:pt>
              <c:pt idx="9">
                <c:v>853</c:v>
              </c:pt>
              <c:pt idx="10">
                <c:v>853</c:v>
              </c:pt>
              <c:pt idx="11">
                <c:v>860</c:v>
              </c:pt>
              <c:pt idx="12">
                <c:v>860</c:v>
              </c:pt>
              <c:pt idx="13">
                <c:v>870</c:v>
              </c:pt>
              <c:pt idx="14">
                <c:v>873</c:v>
              </c:pt>
              <c:pt idx="15">
                <c:v>878</c:v>
              </c:pt>
              <c:pt idx="16">
                <c:v>746</c:v>
              </c:pt>
              <c:pt idx="17">
                <c:v>750</c:v>
              </c:pt>
              <c:pt idx="18">
                <c:v>770</c:v>
              </c:pt>
              <c:pt idx="19">
                <c:v>780</c:v>
              </c:pt>
              <c:pt idx="20">
                <c:v>923</c:v>
              </c:pt>
              <c:pt idx="21">
                <c:v>800</c:v>
              </c:pt>
              <c:pt idx="22">
                <c:v>860</c:v>
              </c:pt>
              <c:pt idx="23">
                <c:v>810</c:v>
              </c:pt>
              <c:pt idx="24">
                <c:v>792</c:v>
              </c:pt>
              <c:pt idx="25">
                <c:v>853</c:v>
              </c:pt>
              <c:pt idx="26">
                <c:v>833</c:v>
              </c:pt>
              <c:pt idx="27">
                <c:v>824</c:v>
              </c:pt>
              <c:pt idx="28">
                <c:v>882</c:v>
              </c:pt>
              <c:pt idx="29">
                <c:v>858</c:v>
              </c:pt>
              <c:pt idx="30">
                <c:v>752</c:v>
              </c:pt>
              <c:pt idx="31">
                <c:v>761</c:v>
              </c:pt>
              <c:pt idx="32">
                <c:v>785</c:v>
              </c:pt>
              <c:pt idx="33">
                <c:v>747</c:v>
              </c:pt>
              <c:pt idx="34">
                <c:v>744</c:v>
              </c:pt>
              <c:pt idx="35">
                <c:v>757</c:v>
              </c:pt>
              <c:pt idx="36">
                <c:v>722</c:v>
              </c:pt>
              <c:pt idx="37">
                <c:v>776</c:v>
              </c:pt>
              <c:pt idx="38">
                <c:v>790</c:v>
              </c:pt>
              <c:pt idx="39">
                <c:v>791</c:v>
              </c:pt>
              <c:pt idx="40">
                <c:v>789</c:v>
              </c:pt>
              <c:pt idx="41">
                <c:v>804</c:v>
              </c:pt>
              <c:pt idx="42">
                <c:v>780</c:v>
              </c:pt>
              <c:pt idx="43">
                <c:v>774</c:v>
              </c:pt>
              <c:pt idx="44">
                <c:v>819</c:v>
              </c:pt>
              <c:pt idx="45">
                <c:v>835</c:v>
              </c:pt>
              <c:pt idx="46">
                <c:v>840</c:v>
              </c:pt>
              <c:pt idx="47">
                <c:v>841</c:v>
              </c:pt>
              <c:pt idx="48">
                <c:v>850</c:v>
              </c:pt>
              <c:pt idx="49">
                <c:v>835</c:v>
              </c:pt>
              <c:pt idx="50">
                <c:v>871</c:v>
              </c:pt>
              <c:pt idx="51">
                <c:v>900</c:v>
              </c:pt>
              <c:pt idx="52">
                <c:v>900</c:v>
              </c:pt>
              <c:pt idx="53">
                <c:v>840</c:v>
              </c:pt>
              <c:pt idx="54">
                <c:v>846</c:v>
              </c:pt>
              <c:pt idx="55">
                <c:v>861</c:v>
              </c:pt>
              <c:pt idx="56">
                <c:v>868</c:v>
              </c:pt>
              <c:pt idx="57">
                <c:v>838</c:v>
              </c:pt>
              <c:pt idx="58">
                <c:v>820</c:v>
              </c:pt>
              <c:pt idx="59">
                <c:v>850</c:v>
              </c:pt>
              <c:pt idx="60">
                <c:v>832</c:v>
              </c:pt>
              <c:pt idx="61">
                <c:v>837</c:v>
              </c:pt>
              <c:pt idx="62">
                <c:v>833</c:v>
              </c:pt>
              <c:pt idx="63">
                <c:v>833</c:v>
              </c:pt>
              <c:pt idx="64">
                <c:v>881</c:v>
              </c:pt>
              <c:pt idx="65">
                <c:v>932</c:v>
              </c:pt>
              <c:pt idx="66">
                <c:v>923</c:v>
              </c:pt>
              <c:pt idx="67">
                <c:v>897</c:v>
              </c:pt>
              <c:pt idx="68">
                <c:v>876</c:v>
              </c:pt>
              <c:pt idx="69">
                <c:v>787</c:v>
              </c:pt>
              <c:pt idx="70">
                <c:v>771</c:v>
              </c:pt>
              <c:pt idx="71">
                <c:v>748</c:v>
              </c:pt>
              <c:pt idx="72">
                <c:v>742</c:v>
              </c:pt>
              <c:pt idx="73">
                <c:v>749</c:v>
              </c:pt>
              <c:pt idx="74">
                <c:v>732</c:v>
              </c:pt>
              <c:pt idx="75">
                <c:v>768</c:v>
              </c:pt>
              <c:pt idx="76">
                <c:v>764</c:v>
              </c:pt>
              <c:pt idx="77">
                <c:v>789</c:v>
              </c:pt>
              <c:pt idx="78">
                <c:v>789</c:v>
              </c:pt>
              <c:pt idx="79">
                <c:v>808</c:v>
              </c:pt>
              <c:pt idx="80">
                <c:v>850</c:v>
              </c:pt>
              <c:pt idx="81">
                <c:v>674</c:v>
              </c:pt>
              <c:pt idx="82">
                <c:v>890</c:v>
              </c:pt>
              <c:pt idx="83">
                <c:v>860</c:v>
              </c:pt>
              <c:pt idx="84">
                <c:v>762</c:v>
              </c:pt>
              <c:pt idx="85">
                <c:v>767</c:v>
              </c:pt>
              <c:pt idx="86">
                <c:v>758</c:v>
              </c:pt>
              <c:pt idx="87">
                <c:v>670</c:v>
              </c:pt>
              <c:pt idx="88">
                <c:v>679</c:v>
              </c:pt>
              <c:pt idx="89">
                <c:v>820</c:v>
              </c:pt>
              <c:pt idx="90">
                <c:v>810</c:v>
              </c:pt>
              <c:pt idx="91">
                <c:v>687</c:v>
              </c:pt>
              <c:pt idx="92">
                <c:v>713</c:v>
              </c:pt>
              <c:pt idx="93">
                <c:v>875</c:v>
              </c:pt>
              <c:pt idx="94">
                <c:v>801</c:v>
              </c:pt>
              <c:pt idx="95">
                <c:v>900</c:v>
              </c:pt>
              <c:pt idx="96">
                <c:v>924</c:v>
              </c:pt>
              <c:pt idx="97">
                <c:v>915</c:v>
              </c:pt>
              <c:pt idx="98">
                <c:v>742</c:v>
              </c:pt>
              <c:pt idx="99">
                <c:v>764</c:v>
              </c:pt>
              <c:pt idx="100">
                <c:v>770</c:v>
              </c:pt>
              <c:pt idx="101">
                <c:v>755</c:v>
              </c:pt>
              <c:pt idx="102">
                <c:v>755</c:v>
              </c:pt>
              <c:pt idx="103">
                <c:v>765</c:v>
              </c:pt>
              <c:pt idx="104">
                <c:v>722</c:v>
              </c:pt>
              <c:pt idx="105">
                <c:v>808</c:v>
              </c:pt>
              <c:pt idx="106">
                <c:v>821</c:v>
              </c:pt>
              <c:pt idx="107">
                <c:v>882</c:v>
              </c:pt>
              <c:pt idx="108">
                <c:v>882</c:v>
              </c:pt>
              <c:pt idx="109">
                <c:v>906</c:v>
              </c:pt>
              <c:pt idx="110">
                <c:v>906</c:v>
              </c:pt>
              <c:pt idx="111">
                <c:v>861</c:v>
              </c:pt>
              <c:pt idx="112">
                <c:v>861</c:v>
              </c:pt>
              <c:pt idx="113">
                <c:v>847</c:v>
              </c:pt>
              <c:pt idx="114">
                <c:v>822</c:v>
              </c:pt>
              <c:pt idx="115">
                <c:v>912</c:v>
              </c:pt>
              <c:pt idx="116">
                <c:v>912</c:v>
              </c:pt>
              <c:pt idx="117">
                <c:v>903</c:v>
              </c:pt>
              <c:pt idx="118">
                <c:v>740</c:v>
              </c:pt>
              <c:pt idx="119">
                <c:v>762</c:v>
              </c:pt>
              <c:pt idx="120">
                <c:v>768</c:v>
              </c:pt>
              <c:pt idx="121">
                <c:v>713</c:v>
              </c:pt>
            </c:numLit>
          </c:xVal>
          <c:yVal>
            <c:numLit>
              <c:formatCode>General</c:formatCode>
              <c:ptCount val="122"/>
              <c:pt idx="37">
                <c:v>483</c:v>
              </c:pt>
              <c:pt idx="38">
                <c:v>442</c:v>
              </c:pt>
              <c:pt idx="39">
                <c:v>431</c:v>
              </c:pt>
              <c:pt idx="40">
                <c:v>422</c:v>
              </c:pt>
              <c:pt idx="41">
                <c:v>438</c:v>
              </c:pt>
              <c:pt idx="42">
                <c:v>441</c:v>
              </c:pt>
              <c:pt idx="43">
                <c:v>442</c:v>
              </c:pt>
              <c:pt idx="44">
                <c:v>430</c:v>
              </c:pt>
              <c:pt idx="45">
                <c:v>430</c:v>
              </c:pt>
              <c:pt idx="46">
                <c:v>428</c:v>
              </c:pt>
              <c:pt idx="47">
                <c:v>421</c:v>
              </c:pt>
              <c:pt idx="48">
                <c:v>430</c:v>
              </c:pt>
              <c:pt idx="49">
                <c:v>428</c:v>
              </c:pt>
              <c:pt idx="50">
                <c:v>499</c:v>
              </c:pt>
              <c:pt idx="51">
                <c:v>480</c:v>
              </c:pt>
              <c:pt idx="52">
                <c:v>510</c:v>
              </c:pt>
              <c:pt idx="53">
                <c:v>480</c:v>
              </c:pt>
              <c:pt idx="54">
                <c:v>479</c:v>
              </c:pt>
              <c:pt idx="55">
                <c:v>480</c:v>
              </c:pt>
              <c:pt idx="56">
                <c:v>468</c:v>
              </c:pt>
              <c:pt idx="57">
                <c:v>466</c:v>
              </c:pt>
              <c:pt idx="58">
                <c:v>475</c:v>
              </c:pt>
              <c:pt idx="59">
                <c:v>490</c:v>
              </c:pt>
              <c:pt idx="60">
                <c:v>492</c:v>
              </c:pt>
              <c:pt idx="61">
                <c:v>486</c:v>
              </c:pt>
              <c:pt idx="62">
                <c:v>487</c:v>
              </c:pt>
              <c:pt idx="63">
                <c:v>497</c:v>
              </c:pt>
              <c:pt idx="64">
                <c:v>460</c:v>
              </c:pt>
              <c:pt idx="65">
                <c:v>490</c:v>
              </c:pt>
              <c:pt idx="66">
                <c:v>491</c:v>
              </c:pt>
              <c:pt idx="67">
                <c:v>487</c:v>
              </c:pt>
              <c:pt idx="68">
                <c:v>484</c:v>
              </c:pt>
              <c:pt idx="69">
                <c:v>484</c:v>
              </c:pt>
              <c:pt idx="70">
                <c:v>447</c:v>
              </c:pt>
              <c:pt idx="71">
                <c:v>477</c:v>
              </c:pt>
              <c:pt idx="72">
                <c:v>452</c:v>
              </c:pt>
              <c:pt idx="73">
                <c:v>449</c:v>
              </c:pt>
              <c:pt idx="74">
                <c:v>460</c:v>
              </c:pt>
              <c:pt idx="75">
                <c:v>479</c:v>
              </c:pt>
              <c:pt idx="76">
                <c:v>477</c:v>
              </c:pt>
              <c:pt idx="86">
                <c:v>437</c:v>
              </c:pt>
              <c:pt idx="87">
                <c:v>460</c:v>
              </c:pt>
              <c:pt idx="88">
                <c:v>452</c:v>
              </c:pt>
              <c:pt idx="89">
                <c:v>508</c:v>
              </c:pt>
              <c:pt idx="90">
                <c:v>499</c:v>
              </c:pt>
              <c:pt idx="91">
                <c:v>499</c:v>
              </c:pt>
              <c:pt idx="92">
                <c:v>470</c:v>
              </c:pt>
              <c:pt idx="93">
                <c:v>490</c:v>
              </c:pt>
              <c:pt idx="94">
                <c:v>460</c:v>
              </c:pt>
              <c:pt idx="95">
                <c:v>470</c:v>
              </c:pt>
              <c:pt idx="96">
                <c:v>491</c:v>
              </c:pt>
              <c:pt idx="97">
                <c:v>494</c:v>
              </c:pt>
              <c:pt idx="98">
                <c:v>488</c:v>
              </c:pt>
              <c:pt idx="99">
                <c:v>448</c:v>
              </c:pt>
              <c:pt idx="100">
                <c:v>470</c:v>
              </c:pt>
              <c:pt idx="101">
                <c:v>441</c:v>
              </c:pt>
              <c:pt idx="102">
                <c:v>443</c:v>
              </c:pt>
              <c:pt idx="103">
                <c:v>483</c:v>
              </c:pt>
              <c:pt idx="104">
                <c:v>447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C7-2446-8FEE-EFD1556AF5C5}"/>
            </c:ext>
          </c:extLst>
        </c:ser>
        <c:ser>
          <c:idx val="2"/>
          <c:order val="2"/>
          <c:tx>
            <c:v>Aragonite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38100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22"/>
              <c:pt idx="0">
                <c:v>724</c:v>
              </c:pt>
              <c:pt idx="1">
                <c:v>737</c:v>
              </c:pt>
              <c:pt idx="2">
                <c:v>763</c:v>
              </c:pt>
              <c:pt idx="3">
                <c:v>770</c:v>
              </c:pt>
              <c:pt idx="4">
                <c:v>840</c:v>
              </c:pt>
              <c:pt idx="5">
                <c:v>840</c:v>
              </c:pt>
              <c:pt idx="6">
                <c:v>834</c:v>
              </c:pt>
              <c:pt idx="7">
                <c:v>830</c:v>
              </c:pt>
              <c:pt idx="8">
                <c:v>847</c:v>
              </c:pt>
              <c:pt idx="9">
                <c:v>853</c:v>
              </c:pt>
              <c:pt idx="10">
                <c:v>853</c:v>
              </c:pt>
              <c:pt idx="11">
                <c:v>860</c:v>
              </c:pt>
              <c:pt idx="12">
                <c:v>860</c:v>
              </c:pt>
              <c:pt idx="13">
                <c:v>870</c:v>
              </c:pt>
              <c:pt idx="14">
                <c:v>873</c:v>
              </c:pt>
              <c:pt idx="15">
                <c:v>878</c:v>
              </c:pt>
              <c:pt idx="16">
                <c:v>746</c:v>
              </c:pt>
              <c:pt idx="17">
                <c:v>750</c:v>
              </c:pt>
              <c:pt idx="18">
                <c:v>770</c:v>
              </c:pt>
              <c:pt idx="19">
                <c:v>780</c:v>
              </c:pt>
              <c:pt idx="20">
                <c:v>923</c:v>
              </c:pt>
              <c:pt idx="21">
                <c:v>800</c:v>
              </c:pt>
              <c:pt idx="22">
                <c:v>860</c:v>
              </c:pt>
              <c:pt idx="23">
                <c:v>810</c:v>
              </c:pt>
              <c:pt idx="24">
                <c:v>792</c:v>
              </c:pt>
              <c:pt idx="25">
                <c:v>853</c:v>
              </c:pt>
              <c:pt idx="26">
                <c:v>833</c:v>
              </c:pt>
              <c:pt idx="27">
                <c:v>824</c:v>
              </c:pt>
              <c:pt idx="28">
                <c:v>882</c:v>
              </c:pt>
              <c:pt idx="29">
                <c:v>858</c:v>
              </c:pt>
              <c:pt idx="30">
                <c:v>752</c:v>
              </c:pt>
              <c:pt idx="31">
                <c:v>761</c:v>
              </c:pt>
              <c:pt idx="32">
                <c:v>785</c:v>
              </c:pt>
              <c:pt idx="33">
                <c:v>747</c:v>
              </c:pt>
              <c:pt idx="34">
                <c:v>744</c:v>
              </c:pt>
              <c:pt idx="35">
                <c:v>757</c:v>
              </c:pt>
              <c:pt idx="36">
                <c:v>722</c:v>
              </c:pt>
              <c:pt idx="37">
                <c:v>776</c:v>
              </c:pt>
              <c:pt idx="38">
                <c:v>790</c:v>
              </c:pt>
              <c:pt idx="39">
                <c:v>791</c:v>
              </c:pt>
              <c:pt idx="40">
                <c:v>789</c:v>
              </c:pt>
              <c:pt idx="41">
                <c:v>804</c:v>
              </c:pt>
              <c:pt idx="42">
                <c:v>780</c:v>
              </c:pt>
              <c:pt idx="43">
                <c:v>774</c:v>
              </c:pt>
              <c:pt idx="44">
                <c:v>819</c:v>
              </c:pt>
              <c:pt idx="45">
                <c:v>835</c:v>
              </c:pt>
              <c:pt idx="46">
                <c:v>840</c:v>
              </c:pt>
              <c:pt idx="47">
                <c:v>841</c:v>
              </c:pt>
              <c:pt idx="48">
                <c:v>850</c:v>
              </c:pt>
              <c:pt idx="49">
                <c:v>835</c:v>
              </c:pt>
              <c:pt idx="50">
                <c:v>871</c:v>
              </c:pt>
              <c:pt idx="51">
                <c:v>900</c:v>
              </c:pt>
              <c:pt idx="52">
                <c:v>900</c:v>
              </c:pt>
              <c:pt idx="53">
                <c:v>840</c:v>
              </c:pt>
              <c:pt idx="54">
                <c:v>846</c:v>
              </c:pt>
              <c:pt idx="55">
                <c:v>861</c:v>
              </c:pt>
              <c:pt idx="56">
                <c:v>868</c:v>
              </c:pt>
              <c:pt idx="57">
                <c:v>838</c:v>
              </c:pt>
              <c:pt idx="58">
                <c:v>820</c:v>
              </c:pt>
              <c:pt idx="59">
                <c:v>850</c:v>
              </c:pt>
              <c:pt idx="60">
                <c:v>832</c:v>
              </c:pt>
              <c:pt idx="61">
                <c:v>837</c:v>
              </c:pt>
              <c:pt idx="62">
                <c:v>833</c:v>
              </c:pt>
              <c:pt idx="63">
                <c:v>833</c:v>
              </c:pt>
              <c:pt idx="64">
                <c:v>881</c:v>
              </c:pt>
              <c:pt idx="65">
                <c:v>932</c:v>
              </c:pt>
              <c:pt idx="66">
                <c:v>923</c:v>
              </c:pt>
              <c:pt idx="67">
                <c:v>897</c:v>
              </c:pt>
              <c:pt idx="68">
                <c:v>876</c:v>
              </c:pt>
              <c:pt idx="69">
                <c:v>787</c:v>
              </c:pt>
              <c:pt idx="70">
                <c:v>771</c:v>
              </c:pt>
              <c:pt idx="71">
                <c:v>748</c:v>
              </c:pt>
              <c:pt idx="72">
                <c:v>742</c:v>
              </c:pt>
              <c:pt idx="73">
                <c:v>749</c:v>
              </c:pt>
              <c:pt idx="74">
                <c:v>732</c:v>
              </c:pt>
              <c:pt idx="75">
                <c:v>768</c:v>
              </c:pt>
              <c:pt idx="76">
                <c:v>764</c:v>
              </c:pt>
              <c:pt idx="77">
                <c:v>789</c:v>
              </c:pt>
              <c:pt idx="78">
                <c:v>789</c:v>
              </c:pt>
              <c:pt idx="79">
                <c:v>808</c:v>
              </c:pt>
              <c:pt idx="80">
                <c:v>850</c:v>
              </c:pt>
              <c:pt idx="81">
                <c:v>674</c:v>
              </c:pt>
              <c:pt idx="82">
                <c:v>890</c:v>
              </c:pt>
              <c:pt idx="83">
                <c:v>860</c:v>
              </c:pt>
              <c:pt idx="84">
                <c:v>762</c:v>
              </c:pt>
              <c:pt idx="85">
                <c:v>767</c:v>
              </c:pt>
              <c:pt idx="86">
                <c:v>758</c:v>
              </c:pt>
              <c:pt idx="87">
                <c:v>670</c:v>
              </c:pt>
              <c:pt idx="88">
                <c:v>679</c:v>
              </c:pt>
              <c:pt idx="89">
                <c:v>820</c:v>
              </c:pt>
              <c:pt idx="90">
                <c:v>810</c:v>
              </c:pt>
              <c:pt idx="91">
                <c:v>687</c:v>
              </c:pt>
              <c:pt idx="92">
                <c:v>713</c:v>
              </c:pt>
              <c:pt idx="93">
                <c:v>875</c:v>
              </c:pt>
              <c:pt idx="94">
                <c:v>801</c:v>
              </c:pt>
              <c:pt idx="95">
                <c:v>900</c:v>
              </c:pt>
              <c:pt idx="96">
                <c:v>924</c:v>
              </c:pt>
              <c:pt idx="97">
                <c:v>915</c:v>
              </c:pt>
              <c:pt idx="98">
                <c:v>742</c:v>
              </c:pt>
              <c:pt idx="99">
                <c:v>764</c:v>
              </c:pt>
              <c:pt idx="100">
                <c:v>770</c:v>
              </c:pt>
              <c:pt idx="101">
                <c:v>755</c:v>
              </c:pt>
              <c:pt idx="102">
                <c:v>755</c:v>
              </c:pt>
              <c:pt idx="103">
                <c:v>765</c:v>
              </c:pt>
              <c:pt idx="104">
                <c:v>722</c:v>
              </c:pt>
              <c:pt idx="105">
                <c:v>808</c:v>
              </c:pt>
              <c:pt idx="106">
                <c:v>821</c:v>
              </c:pt>
              <c:pt idx="107">
                <c:v>882</c:v>
              </c:pt>
              <c:pt idx="108">
                <c:v>882</c:v>
              </c:pt>
              <c:pt idx="109">
                <c:v>906</c:v>
              </c:pt>
              <c:pt idx="110">
                <c:v>906</c:v>
              </c:pt>
              <c:pt idx="111">
                <c:v>861</c:v>
              </c:pt>
              <c:pt idx="112">
                <c:v>861</c:v>
              </c:pt>
              <c:pt idx="113">
                <c:v>847</c:v>
              </c:pt>
              <c:pt idx="114">
                <c:v>822</c:v>
              </c:pt>
              <c:pt idx="115">
                <c:v>912</c:v>
              </c:pt>
              <c:pt idx="116">
                <c:v>912</c:v>
              </c:pt>
              <c:pt idx="117">
                <c:v>903</c:v>
              </c:pt>
              <c:pt idx="118">
                <c:v>740</c:v>
              </c:pt>
              <c:pt idx="119">
                <c:v>762</c:v>
              </c:pt>
              <c:pt idx="120">
                <c:v>768</c:v>
              </c:pt>
              <c:pt idx="121">
                <c:v>713</c:v>
              </c:pt>
            </c:numLit>
          </c:xVal>
          <c:yVal>
            <c:numLit>
              <c:formatCode>General</c:formatCode>
              <c:ptCount val="122"/>
              <c:pt idx="27">
                <c:v>464</c:v>
              </c:pt>
              <c:pt idx="77">
                <c:v>431</c:v>
              </c:pt>
              <c:pt idx="78">
                <c:v>431</c:v>
              </c:pt>
              <c:pt idx="79">
                <c:v>437</c:v>
              </c:pt>
              <c:pt idx="80">
                <c:v>419</c:v>
              </c:pt>
              <c:pt idx="81">
                <c:v>457</c:v>
              </c:pt>
              <c:pt idx="82">
                <c:v>510</c:v>
              </c:pt>
              <c:pt idx="83">
                <c:v>480</c:v>
              </c:pt>
              <c:pt idx="84">
                <c:v>460</c:v>
              </c:pt>
              <c:pt idx="85">
                <c:v>482</c:v>
              </c:pt>
              <c:pt idx="86">
                <c:v>437</c:v>
              </c:pt>
              <c:pt idx="87">
                <c:v>460</c:v>
              </c:pt>
              <c:pt idx="88">
                <c:v>452</c:v>
              </c:pt>
              <c:pt idx="89">
                <c:v>508</c:v>
              </c:pt>
              <c:pt idx="90">
                <c:v>499</c:v>
              </c:pt>
              <c:pt idx="91">
                <c:v>499</c:v>
              </c:pt>
              <c:pt idx="92">
                <c:v>470</c:v>
              </c:pt>
              <c:pt idx="93">
                <c:v>490</c:v>
              </c:pt>
              <c:pt idx="94">
                <c:v>460</c:v>
              </c:pt>
              <c:pt idx="95">
                <c:v>470</c:v>
              </c:pt>
              <c:pt idx="96">
                <c:v>491</c:v>
              </c:pt>
              <c:pt idx="97">
                <c:v>494</c:v>
              </c:pt>
              <c:pt idx="98">
                <c:v>488</c:v>
              </c:pt>
              <c:pt idx="99">
                <c:v>448</c:v>
              </c:pt>
              <c:pt idx="100">
                <c:v>470</c:v>
              </c:pt>
              <c:pt idx="101">
                <c:v>441</c:v>
              </c:pt>
              <c:pt idx="102">
                <c:v>443</c:v>
              </c:pt>
              <c:pt idx="103">
                <c:v>483</c:v>
              </c:pt>
              <c:pt idx="104">
                <c:v>447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6C7-2446-8FEE-EFD1556AF5C5}"/>
            </c:ext>
          </c:extLst>
        </c:ser>
        <c:ser>
          <c:idx val="3"/>
          <c:order val="3"/>
          <c:tx>
            <c:v>Gypsum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13"/>
            <c:spPr>
              <a:solidFill>
                <a:schemeClr val="accent4"/>
              </a:solidFill>
              <a:ln w="38100">
                <a:solidFill>
                  <a:schemeClr val="accent4"/>
                </a:solidFill>
              </a:ln>
              <a:effectLst/>
            </c:spPr>
          </c:marker>
          <c:xVal>
            <c:numLit>
              <c:formatCode>General</c:formatCode>
              <c:ptCount val="122"/>
              <c:pt idx="0">
                <c:v>724</c:v>
              </c:pt>
              <c:pt idx="1">
                <c:v>737</c:v>
              </c:pt>
              <c:pt idx="2">
                <c:v>763</c:v>
              </c:pt>
              <c:pt idx="3">
                <c:v>770</c:v>
              </c:pt>
              <c:pt idx="4">
                <c:v>840</c:v>
              </c:pt>
              <c:pt idx="5">
                <c:v>840</c:v>
              </c:pt>
              <c:pt idx="6">
                <c:v>834</c:v>
              </c:pt>
              <c:pt idx="7">
                <c:v>830</c:v>
              </c:pt>
              <c:pt idx="8">
                <c:v>847</c:v>
              </c:pt>
              <c:pt idx="9">
                <c:v>853</c:v>
              </c:pt>
              <c:pt idx="10">
                <c:v>853</c:v>
              </c:pt>
              <c:pt idx="11">
                <c:v>860</c:v>
              </c:pt>
              <c:pt idx="12">
                <c:v>860</c:v>
              </c:pt>
              <c:pt idx="13">
                <c:v>870</c:v>
              </c:pt>
              <c:pt idx="14">
                <c:v>873</c:v>
              </c:pt>
              <c:pt idx="15">
                <c:v>878</c:v>
              </c:pt>
              <c:pt idx="16">
                <c:v>746</c:v>
              </c:pt>
              <c:pt idx="17">
                <c:v>750</c:v>
              </c:pt>
              <c:pt idx="18">
                <c:v>770</c:v>
              </c:pt>
              <c:pt idx="19">
                <c:v>780</c:v>
              </c:pt>
              <c:pt idx="20">
                <c:v>923</c:v>
              </c:pt>
              <c:pt idx="21">
                <c:v>800</c:v>
              </c:pt>
              <c:pt idx="22">
                <c:v>860</c:v>
              </c:pt>
              <c:pt idx="23">
                <c:v>810</c:v>
              </c:pt>
              <c:pt idx="24">
                <c:v>792</c:v>
              </c:pt>
              <c:pt idx="25">
                <c:v>853</c:v>
              </c:pt>
              <c:pt idx="26">
                <c:v>833</c:v>
              </c:pt>
              <c:pt idx="27">
                <c:v>824</c:v>
              </c:pt>
              <c:pt idx="28">
                <c:v>882</c:v>
              </c:pt>
              <c:pt idx="29">
                <c:v>858</c:v>
              </c:pt>
              <c:pt idx="30">
                <c:v>752</c:v>
              </c:pt>
              <c:pt idx="31">
                <c:v>761</c:v>
              </c:pt>
              <c:pt idx="32">
                <c:v>785</c:v>
              </c:pt>
              <c:pt idx="33">
                <c:v>747</c:v>
              </c:pt>
              <c:pt idx="34">
                <c:v>744</c:v>
              </c:pt>
              <c:pt idx="35">
                <c:v>757</c:v>
              </c:pt>
              <c:pt idx="36">
                <c:v>722</c:v>
              </c:pt>
              <c:pt idx="37">
                <c:v>776</c:v>
              </c:pt>
              <c:pt idx="38">
                <c:v>790</c:v>
              </c:pt>
              <c:pt idx="39">
                <c:v>791</c:v>
              </c:pt>
              <c:pt idx="40">
                <c:v>789</c:v>
              </c:pt>
              <c:pt idx="41">
                <c:v>804</c:v>
              </c:pt>
              <c:pt idx="42">
                <c:v>780</c:v>
              </c:pt>
              <c:pt idx="43">
                <c:v>774</c:v>
              </c:pt>
              <c:pt idx="44">
                <c:v>819</c:v>
              </c:pt>
              <c:pt idx="45">
                <c:v>835</c:v>
              </c:pt>
              <c:pt idx="46">
                <c:v>840</c:v>
              </c:pt>
              <c:pt idx="47">
                <c:v>841</c:v>
              </c:pt>
              <c:pt idx="48">
                <c:v>850</c:v>
              </c:pt>
              <c:pt idx="49">
                <c:v>835</c:v>
              </c:pt>
              <c:pt idx="50">
                <c:v>871</c:v>
              </c:pt>
              <c:pt idx="51">
                <c:v>900</c:v>
              </c:pt>
              <c:pt idx="52">
                <c:v>900</c:v>
              </c:pt>
              <c:pt idx="53">
                <c:v>840</c:v>
              </c:pt>
              <c:pt idx="54">
                <c:v>846</c:v>
              </c:pt>
              <c:pt idx="55">
                <c:v>861</c:v>
              </c:pt>
              <c:pt idx="56">
                <c:v>868</c:v>
              </c:pt>
              <c:pt idx="57">
                <c:v>838</c:v>
              </c:pt>
              <c:pt idx="58">
                <c:v>820</c:v>
              </c:pt>
              <c:pt idx="59">
                <c:v>850</c:v>
              </c:pt>
              <c:pt idx="60">
                <c:v>832</c:v>
              </c:pt>
              <c:pt idx="61">
                <c:v>837</c:v>
              </c:pt>
              <c:pt idx="62">
                <c:v>833</c:v>
              </c:pt>
              <c:pt idx="63">
                <c:v>833</c:v>
              </c:pt>
              <c:pt idx="64">
                <c:v>881</c:v>
              </c:pt>
              <c:pt idx="65">
                <c:v>932</c:v>
              </c:pt>
              <c:pt idx="66">
                <c:v>923</c:v>
              </c:pt>
              <c:pt idx="67">
                <c:v>897</c:v>
              </c:pt>
              <c:pt idx="68">
                <c:v>876</c:v>
              </c:pt>
              <c:pt idx="69">
                <c:v>787</c:v>
              </c:pt>
              <c:pt idx="70">
                <c:v>771</c:v>
              </c:pt>
              <c:pt idx="71">
                <c:v>748</c:v>
              </c:pt>
              <c:pt idx="72">
                <c:v>742</c:v>
              </c:pt>
              <c:pt idx="73">
                <c:v>749</c:v>
              </c:pt>
              <c:pt idx="74">
                <c:v>732</c:v>
              </c:pt>
              <c:pt idx="75">
                <c:v>768</c:v>
              </c:pt>
              <c:pt idx="76">
                <c:v>764</c:v>
              </c:pt>
              <c:pt idx="77">
                <c:v>789</c:v>
              </c:pt>
              <c:pt idx="78">
                <c:v>789</c:v>
              </c:pt>
              <c:pt idx="79">
                <c:v>808</c:v>
              </c:pt>
              <c:pt idx="80">
                <c:v>850</c:v>
              </c:pt>
              <c:pt idx="81">
                <c:v>674</c:v>
              </c:pt>
              <c:pt idx="82">
                <c:v>890</c:v>
              </c:pt>
              <c:pt idx="83">
                <c:v>860</c:v>
              </c:pt>
              <c:pt idx="84">
                <c:v>762</c:v>
              </c:pt>
              <c:pt idx="85">
                <c:v>767</c:v>
              </c:pt>
              <c:pt idx="86">
                <c:v>758</c:v>
              </c:pt>
              <c:pt idx="87">
                <c:v>670</c:v>
              </c:pt>
              <c:pt idx="88">
                <c:v>679</c:v>
              </c:pt>
              <c:pt idx="89">
                <c:v>820</c:v>
              </c:pt>
              <c:pt idx="90">
                <c:v>810</c:v>
              </c:pt>
              <c:pt idx="91">
                <c:v>687</c:v>
              </c:pt>
              <c:pt idx="92">
                <c:v>713</c:v>
              </c:pt>
              <c:pt idx="93">
                <c:v>875</c:v>
              </c:pt>
              <c:pt idx="94">
                <c:v>801</c:v>
              </c:pt>
              <c:pt idx="95">
                <c:v>900</c:v>
              </c:pt>
              <c:pt idx="96">
                <c:v>924</c:v>
              </c:pt>
              <c:pt idx="97">
                <c:v>915</c:v>
              </c:pt>
              <c:pt idx="98">
                <c:v>742</c:v>
              </c:pt>
              <c:pt idx="99">
                <c:v>764</c:v>
              </c:pt>
              <c:pt idx="100">
                <c:v>770</c:v>
              </c:pt>
              <c:pt idx="101">
                <c:v>755</c:v>
              </c:pt>
              <c:pt idx="102">
                <c:v>755</c:v>
              </c:pt>
              <c:pt idx="103">
                <c:v>765</c:v>
              </c:pt>
              <c:pt idx="104">
                <c:v>722</c:v>
              </c:pt>
              <c:pt idx="105">
                <c:v>808</c:v>
              </c:pt>
              <c:pt idx="106">
                <c:v>821</c:v>
              </c:pt>
              <c:pt idx="107">
                <c:v>882</c:v>
              </c:pt>
              <c:pt idx="108">
                <c:v>882</c:v>
              </c:pt>
              <c:pt idx="109">
                <c:v>906</c:v>
              </c:pt>
              <c:pt idx="110">
                <c:v>906</c:v>
              </c:pt>
              <c:pt idx="111">
                <c:v>861</c:v>
              </c:pt>
              <c:pt idx="112">
                <c:v>861</c:v>
              </c:pt>
              <c:pt idx="113">
                <c:v>847</c:v>
              </c:pt>
              <c:pt idx="114">
                <c:v>822</c:v>
              </c:pt>
              <c:pt idx="115">
                <c:v>912</c:v>
              </c:pt>
              <c:pt idx="116">
                <c:v>912</c:v>
              </c:pt>
              <c:pt idx="117">
                <c:v>903</c:v>
              </c:pt>
              <c:pt idx="118">
                <c:v>740</c:v>
              </c:pt>
              <c:pt idx="119">
                <c:v>762</c:v>
              </c:pt>
              <c:pt idx="120">
                <c:v>768</c:v>
              </c:pt>
              <c:pt idx="121">
                <c:v>713</c:v>
              </c:pt>
            </c:numLit>
          </c:xVal>
          <c:yVal>
            <c:numLit>
              <c:formatCode>General</c:formatCode>
              <c:ptCount val="122"/>
              <c:pt idx="10">
                <c:v>510</c:v>
              </c:pt>
              <c:pt idx="23">
                <c:v>460</c:v>
              </c:pt>
              <c:pt idx="27">
                <c:v>464</c:v>
              </c:pt>
              <c:pt idx="105">
                <c:v>432</c:v>
              </c:pt>
              <c:pt idx="106">
                <c:v>415</c:v>
              </c:pt>
              <c:pt idx="109">
                <c:v>539</c:v>
              </c:pt>
              <c:pt idx="110">
                <c:v>539</c:v>
              </c:pt>
              <c:pt idx="112">
                <c:v>480</c:v>
              </c:pt>
              <c:pt idx="114">
                <c:v>464</c:v>
              </c:pt>
              <c:pt idx="115">
                <c:v>492</c:v>
              </c:pt>
              <c:pt idx="116">
                <c:v>492</c:v>
              </c:pt>
              <c:pt idx="117">
                <c:v>491</c:v>
              </c:pt>
              <c:pt idx="119">
                <c:v>460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6C7-2446-8FEE-EFD1556AF5C5}"/>
            </c:ext>
          </c:extLst>
        </c:ser>
        <c:ser>
          <c:idx val="4"/>
          <c:order val="4"/>
          <c:tx>
            <c:v>Weathering products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6"/>
              </a:solidFill>
              <a:ln w="38100">
                <a:solidFill>
                  <a:schemeClr val="accent6"/>
                </a:solidFill>
              </a:ln>
              <a:effectLst/>
            </c:spPr>
          </c:marker>
          <c:xVal>
            <c:numLit>
              <c:formatCode>General</c:formatCode>
              <c:ptCount val="122"/>
              <c:pt idx="0">
                <c:v>724</c:v>
              </c:pt>
              <c:pt idx="1">
                <c:v>737</c:v>
              </c:pt>
              <c:pt idx="2">
                <c:v>763</c:v>
              </c:pt>
              <c:pt idx="3">
                <c:v>770</c:v>
              </c:pt>
              <c:pt idx="4">
                <c:v>840</c:v>
              </c:pt>
              <c:pt idx="5">
                <c:v>840</c:v>
              </c:pt>
              <c:pt idx="6">
                <c:v>834</c:v>
              </c:pt>
              <c:pt idx="7">
                <c:v>830</c:v>
              </c:pt>
              <c:pt idx="8">
                <c:v>847</c:v>
              </c:pt>
              <c:pt idx="9">
                <c:v>853</c:v>
              </c:pt>
              <c:pt idx="10">
                <c:v>853</c:v>
              </c:pt>
              <c:pt idx="11">
                <c:v>860</c:v>
              </c:pt>
              <c:pt idx="12">
                <c:v>860</c:v>
              </c:pt>
              <c:pt idx="13">
                <c:v>870</c:v>
              </c:pt>
              <c:pt idx="14">
                <c:v>873</c:v>
              </c:pt>
              <c:pt idx="15">
                <c:v>878</c:v>
              </c:pt>
              <c:pt idx="16">
                <c:v>746</c:v>
              </c:pt>
              <c:pt idx="17">
                <c:v>750</c:v>
              </c:pt>
              <c:pt idx="18">
                <c:v>770</c:v>
              </c:pt>
              <c:pt idx="19">
                <c:v>780</c:v>
              </c:pt>
              <c:pt idx="20">
                <c:v>923</c:v>
              </c:pt>
              <c:pt idx="21">
                <c:v>800</c:v>
              </c:pt>
              <c:pt idx="22">
                <c:v>860</c:v>
              </c:pt>
              <c:pt idx="23">
                <c:v>810</c:v>
              </c:pt>
              <c:pt idx="24">
                <c:v>792</c:v>
              </c:pt>
              <c:pt idx="25">
                <c:v>853</c:v>
              </c:pt>
              <c:pt idx="26">
                <c:v>833</c:v>
              </c:pt>
              <c:pt idx="27">
                <c:v>824</c:v>
              </c:pt>
              <c:pt idx="28">
                <c:v>882</c:v>
              </c:pt>
              <c:pt idx="29">
                <c:v>858</c:v>
              </c:pt>
              <c:pt idx="30">
                <c:v>752</c:v>
              </c:pt>
              <c:pt idx="31">
                <c:v>761</c:v>
              </c:pt>
              <c:pt idx="32">
                <c:v>785</c:v>
              </c:pt>
              <c:pt idx="33">
                <c:v>747</c:v>
              </c:pt>
              <c:pt idx="34">
                <c:v>744</c:v>
              </c:pt>
              <c:pt idx="35">
                <c:v>757</c:v>
              </c:pt>
              <c:pt idx="36">
                <c:v>722</c:v>
              </c:pt>
              <c:pt idx="37">
                <c:v>776</c:v>
              </c:pt>
              <c:pt idx="38">
                <c:v>790</c:v>
              </c:pt>
              <c:pt idx="39">
                <c:v>791</c:v>
              </c:pt>
              <c:pt idx="40">
                <c:v>789</c:v>
              </c:pt>
              <c:pt idx="41">
                <c:v>804</c:v>
              </c:pt>
              <c:pt idx="42">
                <c:v>780</c:v>
              </c:pt>
              <c:pt idx="43">
                <c:v>774</c:v>
              </c:pt>
              <c:pt idx="44">
                <c:v>819</c:v>
              </c:pt>
              <c:pt idx="45">
                <c:v>835</c:v>
              </c:pt>
              <c:pt idx="46">
                <c:v>840</c:v>
              </c:pt>
              <c:pt idx="47">
                <c:v>841</c:v>
              </c:pt>
              <c:pt idx="48">
                <c:v>850</c:v>
              </c:pt>
              <c:pt idx="49">
                <c:v>835</c:v>
              </c:pt>
              <c:pt idx="50">
                <c:v>871</c:v>
              </c:pt>
              <c:pt idx="51">
                <c:v>900</c:v>
              </c:pt>
              <c:pt idx="52">
                <c:v>900</c:v>
              </c:pt>
              <c:pt idx="53">
                <c:v>840</c:v>
              </c:pt>
              <c:pt idx="54">
                <c:v>846</c:v>
              </c:pt>
              <c:pt idx="55">
                <c:v>861</c:v>
              </c:pt>
              <c:pt idx="56">
                <c:v>868</c:v>
              </c:pt>
              <c:pt idx="57">
                <c:v>838</c:v>
              </c:pt>
              <c:pt idx="58">
                <c:v>820</c:v>
              </c:pt>
              <c:pt idx="59">
                <c:v>850</c:v>
              </c:pt>
              <c:pt idx="60">
                <c:v>832</c:v>
              </c:pt>
              <c:pt idx="61">
                <c:v>837</c:v>
              </c:pt>
              <c:pt idx="62">
                <c:v>833</c:v>
              </c:pt>
              <c:pt idx="63">
                <c:v>833</c:v>
              </c:pt>
              <c:pt idx="64">
                <c:v>881</c:v>
              </c:pt>
              <c:pt idx="65">
                <c:v>932</c:v>
              </c:pt>
              <c:pt idx="66">
                <c:v>923</c:v>
              </c:pt>
              <c:pt idx="67">
                <c:v>897</c:v>
              </c:pt>
              <c:pt idx="68">
                <c:v>876</c:v>
              </c:pt>
              <c:pt idx="69">
                <c:v>787</c:v>
              </c:pt>
              <c:pt idx="70">
                <c:v>771</c:v>
              </c:pt>
              <c:pt idx="71">
                <c:v>748</c:v>
              </c:pt>
              <c:pt idx="72">
                <c:v>742</c:v>
              </c:pt>
              <c:pt idx="73">
                <c:v>749</c:v>
              </c:pt>
              <c:pt idx="74">
                <c:v>732</c:v>
              </c:pt>
              <c:pt idx="75">
                <c:v>768</c:v>
              </c:pt>
              <c:pt idx="76">
                <c:v>764</c:v>
              </c:pt>
              <c:pt idx="77">
                <c:v>789</c:v>
              </c:pt>
              <c:pt idx="78">
                <c:v>789</c:v>
              </c:pt>
              <c:pt idx="79">
                <c:v>808</c:v>
              </c:pt>
              <c:pt idx="80">
                <c:v>850</c:v>
              </c:pt>
              <c:pt idx="81">
                <c:v>674</c:v>
              </c:pt>
              <c:pt idx="82">
                <c:v>890</c:v>
              </c:pt>
              <c:pt idx="83">
                <c:v>860</c:v>
              </c:pt>
              <c:pt idx="84">
                <c:v>762</c:v>
              </c:pt>
              <c:pt idx="85">
                <c:v>767</c:v>
              </c:pt>
              <c:pt idx="86">
                <c:v>758</c:v>
              </c:pt>
              <c:pt idx="87">
                <c:v>670</c:v>
              </c:pt>
              <c:pt idx="88">
                <c:v>679</c:v>
              </c:pt>
              <c:pt idx="89">
                <c:v>820</c:v>
              </c:pt>
              <c:pt idx="90">
                <c:v>810</c:v>
              </c:pt>
              <c:pt idx="91">
                <c:v>687</c:v>
              </c:pt>
              <c:pt idx="92">
                <c:v>713</c:v>
              </c:pt>
              <c:pt idx="93">
                <c:v>875</c:v>
              </c:pt>
              <c:pt idx="94">
                <c:v>801</c:v>
              </c:pt>
              <c:pt idx="95">
                <c:v>900</c:v>
              </c:pt>
              <c:pt idx="96">
                <c:v>924</c:v>
              </c:pt>
              <c:pt idx="97">
                <c:v>915</c:v>
              </c:pt>
              <c:pt idx="98">
                <c:v>742</c:v>
              </c:pt>
              <c:pt idx="99">
                <c:v>764</c:v>
              </c:pt>
              <c:pt idx="100">
                <c:v>770</c:v>
              </c:pt>
              <c:pt idx="101">
                <c:v>755</c:v>
              </c:pt>
              <c:pt idx="102">
                <c:v>755</c:v>
              </c:pt>
              <c:pt idx="103">
                <c:v>765</c:v>
              </c:pt>
              <c:pt idx="104">
                <c:v>722</c:v>
              </c:pt>
              <c:pt idx="105">
                <c:v>808</c:v>
              </c:pt>
              <c:pt idx="106">
                <c:v>821</c:v>
              </c:pt>
              <c:pt idx="107">
                <c:v>882</c:v>
              </c:pt>
              <c:pt idx="108">
                <c:v>882</c:v>
              </c:pt>
              <c:pt idx="109">
                <c:v>906</c:v>
              </c:pt>
              <c:pt idx="110">
                <c:v>906</c:v>
              </c:pt>
              <c:pt idx="111">
                <c:v>861</c:v>
              </c:pt>
              <c:pt idx="112">
                <c:v>861</c:v>
              </c:pt>
              <c:pt idx="113">
                <c:v>847</c:v>
              </c:pt>
              <c:pt idx="114">
                <c:v>822</c:v>
              </c:pt>
              <c:pt idx="115">
                <c:v>912</c:v>
              </c:pt>
              <c:pt idx="116">
                <c:v>912</c:v>
              </c:pt>
              <c:pt idx="117">
                <c:v>903</c:v>
              </c:pt>
              <c:pt idx="118">
                <c:v>740</c:v>
              </c:pt>
              <c:pt idx="119">
                <c:v>762</c:v>
              </c:pt>
              <c:pt idx="120">
                <c:v>768</c:v>
              </c:pt>
              <c:pt idx="121">
                <c:v>713</c:v>
              </c:pt>
            </c:numLit>
          </c:xVal>
          <c:yVal>
            <c:numLit>
              <c:formatCode>General</c:formatCode>
              <c:ptCount val="122"/>
              <c:pt idx="12">
                <c:v>527</c:v>
              </c:pt>
              <c:pt idx="28">
                <c:v>484</c:v>
              </c:pt>
              <c:pt idx="55">
                <c:v>480</c:v>
              </c:pt>
              <c:pt idx="66">
                <c:v>491</c:v>
              </c:pt>
              <c:pt idx="105">
                <c:v>432</c:v>
              </c:pt>
              <c:pt idx="106">
                <c:v>415</c:v>
              </c:pt>
              <c:pt idx="107">
                <c:v>560</c:v>
              </c:pt>
              <c:pt idx="108">
                <c:v>560</c:v>
              </c:pt>
              <c:pt idx="109">
                <c:v>539</c:v>
              </c:pt>
              <c:pt idx="110">
                <c:v>539</c:v>
              </c:pt>
              <c:pt idx="111">
                <c:v>480</c:v>
              </c:pt>
              <c:pt idx="112">
                <c:v>480</c:v>
              </c:pt>
              <c:pt idx="113">
                <c:v>463</c:v>
              </c:pt>
              <c:pt idx="114">
                <c:v>464</c:v>
              </c:pt>
              <c:pt idx="115">
                <c:v>492</c:v>
              </c:pt>
              <c:pt idx="116">
                <c:v>492</c:v>
              </c:pt>
              <c:pt idx="117">
                <c:v>491</c:v>
              </c:pt>
              <c:pt idx="118">
                <c:v>510</c:v>
              </c:pt>
              <c:pt idx="120">
                <c:v>447</c:v>
              </c:pt>
              <c:pt idx="121">
                <c:v>487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6C7-2446-8FEE-EFD1556AF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364656"/>
        <c:axId val="467361520"/>
      </c:scatterChart>
      <c:valAx>
        <c:axId val="467364656"/>
        <c:scaling>
          <c:orientation val="minMax"/>
          <c:min val="6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Eastings</a:t>
                </a:r>
              </a:p>
            </c:rich>
          </c:tx>
          <c:layout>
            <c:manualLayout>
              <c:xMode val="edge"/>
              <c:yMode val="edge"/>
              <c:x val="0.50486277043653749"/>
              <c:y val="0.94988595488124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361520"/>
        <c:crosses val="autoZero"/>
        <c:crossBetween val="midCat"/>
        <c:majorUnit val="50"/>
      </c:valAx>
      <c:valAx>
        <c:axId val="467361520"/>
        <c:scaling>
          <c:orientation val="minMax"/>
          <c:max val="6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Northings</a:t>
                </a:r>
              </a:p>
            </c:rich>
          </c:tx>
          <c:layout>
            <c:manualLayout>
              <c:xMode val="edge"/>
              <c:yMode val="edge"/>
              <c:x val="4.7198319142147636E-3"/>
              <c:y val="0.417297596150640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364656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98967276327913"/>
          <c:y val="9.2316665403202644E-2"/>
          <c:w val="0.26282360699782753"/>
          <c:h val="0.225597962127192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AU"/>
              <a:t>Frost</a:t>
            </a:r>
            <a:r>
              <a:rPr lang="en-AU" baseline="0"/>
              <a:t> cracks</a:t>
            </a:r>
            <a:endParaRPr lang="en-AU"/>
          </a:p>
        </c:rich>
      </c:tx>
      <c:layout>
        <c:manualLayout>
          <c:xMode val="edge"/>
          <c:yMode val="edge"/>
          <c:x val="0.35351263844732145"/>
          <c:y val="1.1060507482108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742134561264"/>
          <c:y val="0.10149655057609001"/>
          <c:w val="0.84649849881667227"/>
          <c:h val="0.79310445610419056"/>
        </c:manualLayout>
      </c:layout>
      <c:bubbleChart>
        <c:varyColors val="0"/>
        <c:ser>
          <c:idx val="0"/>
          <c:order val="0"/>
          <c:tx>
            <c:strRef>
              <c:f>'SI Weathering criteria'!$B$4</c:f>
              <c:strCache>
                <c:ptCount val="1"/>
                <c:pt idx="0">
                  <c:v>Northing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'SI Weathering criteria'!$A$5:$A$279</c:f>
              <c:numCache>
                <c:formatCode>General</c:formatCode>
                <c:ptCount val="275"/>
                <c:pt idx="0">
                  <c:v>880</c:v>
                </c:pt>
                <c:pt idx="1">
                  <c:v>890</c:v>
                </c:pt>
                <c:pt idx="2">
                  <c:v>900</c:v>
                </c:pt>
                <c:pt idx="3">
                  <c:v>760</c:v>
                </c:pt>
                <c:pt idx="4">
                  <c:v>770</c:v>
                </c:pt>
                <c:pt idx="5">
                  <c:v>780</c:v>
                </c:pt>
                <c:pt idx="6">
                  <c:v>790</c:v>
                </c:pt>
                <c:pt idx="7">
                  <c:v>870</c:v>
                </c:pt>
                <c:pt idx="8">
                  <c:v>750</c:v>
                </c:pt>
                <c:pt idx="9">
                  <c:v>760</c:v>
                </c:pt>
                <c:pt idx="10">
                  <c:v>770</c:v>
                </c:pt>
                <c:pt idx="11">
                  <c:v>780</c:v>
                </c:pt>
                <c:pt idx="12">
                  <c:v>790</c:v>
                </c:pt>
                <c:pt idx="13">
                  <c:v>750</c:v>
                </c:pt>
                <c:pt idx="14">
                  <c:v>760</c:v>
                </c:pt>
                <c:pt idx="15">
                  <c:v>770</c:v>
                </c:pt>
                <c:pt idx="16">
                  <c:v>780</c:v>
                </c:pt>
                <c:pt idx="17">
                  <c:v>750</c:v>
                </c:pt>
                <c:pt idx="18">
                  <c:v>760</c:v>
                </c:pt>
                <c:pt idx="19">
                  <c:v>770</c:v>
                </c:pt>
                <c:pt idx="20">
                  <c:v>780</c:v>
                </c:pt>
                <c:pt idx="21">
                  <c:v>790</c:v>
                </c:pt>
                <c:pt idx="22">
                  <c:v>800</c:v>
                </c:pt>
                <c:pt idx="23">
                  <c:v>840</c:v>
                </c:pt>
                <c:pt idx="24">
                  <c:v>710</c:v>
                </c:pt>
                <c:pt idx="25">
                  <c:v>720</c:v>
                </c:pt>
                <c:pt idx="26">
                  <c:v>740</c:v>
                </c:pt>
                <c:pt idx="27">
                  <c:v>750</c:v>
                </c:pt>
                <c:pt idx="28">
                  <c:v>760</c:v>
                </c:pt>
                <c:pt idx="29">
                  <c:v>770</c:v>
                </c:pt>
                <c:pt idx="30">
                  <c:v>780</c:v>
                </c:pt>
                <c:pt idx="31">
                  <c:v>790</c:v>
                </c:pt>
                <c:pt idx="32">
                  <c:v>830</c:v>
                </c:pt>
                <c:pt idx="33">
                  <c:v>840</c:v>
                </c:pt>
                <c:pt idx="34">
                  <c:v>730</c:v>
                </c:pt>
                <c:pt idx="35">
                  <c:v>740</c:v>
                </c:pt>
                <c:pt idx="36">
                  <c:v>750</c:v>
                </c:pt>
                <c:pt idx="37">
                  <c:v>760</c:v>
                </c:pt>
                <c:pt idx="38">
                  <c:v>770</c:v>
                </c:pt>
                <c:pt idx="39">
                  <c:v>780</c:v>
                </c:pt>
                <c:pt idx="40">
                  <c:v>820</c:v>
                </c:pt>
                <c:pt idx="41">
                  <c:v>830</c:v>
                </c:pt>
                <c:pt idx="42">
                  <c:v>840</c:v>
                </c:pt>
                <c:pt idx="43">
                  <c:v>850</c:v>
                </c:pt>
                <c:pt idx="44">
                  <c:v>860</c:v>
                </c:pt>
                <c:pt idx="45">
                  <c:v>870</c:v>
                </c:pt>
                <c:pt idx="46">
                  <c:v>720</c:v>
                </c:pt>
                <c:pt idx="47">
                  <c:v>730</c:v>
                </c:pt>
                <c:pt idx="48">
                  <c:v>740</c:v>
                </c:pt>
                <c:pt idx="49">
                  <c:v>750</c:v>
                </c:pt>
                <c:pt idx="50">
                  <c:v>760</c:v>
                </c:pt>
                <c:pt idx="51">
                  <c:v>770</c:v>
                </c:pt>
                <c:pt idx="52">
                  <c:v>780</c:v>
                </c:pt>
                <c:pt idx="53">
                  <c:v>790</c:v>
                </c:pt>
                <c:pt idx="54">
                  <c:v>810</c:v>
                </c:pt>
                <c:pt idx="55">
                  <c:v>820</c:v>
                </c:pt>
                <c:pt idx="56">
                  <c:v>830</c:v>
                </c:pt>
                <c:pt idx="57">
                  <c:v>840</c:v>
                </c:pt>
                <c:pt idx="58">
                  <c:v>850</c:v>
                </c:pt>
                <c:pt idx="59">
                  <c:v>860</c:v>
                </c:pt>
                <c:pt idx="60">
                  <c:v>870</c:v>
                </c:pt>
                <c:pt idx="61">
                  <c:v>880</c:v>
                </c:pt>
                <c:pt idx="62">
                  <c:v>890</c:v>
                </c:pt>
                <c:pt idx="63">
                  <c:v>900</c:v>
                </c:pt>
                <c:pt idx="64">
                  <c:v>910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680</c:v>
                </c:pt>
                <c:pt idx="93">
                  <c:v>690</c:v>
                </c:pt>
                <c:pt idx="94">
                  <c:v>700</c:v>
                </c:pt>
                <c:pt idx="95">
                  <c:v>710</c:v>
                </c:pt>
                <c:pt idx="96">
                  <c:v>720</c:v>
                </c:pt>
                <c:pt idx="97">
                  <c:v>730</c:v>
                </c:pt>
                <c:pt idx="98">
                  <c:v>740</c:v>
                </c:pt>
                <c:pt idx="99">
                  <c:v>750</c:v>
                </c:pt>
                <c:pt idx="100">
                  <c:v>760</c:v>
                </c:pt>
                <c:pt idx="101">
                  <c:v>770</c:v>
                </c:pt>
                <c:pt idx="102">
                  <c:v>780</c:v>
                </c:pt>
                <c:pt idx="103">
                  <c:v>790</c:v>
                </c:pt>
                <c:pt idx="104">
                  <c:v>800</c:v>
                </c:pt>
                <c:pt idx="105">
                  <c:v>810</c:v>
                </c:pt>
                <c:pt idx="106">
                  <c:v>820</c:v>
                </c:pt>
                <c:pt idx="107">
                  <c:v>830</c:v>
                </c:pt>
                <c:pt idx="108">
                  <c:v>840</c:v>
                </c:pt>
                <c:pt idx="109">
                  <c:v>850</c:v>
                </c:pt>
                <c:pt idx="110">
                  <c:v>860</c:v>
                </c:pt>
                <c:pt idx="111">
                  <c:v>870</c:v>
                </c:pt>
                <c:pt idx="112">
                  <c:v>880</c:v>
                </c:pt>
                <c:pt idx="113">
                  <c:v>890</c:v>
                </c:pt>
                <c:pt idx="114">
                  <c:v>900</c:v>
                </c:pt>
                <c:pt idx="115">
                  <c:v>910</c:v>
                </c:pt>
                <c:pt idx="116">
                  <c:v>920</c:v>
                </c:pt>
                <c:pt idx="117">
                  <c:v>930</c:v>
                </c:pt>
                <c:pt idx="118">
                  <c:v>680</c:v>
                </c:pt>
                <c:pt idx="119">
                  <c:v>690</c:v>
                </c:pt>
                <c:pt idx="120">
                  <c:v>700</c:v>
                </c:pt>
                <c:pt idx="121">
                  <c:v>710</c:v>
                </c:pt>
                <c:pt idx="122">
                  <c:v>720</c:v>
                </c:pt>
                <c:pt idx="123">
                  <c:v>730</c:v>
                </c:pt>
                <c:pt idx="124">
                  <c:v>740</c:v>
                </c:pt>
                <c:pt idx="125">
                  <c:v>750</c:v>
                </c:pt>
                <c:pt idx="126">
                  <c:v>760</c:v>
                </c:pt>
                <c:pt idx="127">
                  <c:v>770</c:v>
                </c:pt>
                <c:pt idx="128">
                  <c:v>780</c:v>
                </c:pt>
                <c:pt idx="129">
                  <c:v>790</c:v>
                </c:pt>
                <c:pt idx="130">
                  <c:v>800</c:v>
                </c:pt>
                <c:pt idx="131">
                  <c:v>810</c:v>
                </c:pt>
                <c:pt idx="132">
                  <c:v>820</c:v>
                </c:pt>
                <c:pt idx="133">
                  <c:v>830</c:v>
                </c:pt>
                <c:pt idx="134">
                  <c:v>840</c:v>
                </c:pt>
                <c:pt idx="135">
                  <c:v>850</c:v>
                </c:pt>
                <c:pt idx="136">
                  <c:v>860</c:v>
                </c:pt>
                <c:pt idx="137">
                  <c:v>870</c:v>
                </c:pt>
                <c:pt idx="138">
                  <c:v>880</c:v>
                </c:pt>
                <c:pt idx="139">
                  <c:v>890</c:v>
                </c:pt>
                <c:pt idx="140">
                  <c:v>900</c:v>
                </c:pt>
                <c:pt idx="141">
                  <c:v>930</c:v>
                </c:pt>
                <c:pt idx="142">
                  <c:v>670</c:v>
                </c:pt>
                <c:pt idx="143">
                  <c:v>680</c:v>
                </c:pt>
                <c:pt idx="144">
                  <c:v>690</c:v>
                </c:pt>
                <c:pt idx="145">
                  <c:v>700</c:v>
                </c:pt>
                <c:pt idx="146">
                  <c:v>710</c:v>
                </c:pt>
                <c:pt idx="147">
                  <c:v>720</c:v>
                </c:pt>
                <c:pt idx="148">
                  <c:v>730</c:v>
                </c:pt>
                <c:pt idx="149">
                  <c:v>740</c:v>
                </c:pt>
                <c:pt idx="150">
                  <c:v>750</c:v>
                </c:pt>
                <c:pt idx="151">
                  <c:v>760</c:v>
                </c:pt>
                <c:pt idx="152">
                  <c:v>770</c:v>
                </c:pt>
                <c:pt idx="153">
                  <c:v>780</c:v>
                </c:pt>
                <c:pt idx="154">
                  <c:v>790</c:v>
                </c:pt>
                <c:pt idx="155">
                  <c:v>800</c:v>
                </c:pt>
                <c:pt idx="156">
                  <c:v>810</c:v>
                </c:pt>
                <c:pt idx="157">
                  <c:v>820</c:v>
                </c:pt>
                <c:pt idx="158">
                  <c:v>830</c:v>
                </c:pt>
                <c:pt idx="159">
                  <c:v>840</c:v>
                </c:pt>
                <c:pt idx="160">
                  <c:v>850</c:v>
                </c:pt>
                <c:pt idx="161">
                  <c:v>860</c:v>
                </c:pt>
                <c:pt idx="162">
                  <c:v>870</c:v>
                </c:pt>
                <c:pt idx="163">
                  <c:v>880</c:v>
                </c:pt>
                <c:pt idx="164">
                  <c:v>890</c:v>
                </c:pt>
                <c:pt idx="165">
                  <c:v>900</c:v>
                </c:pt>
                <c:pt idx="166">
                  <c:v>910</c:v>
                </c:pt>
                <c:pt idx="167">
                  <c:v>920</c:v>
                </c:pt>
                <c:pt idx="168">
                  <c:v>670</c:v>
                </c:pt>
                <c:pt idx="169">
                  <c:v>680</c:v>
                </c:pt>
                <c:pt idx="170">
                  <c:v>690</c:v>
                </c:pt>
                <c:pt idx="171">
                  <c:v>700</c:v>
                </c:pt>
                <c:pt idx="172">
                  <c:v>710</c:v>
                </c:pt>
                <c:pt idx="173">
                  <c:v>720</c:v>
                </c:pt>
                <c:pt idx="174">
                  <c:v>730</c:v>
                </c:pt>
                <c:pt idx="175">
                  <c:v>740</c:v>
                </c:pt>
                <c:pt idx="176">
                  <c:v>750</c:v>
                </c:pt>
                <c:pt idx="177">
                  <c:v>760</c:v>
                </c:pt>
                <c:pt idx="178">
                  <c:v>770</c:v>
                </c:pt>
                <c:pt idx="179">
                  <c:v>780</c:v>
                </c:pt>
                <c:pt idx="180">
                  <c:v>790</c:v>
                </c:pt>
                <c:pt idx="181">
                  <c:v>800</c:v>
                </c:pt>
                <c:pt idx="182">
                  <c:v>810</c:v>
                </c:pt>
                <c:pt idx="183">
                  <c:v>820</c:v>
                </c:pt>
                <c:pt idx="184">
                  <c:v>830</c:v>
                </c:pt>
                <c:pt idx="185">
                  <c:v>840</c:v>
                </c:pt>
                <c:pt idx="186">
                  <c:v>850</c:v>
                </c:pt>
                <c:pt idx="187">
                  <c:v>860</c:v>
                </c:pt>
                <c:pt idx="188">
                  <c:v>870</c:v>
                </c:pt>
                <c:pt idx="189">
                  <c:v>880</c:v>
                </c:pt>
                <c:pt idx="190">
                  <c:v>890</c:v>
                </c:pt>
                <c:pt idx="191">
                  <c:v>900</c:v>
                </c:pt>
                <c:pt idx="192">
                  <c:v>910</c:v>
                </c:pt>
                <c:pt idx="193">
                  <c:v>670</c:v>
                </c:pt>
                <c:pt idx="194">
                  <c:v>680</c:v>
                </c:pt>
                <c:pt idx="195">
                  <c:v>690</c:v>
                </c:pt>
                <c:pt idx="196">
                  <c:v>700</c:v>
                </c:pt>
                <c:pt idx="197">
                  <c:v>710</c:v>
                </c:pt>
                <c:pt idx="198">
                  <c:v>720</c:v>
                </c:pt>
                <c:pt idx="199">
                  <c:v>730</c:v>
                </c:pt>
                <c:pt idx="200">
                  <c:v>740</c:v>
                </c:pt>
                <c:pt idx="201">
                  <c:v>750</c:v>
                </c:pt>
                <c:pt idx="202">
                  <c:v>760</c:v>
                </c:pt>
                <c:pt idx="203">
                  <c:v>770</c:v>
                </c:pt>
                <c:pt idx="204">
                  <c:v>780</c:v>
                </c:pt>
                <c:pt idx="205">
                  <c:v>790</c:v>
                </c:pt>
                <c:pt idx="206">
                  <c:v>810</c:v>
                </c:pt>
                <c:pt idx="207">
                  <c:v>820</c:v>
                </c:pt>
                <c:pt idx="208">
                  <c:v>830</c:v>
                </c:pt>
                <c:pt idx="209">
                  <c:v>840</c:v>
                </c:pt>
                <c:pt idx="210">
                  <c:v>850</c:v>
                </c:pt>
                <c:pt idx="211">
                  <c:v>860</c:v>
                </c:pt>
                <c:pt idx="212">
                  <c:v>870</c:v>
                </c:pt>
                <c:pt idx="213">
                  <c:v>880</c:v>
                </c:pt>
                <c:pt idx="214">
                  <c:v>890</c:v>
                </c:pt>
                <c:pt idx="215">
                  <c:v>680</c:v>
                </c:pt>
                <c:pt idx="216">
                  <c:v>690</c:v>
                </c:pt>
                <c:pt idx="217">
                  <c:v>700</c:v>
                </c:pt>
                <c:pt idx="218">
                  <c:v>710</c:v>
                </c:pt>
                <c:pt idx="219">
                  <c:v>720</c:v>
                </c:pt>
                <c:pt idx="220">
                  <c:v>730</c:v>
                </c:pt>
                <c:pt idx="221">
                  <c:v>740</c:v>
                </c:pt>
                <c:pt idx="222">
                  <c:v>750</c:v>
                </c:pt>
                <c:pt idx="223">
                  <c:v>760</c:v>
                </c:pt>
                <c:pt idx="224">
                  <c:v>770</c:v>
                </c:pt>
                <c:pt idx="225">
                  <c:v>780</c:v>
                </c:pt>
                <c:pt idx="226">
                  <c:v>790</c:v>
                </c:pt>
                <c:pt idx="227">
                  <c:v>800</c:v>
                </c:pt>
                <c:pt idx="228">
                  <c:v>810</c:v>
                </c:pt>
                <c:pt idx="229">
                  <c:v>830</c:v>
                </c:pt>
                <c:pt idx="230">
                  <c:v>840</c:v>
                </c:pt>
                <c:pt idx="231">
                  <c:v>850</c:v>
                </c:pt>
                <c:pt idx="232">
                  <c:v>860</c:v>
                </c:pt>
                <c:pt idx="233">
                  <c:v>870</c:v>
                </c:pt>
                <c:pt idx="234">
                  <c:v>880</c:v>
                </c:pt>
                <c:pt idx="235">
                  <c:v>890</c:v>
                </c:pt>
                <c:pt idx="236">
                  <c:v>690</c:v>
                </c:pt>
                <c:pt idx="237">
                  <c:v>700</c:v>
                </c:pt>
                <c:pt idx="238">
                  <c:v>710</c:v>
                </c:pt>
                <c:pt idx="239">
                  <c:v>720</c:v>
                </c:pt>
                <c:pt idx="240">
                  <c:v>730</c:v>
                </c:pt>
                <c:pt idx="241">
                  <c:v>740</c:v>
                </c:pt>
                <c:pt idx="242">
                  <c:v>750</c:v>
                </c:pt>
                <c:pt idx="243">
                  <c:v>760</c:v>
                </c:pt>
                <c:pt idx="244">
                  <c:v>770</c:v>
                </c:pt>
                <c:pt idx="245">
                  <c:v>780</c:v>
                </c:pt>
                <c:pt idx="246">
                  <c:v>790</c:v>
                </c:pt>
                <c:pt idx="247">
                  <c:v>800</c:v>
                </c:pt>
                <c:pt idx="248">
                  <c:v>810</c:v>
                </c:pt>
                <c:pt idx="249">
                  <c:v>820</c:v>
                </c:pt>
                <c:pt idx="250">
                  <c:v>830</c:v>
                </c:pt>
                <c:pt idx="251">
                  <c:v>840</c:v>
                </c:pt>
                <c:pt idx="252">
                  <c:v>850</c:v>
                </c:pt>
                <c:pt idx="253">
                  <c:v>860</c:v>
                </c:pt>
                <c:pt idx="254">
                  <c:v>870</c:v>
                </c:pt>
                <c:pt idx="255">
                  <c:v>880</c:v>
                </c:pt>
                <c:pt idx="256">
                  <c:v>890</c:v>
                </c:pt>
                <c:pt idx="257">
                  <c:v>760</c:v>
                </c:pt>
                <c:pt idx="258">
                  <c:v>770</c:v>
                </c:pt>
                <c:pt idx="259">
                  <c:v>780</c:v>
                </c:pt>
                <c:pt idx="260">
                  <c:v>790</c:v>
                </c:pt>
                <c:pt idx="261">
                  <c:v>800</c:v>
                </c:pt>
                <c:pt idx="262">
                  <c:v>810</c:v>
                </c:pt>
                <c:pt idx="263">
                  <c:v>820</c:v>
                </c:pt>
                <c:pt idx="264">
                  <c:v>830</c:v>
                </c:pt>
                <c:pt idx="265">
                  <c:v>840</c:v>
                </c:pt>
                <c:pt idx="266">
                  <c:v>850</c:v>
                </c:pt>
                <c:pt idx="267">
                  <c:v>860</c:v>
                </c:pt>
                <c:pt idx="268">
                  <c:v>870</c:v>
                </c:pt>
                <c:pt idx="269">
                  <c:v>880</c:v>
                </c:pt>
                <c:pt idx="270">
                  <c:v>800</c:v>
                </c:pt>
                <c:pt idx="271">
                  <c:v>810</c:v>
                </c:pt>
                <c:pt idx="272">
                  <c:v>820</c:v>
                </c:pt>
                <c:pt idx="273">
                  <c:v>830</c:v>
                </c:pt>
                <c:pt idx="274">
                  <c:v>840</c:v>
                </c:pt>
              </c:numCache>
            </c:numRef>
          </c:xVal>
          <c:yVal>
            <c:numRef>
              <c:f>'SI Weathering criteria'!$B$5:$B$279</c:f>
              <c:numCache>
                <c:formatCode>General</c:formatCode>
                <c:ptCount val="275"/>
                <c:pt idx="0">
                  <c:v>580</c:v>
                </c:pt>
                <c:pt idx="1">
                  <c:v>580</c:v>
                </c:pt>
                <c:pt idx="2">
                  <c:v>580</c:v>
                </c:pt>
                <c:pt idx="3">
                  <c:v>570</c:v>
                </c:pt>
                <c:pt idx="4">
                  <c:v>570</c:v>
                </c:pt>
                <c:pt idx="5">
                  <c:v>570</c:v>
                </c:pt>
                <c:pt idx="6">
                  <c:v>570</c:v>
                </c:pt>
                <c:pt idx="7">
                  <c:v>570</c:v>
                </c:pt>
                <c:pt idx="8">
                  <c:v>560</c:v>
                </c:pt>
                <c:pt idx="9">
                  <c:v>560</c:v>
                </c:pt>
                <c:pt idx="10">
                  <c:v>560</c:v>
                </c:pt>
                <c:pt idx="11">
                  <c:v>560</c:v>
                </c:pt>
                <c:pt idx="12">
                  <c:v>560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540</c:v>
                </c:pt>
                <c:pt idx="18">
                  <c:v>540</c:v>
                </c:pt>
                <c:pt idx="19">
                  <c:v>540</c:v>
                </c:pt>
                <c:pt idx="20">
                  <c:v>540</c:v>
                </c:pt>
                <c:pt idx="21">
                  <c:v>540</c:v>
                </c:pt>
                <c:pt idx="22">
                  <c:v>540</c:v>
                </c:pt>
                <c:pt idx="23">
                  <c:v>540</c:v>
                </c:pt>
                <c:pt idx="24">
                  <c:v>530</c:v>
                </c:pt>
                <c:pt idx="25">
                  <c:v>530</c:v>
                </c:pt>
                <c:pt idx="26">
                  <c:v>530</c:v>
                </c:pt>
                <c:pt idx="27">
                  <c:v>530</c:v>
                </c:pt>
                <c:pt idx="28">
                  <c:v>530</c:v>
                </c:pt>
                <c:pt idx="29">
                  <c:v>530</c:v>
                </c:pt>
                <c:pt idx="30">
                  <c:v>530</c:v>
                </c:pt>
                <c:pt idx="31">
                  <c:v>530</c:v>
                </c:pt>
                <c:pt idx="32">
                  <c:v>530</c:v>
                </c:pt>
                <c:pt idx="33">
                  <c:v>530</c:v>
                </c:pt>
                <c:pt idx="34">
                  <c:v>520</c:v>
                </c:pt>
                <c:pt idx="35">
                  <c:v>520</c:v>
                </c:pt>
                <c:pt idx="36">
                  <c:v>520</c:v>
                </c:pt>
                <c:pt idx="37">
                  <c:v>520</c:v>
                </c:pt>
                <c:pt idx="38">
                  <c:v>520</c:v>
                </c:pt>
                <c:pt idx="39">
                  <c:v>520</c:v>
                </c:pt>
                <c:pt idx="40">
                  <c:v>520</c:v>
                </c:pt>
                <c:pt idx="41">
                  <c:v>520</c:v>
                </c:pt>
                <c:pt idx="42">
                  <c:v>520</c:v>
                </c:pt>
                <c:pt idx="43">
                  <c:v>520</c:v>
                </c:pt>
                <c:pt idx="44">
                  <c:v>520</c:v>
                </c:pt>
                <c:pt idx="45">
                  <c:v>520</c:v>
                </c:pt>
                <c:pt idx="46">
                  <c:v>510</c:v>
                </c:pt>
                <c:pt idx="47">
                  <c:v>510</c:v>
                </c:pt>
                <c:pt idx="48">
                  <c:v>510</c:v>
                </c:pt>
                <c:pt idx="49">
                  <c:v>510</c:v>
                </c:pt>
                <c:pt idx="50">
                  <c:v>510</c:v>
                </c:pt>
                <c:pt idx="51">
                  <c:v>510</c:v>
                </c:pt>
                <c:pt idx="52">
                  <c:v>510</c:v>
                </c:pt>
                <c:pt idx="53">
                  <c:v>510</c:v>
                </c:pt>
                <c:pt idx="54">
                  <c:v>510</c:v>
                </c:pt>
                <c:pt idx="55">
                  <c:v>510</c:v>
                </c:pt>
                <c:pt idx="56">
                  <c:v>510</c:v>
                </c:pt>
                <c:pt idx="57">
                  <c:v>510</c:v>
                </c:pt>
                <c:pt idx="58">
                  <c:v>510</c:v>
                </c:pt>
                <c:pt idx="59">
                  <c:v>510</c:v>
                </c:pt>
                <c:pt idx="60">
                  <c:v>510</c:v>
                </c:pt>
                <c:pt idx="61">
                  <c:v>510</c:v>
                </c:pt>
                <c:pt idx="62">
                  <c:v>510</c:v>
                </c:pt>
                <c:pt idx="63">
                  <c:v>510</c:v>
                </c:pt>
                <c:pt idx="64">
                  <c:v>510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490</c:v>
                </c:pt>
                <c:pt idx="93">
                  <c:v>490</c:v>
                </c:pt>
                <c:pt idx="94">
                  <c:v>490</c:v>
                </c:pt>
                <c:pt idx="95">
                  <c:v>490</c:v>
                </c:pt>
                <c:pt idx="96">
                  <c:v>490</c:v>
                </c:pt>
                <c:pt idx="97">
                  <c:v>490</c:v>
                </c:pt>
                <c:pt idx="98">
                  <c:v>490</c:v>
                </c:pt>
                <c:pt idx="99">
                  <c:v>490</c:v>
                </c:pt>
                <c:pt idx="100">
                  <c:v>490</c:v>
                </c:pt>
                <c:pt idx="101">
                  <c:v>490</c:v>
                </c:pt>
                <c:pt idx="102">
                  <c:v>490</c:v>
                </c:pt>
                <c:pt idx="103">
                  <c:v>490</c:v>
                </c:pt>
                <c:pt idx="104">
                  <c:v>490</c:v>
                </c:pt>
                <c:pt idx="105">
                  <c:v>490</c:v>
                </c:pt>
                <c:pt idx="106">
                  <c:v>490</c:v>
                </c:pt>
                <c:pt idx="107">
                  <c:v>490</c:v>
                </c:pt>
                <c:pt idx="108">
                  <c:v>490</c:v>
                </c:pt>
                <c:pt idx="109">
                  <c:v>490</c:v>
                </c:pt>
                <c:pt idx="110">
                  <c:v>490</c:v>
                </c:pt>
                <c:pt idx="111">
                  <c:v>490</c:v>
                </c:pt>
                <c:pt idx="112">
                  <c:v>490</c:v>
                </c:pt>
                <c:pt idx="113">
                  <c:v>490</c:v>
                </c:pt>
                <c:pt idx="114">
                  <c:v>490</c:v>
                </c:pt>
                <c:pt idx="115">
                  <c:v>490</c:v>
                </c:pt>
                <c:pt idx="116">
                  <c:v>490</c:v>
                </c:pt>
                <c:pt idx="117">
                  <c:v>490</c:v>
                </c:pt>
                <c:pt idx="118">
                  <c:v>480</c:v>
                </c:pt>
                <c:pt idx="119">
                  <c:v>480</c:v>
                </c:pt>
                <c:pt idx="120">
                  <c:v>480</c:v>
                </c:pt>
                <c:pt idx="121">
                  <c:v>480</c:v>
                </c:pt>
                <c:pt idx="122">
                  <c:v>480</c:v>
                </c:pt>
                <c:pt idx="123">
                  <c:v>480</c:v>
                </c:pt>
                <c:pt idx="124">
                  <c:v>480</c:v>
                </c:pt>
                <c:pt idx="125">
                  <c:v>480</c:v>
                </c:pt>
                <c:pt idx="126">
                  <c:v>480</c:v>
                </c:pt>
                <c:pt idx="127">
                  <c:v>480</c:v>
                </c:pt>
                <c:pt idx="128">
                  <c:v>480</c:v>
                </c:pt>
                <c:pt idx="129">
                  <c:v>480</c:v>
                </c:pt>
                <c:pt idx="130">
                  <c:v>480</c:v>
                </c:pt>
                <c:pt idx="131">
                  <c:v>480</c:v>
                </c:pt>
                <c:pt idx="132">
                  <c:v>480</c:v>
                </c:pt>
                <c:pt idx="133">
                  <c:v>480</c:v>
                </c:pt>
                <c:pt idx="134">
                  <c:v>480</c:v>
                </c:pt>
                <c:pt idx="135">
                  <c:v>480</c:v>
                </c:pt>
                <c:pt idx="136">
                  <c:v>480</c:v>
                </c:pt>
                <c:pt idx="137">
                  <c:v>480</c:v>
                </c:pt>
                <c:pt idx="138">
                  <c:v>480</c:v>
                </c:pt>
                <c:pt idx="139">
                  <c:v>480</c:v>
                </c:pt>
                <c:pt idx="140">
                  <c:v>480</c:v>
                </c:pt>
                <c:pt idx="141">
                  <c:v>480</c:v>
                </c:pt>
                <c:pt idx="142">
                  <c:v>470</c:v>
                </c:pt>
                <c:pt idx="143">
                  <c:v>470</c:v>
                </c:pt>
                <c:pt idx="144">
                  <c:v>470</c:v>
                </c:pt>
                <c:pt idx="145">
                  <c:v>470</c:v>
                </c:pt>
                <c:pt idx="146">
                  <c:v>470</c:v>
                </c:pt>
                <c:pt idx="147">
                  <c:v>470</c:v>
                </c:pt>
                <c:pt idx="148">
                  <c:v>470</c:v>
                </c:pt>
                <c:pt idx="149">
                  <c:v>470</c:v>
                </c:pt>
                <c:pt idx="150">
                  <c:v>470</c:v>
                </c:pt>
                <c:pt idx="151">
                  <c:v>470</c:v>
                </c:pt>
                <c:pt idx="152">
                  <c:v>470</c:v>
                </c:pt>
                <c:pt idx="153">
                  <c:v>470</c:v>
                </c:pt>
                <c:pt idx="154">
                  <c:v>470</c:v>
                </c:pt>
                <c:pt idx="155">
                  <c:v>470</c:v>
                </c:pt>
                <c:pt idx="156">
                  <c:v>470</c:v>
                </c:pt>
                <c:pt idx="157">
                  <c:v>470</c:v>
                </c:pt>
                <c:pt idx="158">
                  <c:v>470</c:v>
                </c:pt>
                <c:pt idx="159">
                  <c:v>470</c:v>
                </c:pt>
                <c:pt idx="160">
                  <c:v>470</c:v>
                </c:pt>
                <c:pt idx="161">
                  <c:v>470</c:v>
                </c:pt>
                <c:pt idx="162">
                  <c:v>470</c:v>
                </c:pt>
                <c:pt idx="163">
                  <c:v>470</c:v>
                </c:pt>
                <c:pt idx="164">
                  <c:v>470</c:v>
                </c:pt>
                <c:pt idx="165">
                  <c:v>470</c:v>
                </c:pt>
                <c:pt idx="166">
                  <c:v>470</c:v>
                </c:pt>
                <c:pt idx="167">
                  <c:v>470</c:v>
                </c:pt>
                <c:pt idx="168">
                  <c:v>460</c:v>
                </c:pt>
                <c:pt idx="169">
                  <c:v>460</c:v>
                </c:pt>
                <c:pt idx="170">
                  <c:v>460</c:v>
                </c:pt>
                <c:pt idx="171">
                  <c:v>460</c:v>
                </c:pt>
                <c:pt idx="172">
                  <c:v>460</c:v>
                </c:pt>
                <c:pt idx="173">
                  <c:v>460</c:v>
                </c:pt>
                <c:pt idx="174">
                  <c:v>460</c:v>
                </c:pt>
                <c:pt idx="175">
                  <c:v>460</c:v>
                </c:pt>
                <c:pt idx="176">
                  <c:v>460</c:v>
                </c:pt>
                <c:pt idx="177">
                  <c:v>460</c:v>
                </c:pt>
                <c:pt idx="178">
                  <c:v>460</c:v>
                </c:pt>
                <c:pt idx="179">
                  <c:v>460</c:v>
                </c:pt>
                <c:pt idx="180">
                  <c:v>460</c:v>
                </c:pt>
                <c:pt idx="181">
                  <c:v>460</c:v>
                </c:pt>
                <c:pt idx="182">
                  <c:v>460</c:v>
                </c:pt>
                <c:pt idx="183">
                  <c:v>460</c:v>
                </c:pt>
                <c:pt idx="184">
                  <c:v>460</c:v>
                </c:pt>
                <c:pt idx="185">
                  <c:v>460</c:v>
                </c:pt>
                <c:pt idx="186">
                  <c:v>460</c:v>
                </c:pt>
                <c:pt idx="187">
                  <c:v>460</c:v>
                </c:pt>
                <c:pt idx="188">
                  <c:v>460</c:v>
                </c:pt>
                <c:pt idx="189">
                  <c:v>460</c:v>
                </c:pt>
                <c:pt idx="190">
                  <c:v>460</c:v>
                </c:pt>
                <c:pt idx="191">
                  <c:v>460</c:v>
                </c:pt>
                <c:pt idx="192">
                  <c:v>460</c:v>
                </c:pt>
                <c:pt idx="193">
                  <c:v>450</c:v>
                </c:pt>
                <c:pt idx="194">
                  <c:v>450</c:v>
                </c:pt>
                <c:pt idx="195">
                  <c:v>450</c:v>
                </c:pt>
                <c:pt idx="196">
                  <c:v>450</c:v>
                </c:pt>
                <c:pt idx="197">
                  <c:v>450</c:v>
                </c:pt>
                <c:pt idx="198">
                  <c:v>450</c:v>
                </c:pt>
                <c:pt idx="199">
                  <c:v>450</c:v>
                </c:pt>
                <c:pt idx="200">
                  <c:v>450</c:v>
                </c:pt>
                <c:pt idx="201">
                  <c:v>450</c:v>
                </c:pt>
                <c:pt idx="202">
                  <c:v>450</c:v>
                </c:pt>
                <c:pt idx="203">
                  <c:v>450</c:v>
                </c:pt>
                <c:pt idx="204">
                  <c:v>450</c:v>
                </c:pt>
                <c:pt idx="205">
                  <c:v>450</c:v>
                </c:pt>
                <c:pt idx="206">
                  <c:v>450</c:v>
                </c:pt>
                <c:pt idx="207">
                  <c:v>450</c:v>
                </c:pt>
                <c:pt idx="208">
                  <c:v>450</c:v>
                </c:pt>
                <c:pt idx="209">
                  <c:v>450</c:v>
                </c:pt>
                <c:pt idx="210">
                  <c:v>450</c:v>
                </c:pt>
                <c:pt idx="211">
                  <c:v>450</c:v>
                </c:pt>
                <c:pt idx="212">
                  <c:v>450</c:v>
                </c:pt>
                <c:pt idx="213">
                  <c:v>450</c:v>
                </c:pt>
                <c:pt idx="214">
                  <c:v>450</c:v>
                </c:pt>
                <c:pt idx="215">
                  <c:v>440</c:v>
                </c:pt>
                <c:pt idx="216">
                  <c:v>440</c:v>
                </c:pt>
                <c:pt idx="217">
                  <c:v>440</c:v>
                </c:pt>
                <c:pt idx="218">
                  <c:v>440</c:v>
                </c:pt>
                <c:pt idx="219">
                  <c:v>440</c:v>
                </c:pt>
                <c:pt idx="220">
                  <c:v>440</c:v>
                </c:pt>
                <c:pt idx="221">
                  <c:v>440</c:v>
                </c:pt>
                <c:pt idx="222">
                  <c:v>440</c:v>
                </c:pt>
                <c:pt idx="223">
                  <c:v>440</c:v>
                </c:pt>
                <c:pt idx="224">
                  <c:v>440</c:v>
                </c:pt>
                <c:pt idx="225">
                  <c:v>440</c:v>
                </c:pt>
                <c:pt idx="226">
                  <c:v>440</c:v>
                </c:pt>
                <c:pt idx="227">
                  <c:v>440</c:v>
                </c:pt>
                <c:pt idx="228">
                  <c:v>440</c:v>
                </c:pt>
                <c:pt idx="229">
                  <c:v>440</c:v>
                </c:pt>
                <c:pt idx="230">
                  <c:v>440</c:v>
                </c:pt>
                <c:pt idx="231">
                  <c:v>440</c:v>
                </c:pt>
                <c:pt idx="232">
                  <c:v>440</c:v>
                </c:pt>
                <c:pt idx="233">
                  <c:v>440</c:v>
                </c:pt>
                <c:pt idx="234">
                  <c:v>440</c:v>
                </c:pt>
                <c:pt idx="235">
                  <c:v>440</c:v>
                </c:pt>
                <c:pt idx="236">
                  <c:v>430</c:v>
                </c:pt>
                <c:pt idx="237">
                  <c:v>430</c:v>
                </c:pt>
                <c:pt idx="238">
                  <c:v>430</c:v>
                </c:pt>
                <c:pt idx="239">
                  <c:v>430</c:v>
                </c:pt>
                <c:pt idx="240">
                  <c:v>430</c:v>
                </c:pt>
                <c:pt idx="241">
                  <c:v>430</c:v>
                </c:pt>
                <c:pt idx="242">
                  <c:v>430</c:v>
                </c:pt>
                <c:pt idx="243">
                  <c:v>430</c:v>
                </c:pt>
                <c:pt idx="244">
                  <c:v>430</c:v>
                </c:pt>
                <c:pt idx="245">
                  <c:v>430</c:v>
                </c:pt>
                <c:pt idx="246">
                  <c:v>430</c:v>
                </c:pt>
                <c:pt idx="247">
                  <c:v>430</c:v>
                </c:pt>
                <c:pt idx="248">
                  <c:v>430</c:v>
                </c:pt>
                <c:pt idx="249">
                  <c:v>430</c:v>
                </c:pt>
                <c:pt idx="250">
                  <c:v>430</c:v>
                </c:pt>
                <c:pt idx="251">
                  <c:v>430</c:v>
                </c:pt>
                <c:pt idx="252">
                  <c:v>430</c:v>
                </c:pt>
                <c:pt idx="253">
                  <c:v>430</c:v>
                </c:pt>
                <c:pt idx="254">
                  <c:v>430</c:v>
                </c:pt>
                <c:pt idx="255">
                  <c:v>430</c:v>
                </c:pt>
                <c:pt idx="256">
                  <c:v>430</c:v>
                </c:pt>
                <c:pt idx="257">
                  <c:v>420</c:v>
                </c:pt>
                <c:pt idx="258">
                  <c:v>420</c:v>
                </c:pt>
                <c:pt idx="259">
                  <c:v>420</c:v>
                </c:pt>
                <c:pt idx="260">
                  <c:v>420</c:v>
                </c:pt>
                <c:pt idx="261">
                  <c:v>420</c:v>
                </c:pt>
                <c:pt idx="262">
                  <c:v>420</c:v>
                </c:pt>
                <c:pt idx="263">
                  <c:v>420</c:v>
                </c:pt>
                <c:pt idx="264">
                  <c:v>420</c:v>
                </c:pt>
                <c:pt idx="265">
                  <c:v>420</c:v>
                </c:pt>
                <c:pt idx="266">
                  <c:v>420</c:v>
                </c:pt>
                <c:pt idx="267">
                  <c:v>420</c:v>
                </c:pt>
                <c:pt idx="268">
                  <c:v>420</c:v>
                </c:pt>
                <c:pt idx="269">
                  <c:v>420</c:v>
                </c:pt>
                <c:pt idx="270">
                  <c:v>410</c:v>
                </c:pt>
                <c:pt idx="271">
                  <c:v>410</c:v>
                </c:pt>
                <c:pt idx="272">
                  <c:v>410</c:v>
                </c:pt>
                <c:pt idx="273">
                  <c:v>410</c:v>
                </c:pt>
                <c:pt idx="274">
                  <c:v>410</c:v>
                </c:pt>
              </c:numCache>
            </c:numRef>
          </c:yVal>
          <c:bubbleSize>
            <c:numRef>
              <c:f>'SI Weathering criteria'!$D$5:$D$279</c:f>
              <c:numCache>
                <c:formatCode>General</c:formatCode>
                <c:ptCount val="27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0.5</c:v>
                </c:pt>
                <c:pt idx="73">
                  <c:v>0.5</c:v>
                </c:pt>
                <c:pt idx="74">
                  <c:v>0.1</c:v>
                </c:pt>
                <c:pt idx="75">
                  <c:v>0.5</c:v>
                </c:pt>
                <c:pt idx="76">
                  <c:v>0.5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0.5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0.1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0.1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0.5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0.1</c:v>
                </c:pt>
                <c:pt idx="129">
                  <c:v>0.5</c:v>
                </c:pt>
                <c:pt idx="130">
                  <c:v>0.1</c:v>
                </c:pt>
                <c:pt idx="131">
                  <c:v>0.5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0.1</c:v>
                </c:pt>
                <c:pt idx="142">
                  <c:v>0.1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0.1</c:v>
                </c:pt>
                <c:pt idx="155">
                  <c:v>0.1</c:v>
                </c:pt>
                <c:pt idx="156">
                  <c:v>0.5</c:v>
                </c:pt>
                <c:pt idx="157">
                  <c:v>0.1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0.1</c:v>
                </c:pt>
                <c:pt idx="167">
                  <c:v>0.1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0.5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0.1</c:v>
                </c:pt>
                <c:pt idx="192">
                  <c:v>0.1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0.5</c:v>
                </c:pt>
                <c:pt idx="212">
                  <c:v>0.5</c:v>
                </c:pt>
                <c:pt idx="213">
                  <c:v>0.5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0.5</c:v>
                </c:pt>
                <c:pt idx="225">
                  <c:v>0.5</c:v>
                </c:pt>
                <c:pt idx="226">
                  <c:v>0.5</c:v>
                </c:pt>
                <c:pt idx="227">
                  <c:v>0.5</c:v>
                </c:pt>
                <c:pt idx="228">
                  <c:v>0.5</c:v>
                </c:pt>
                <c:pt idx="229">
                  <c:v>0.5</c:v>
                </c:pt>
                <c:pt idx="230">
                  <c:v>0.5</c:v>
                </c:pt>
                <c:pt idx="231">
                  <c:v>0.5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07-4607-85C1-BECB7FCF0E1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07-4607-85C1-BECB7FCF0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5"/>
        <c:showNegBubbles val="0"/>
        <c:sizeRepresents val="w"/>
        <c:axId val="471524640"/>
        <c:axId val="471525032"/>
      </c:bubbleChart>
      <c:valAx>
        <c:axId val="471524640"/>
        <c:scaling>
          <c:orientation val="minMax"/>
          <c:max val="950"/>
          <c:min val="6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AU"/>
                  <a:t>Eastings</a:t>
                </a:r>
              </a:p>
            </c:rich>
          </c:tx>
          <c:layout>
            <c:manualLayout>
              <c:xMode val="edge"/>
              <c:yMode val="edge"/>
              <c:x val="0.42679022957033536"/>
              <c:y val="0.94328330681406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71525032"/>
        <c:crossesAt val="400"/>
        <c:crossBetween val="midCat"/>
        <c:majorUnit val="50"/>
      </c:valAx>
      <c:valAx>
        <c:axId val="471525032"/>
        <c:scaling>
          <c:orientation val="minMax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AU"/>
                  <a:t>Northings</a:t>
                </a:r>
              </a:p>
            </c:rich>
          </c:tx>
          <c:layout>
            <c:manualLayout>
              <c:xMode val="edge"/>
              <c:yMode val="edge"/>
              <c:x val="9.1376356367789836E-3"/>
              <c:y val="0.364346538660546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71524640"/>
        <c:crossesAt val="0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0" orientation="landscape" horizontalDpi="-4" vertic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AU"/>
              <a:t>Glacial polish</a:t>
            </a:r>
          </a:p>
        </c:rich>
      </c:tx>
      <c:layout>
        <c:manualLayout>
          <c:xMode val="edge"/>
          <c:yMode val="edge"/>
          <c:x val="0.35351263844732145"/>
          <c:y val="1.1060507482108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742134561264"/>
          <c:y val="0.10149655057609001"/>
          <c:w val="0.84649849881667227"/>
          <c:h val="0.79310445610419056"/>
        </c:manualLayout>
      </c:layout>
      <c:bubbleChart>
        <c:varyColors val="0"/>
        <c:ser>
          <c:idx val="0"/>
          <c:order val="0"/>
          <c:tx>
            <c:strRef>
              <c:f>'SI Weathering criteria'!$B$4</c:f>
              <c:strCache>
                <c:ptCount val="1"/>
                <c:pt idx="0">
                  <c:v>Northing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'SI Weathering criteria'!$A$5:$A$279</c:f>
              <c:numCache>
                <c:formatCode>General</c:formatCode>
                <c:ptCount val="275"/>
                <c:pt idx="0">
                  <c:v>880</c:v>
                </c:pt>
                <c:pt idx="1">
                  <c:v>890</c:v>
                </c:pt>
                <c:pt idx="2">
                  <c:v>900</c:v>
                </c:pt>
                <c:pt idx="3">
                  <c:v>760</c:v>
                </c:pt>
                <c:pt idx="4">
                  <c:v>770</c:v>
                </c:pt>
                <c:pt idx="5">
                  <c:v>780</c:v>
                </c:pt>
                <c:pt idx="6">
                  <c:v>790</c:v>
                </c:pt>
                <c:pt idx="7">
                  <c:v>870</c:v>
                </c:pt>
                <c:pt idx="8">
                  <c:v>750</c:v>
                </c:pt>
                <c:pt idx="9">
                  <c:v>760</c:v>
                </c:pt>
                <c:pt idx="10">
                  <c:v>770</c:v>
                </c:pt>
                <c:pt idx="11">
                  <c:v>780</c:v>
                </c:pt>
                <c:pt idx="12">
                  <c:v>790</c:v>
                </c:pt>
                <c:pt idx="13">
                  <c:v>750</c:v>
                </c:pt>
                <c:pt idx="14">
                  <c:v>760</c:v>
                </c:pt>
                <c:pt idx="15">
                  <c:v>770</c:v>
                </c:pt>
                <c:pt idx="16">
                  <c:v>780</c:v>
                </c:pt>
                <c:pt idx="17">
                  <c:v>750</c:v>
                </c:pt>
                <c:pt idx="18">
                  <c:v>760</c:v>
                </c:pt>
                <c:pt idx="19">
                  <c:v>770</c:v>
                </c:pt>
                <c:pt idx="20">
                  <c:v>780</c:v>
                </c:pt>
                <c:pt idx="21">
                  <c:v>790</c:v>
                </c:pt>
                <c:pt idx="22">
                  <c:v>800</c:v>
                </c:pt>
                <c:pt idx="23">
                  <c:v>840</c:v>
                </c:pt>
                <c:pt idx="24">
                  <c:v>710</c:v>
                </c:pt>
                <c:pt idx="25">
                  <c:v>720</c:v>
                </c:pt>
                <c:pt idx="26">
                  <c:v>740</c:v>
                </c:pt>
                <c:pt idx="27">
                  <c:v>750</c:v>
                </c:pt>
                <c:pt idx="28">
                  <c:v>760</c:v>
                </c:pt>
                <c:pt idx="29">
                  <c:v>770</c:v>
                </c:pt>
                <c:pt idx="30">
                  <c:v>780</c:v>
                </c:pt>
                <c:pt idx="31">
                  <c:v>790</c:v>
                </c:pt>
                <c:pt idx="32">
                  <c:v>830</c:v>
                </c:pt>
                <c:pt idx="33">
                  <c:v>840</c:v>
                </c:pt>
                <c:pt idx="34">
                  <c:v>730</c:v>
                </c:pt>
                <c:pt idx="35">
                  <c:v>740</c:v>
                </c:pt>
                <c:pt idx="36">
                  <c:v>750</c:v>
                </c:pt>
                <c:pt idx="37">
                  <c:v>760</c:v>
                </c:pt>
                <c:pt idx="38">
                  <c:v>770</c:v>
                </c:pt>
                <c:pt idx="39">
                  <c:v>780</c:v>
                </c:pt>
                <c:pt idx="40">
                  <c:v>820</c:v>
                </c:pt>
                <c:pt idx="41">
                  <c:v>830</c:v>
                </c:pt>
                <c:pt idx="42">
                  <c:v>840</c:v>
                </c:pt>
                <c:pt idx="43">
                  <c:v>850</c:v>
                </c:pt>
                <c:pt idx="44">
                  <c:v>860</c:v>
                </c:pt>
                <c:pt idx="45">
                  <c:v>870</c:v>
                </c:pt>
                <c:pt idx="46">
                  <c:v>720</c:v>
                </c:pt>
                <c:pt idx="47">
                  <c:v>730</c:v>
                </c:pt>
                <c:pt idx="48">
                  <c:v>740</c:v>
                </c:pt>
                <c:pt idx="49">
                  <c:v>750</c:v>
                </c:pt>
                <c:pt idx="50">
                  <c:v>760</c:v>
                </c:pt>
                <c:pt idx="51">
                  <c:v>770</c:v>
                </c:pt>
                <c:pt idx="52">
                  <c:v>780</c:v>
                </c:pt>
                <c:pt idx="53">
                  <c:v>790</c:v>
                </c:pt>
                <c:pt idx="54">
                  <c:v>810</c:v>
                </c:pt>
                <c:pt idx="55">
                  <c:v>820</c:v>
                </c:pt>
                <c:pt idx="56">
                  <c:v>830</c:v>
                </c:pt>
                <c:pt idx="57">
                  <c:v>840</c:v>
                </c:pt>
                <c:pt idx="58">
                  <c:v>850</c:v>
                </c:pt>
                <c:pt idx="59">
                  <c:v>860</c:v>
                </c:pt>
                <c:pt idx="60">
                  <c:v>870</c:v>
                </c:pt>
                <c:pt idx="61">
                  <c:v>880</c:v>
                </c:pt>
                <c:pt idx="62">
                  <c:v>890</c:v>
                </c:pt>
                <c:pt idx="63">
                  <c:v>900</c:v>
                </c:pt>
                <c:pt idx="64">
                  <c:v>910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680</c:v>
                </c:pt>
                <c:pt idx="93">
                  <c:v>690</c:v>
                </c:pt>
                <c:pt idx="94">
                  <c:v>700</c:v>
                </c:pt>
                <c:pt idx="95">
                  <c:v>710</c:v>
                </c:pt>
                <c:pt idx="96">
                  <c:v>720</c:v>
                </c:pt>
                <c:pt idx="97">
                  <c:v>730</c:v>
                </c:pt>
                <c:pt idx="98">
                  <c:v>740</c:v>
                </c:pt>
                <c:pt idx="99">
                  <c:v>750</c:v>
                </c:pt>
                <c:pt idx="100">
                  <c:v>760</c:v>
                </c:pt>
                <c:pt idx="101">
                  <c:v>770</c:v>
                </c:pt>
                <c:pt idx="102">
                  <c:v>780</c:v>
                </c:pt>
                <c:pt idx="103">
                  <c:v>790</c:v>
                </c:pt>
                <c:pt idx="104">
                  <c:v>800</c:v>
                </c:pt>
                <c:pt idx="105">
                  <c:v>810</c:v>
                </c:pt>
                <c:pt idx="106">
                  <c:v>820</c:v>
                </c:pt>
                <c:pt idx="107">
                  <c:v>830</c:v>
                </c:pt>
                <c:pt idx="108">
                  <c:v>840</c:v>
                </c:pt>
                <c:pt idx="109">
                  <c:v>850</c:v>
                </c:pt>
                <c:pt idx="110">
                  <c:v>860</c:v>
                </c:pt>
                <c:pt idx="111">
                  <c:v>870</c:v>
                </c:pt>
                <c:pt idx="112">
                  <c:v>880</c:v>
                </c:pt>
                <c:pt idx="113">
                  <c:v>890</c:v>
                </c:pt>
                <c:pt idx="114">
                  <c:v>900</c:v>
                </c:pt>
                <c:pt idx="115">
                  <c:v>910</c:v>
                </c:pt>
                <c:pt idx="116">
                  <c:v>920</c:v>
                </c:pt>
                <c:pt idx="117">
                  <c:v>930</c:v>
                </c:pt>
                <c:pt idx="118">
                  <c:v>680</c:v>
                </c:pt>
                <c:pt idx="119">
                  <c:v>690</c:v>
                </c:pt>
                <c:pt idx="120">
                  <c:v>700</c:v>
                </c:pt>
                <c:pt idx="121">
                  <c:v>710</c:v>
                </c:pt>
                <c:pt idx="122">
                  <c:v>720</c:v>
                </c:pt>
                <c:pt idx="123">
                  <c:v>730</c:v>
                </c:pt>
                <c:pt idx="124">
                  <c:v>740</c:v>
                </c:pt>
                <c:pt idx="125">
                  <c:v>750</c:v>
                </c:pt>
                <c:pt idx="126">
                  <c:v>760</c:v>
                </c:pt>
                <c:pt idx="127">
                  <c:v>770</c:v>
                </c:pt>
                <c:pt idx="128">
                  <c:v>780</c:v>
                </c:pt>
                <c:pt idx="129">
                  <c:v>790</c:v>
                </c:pt>
                <c:pt idx="130">
                  <c:v>800</c:v>
                </c:pt>
                <c:pt idx="131">
                  <c:v>810</c:v>
                </c:pt>
                <c:pt idx="132">
                  <c:v>820</c:v>
                </c:pt>
                <c:pt idx="133">
                  <c:v>830</c:v>
                </c:pt>
                <c:pt idx="134">
                  <c:v>840</c:v>
                </c:pt>
                <c:pt idx="135">
                  <c:v>850</c:v>
                </c:pt>
                <c:pt idx="136">
                  <c:v>860</c:v>
                </c:pt>
                <c:pt idx="137">
                  <c:v>870</c:v>
                </c:pt>
                <c:pt idx="138">
                  <c:v>880</c:v>
                </c:pt>
                <c:pt idx="139">
                  <c:v>890</c:v>
                </c:pt>
                <c:pt idx="140">
                  <c:v>900</c:v>
                </c:pt>
                <c:pt idx="141">
                  <c:v>930</c:v>
                </c:pt>
                <c:pt idx="142">
                  <c:v>670</c:v>
                </c:pt>
                <c:pt idx="143">
                  <c:v>680</c:v>
                </c:pt>
                <c:pt idx="144">
                  <c:v>690</c:v>
                </c:pt>
                <c:pt idx="145">
                  <c:v>700</c:v>
                </c:pt>
                <c:pt idx="146">
                  <c:v>710</c:v>
                </c:pt>
                <c:pt idx="147">
                  <c:v>720</c:v>
                </c:pt>
                <c:pt idx="148">
                  <c:v>730</c:v>
                </c:pt>
                <c:pt idx="149">
                  <c:v>740</c:v>
                </c:pt>
                <c:pt idx="150">
                  <c:v>750</c:v>
                </c:pt>
                <c:pt idx="151">
                  <c:v>760</c:v>
                </c:pt>
                <c:pt idx="152">
                  <c:v>770</c:v>
                </c:pt>
                <c:pt idx="153">
                  <c:v>780</c:v>
                </c:pt>
                <c:pt idx="154">
                  <c:v>790</c:v>
                </c:pt>
                <c:pt idx="155">
                  <c:v>800</c:v>
                </c:pt>
                <c:pt idx="156">
                  <c:v>810</c:v>
                </c:pt>
                <c:pt idx="157">
                  <c:v>820</c:v>
                </c:pt>
                <c:pt idx="158">
                  <c:v>830</c:v>
                </c:pt>
                <c:pt idx="159">
                  <c:v>840</c:v>
                </c:pt>
                <c:pt idx="160">
                  <c:v>850</c:v>
                </c:pt>
                <c:pt idx="161">
                  <c:v>860</c:v>
                </c:pt>
                <c:pt idx="162">
                  <c:v>870</c:v>
                </c:pt>
                <c:pt idx="163">
                  <c:v>880</c:v>
                </c:pt>
                <c:pt idx="164">
                  <c:v>890</c:v>
                </c:pt>
                <c:pt idx="165">
                  <c:v>900</c:v>
                </c:pt>
                <c:pt idx="166">
                  <c:v>910</c:v>
                </c:pt>
                <c:pt idx="167">
                  <c:v>920</c:v>
                </c:pt>
                <c:pt idx="168">
                  <c:v>670</c:v>
                </c:pt>
                <c:pt idx="169">
                  <c:v>680</c:v>
                </c:pt>
                <c:pt idx="170">
                  <c:v>690</c:v>
                </c:pt>
                <c:pt idx="171">
                  <c:v>700</c:v>
                </c:pt>
                <c:pt idx="172">
                  <c:v>710</c:v>
                </c:pt>
                <c:pt idx="173">
                  <c:v>720</c:v>
                </c:pt>
                <c:pt idx="174">
                  <c:v>730</c:v>
                </c:pt>
                <c:pt idx="175">
                  <c:v>740</c:v>
                </c:pt>
                <c:pt idx="176">
                  <c:v>750</c:v>
                </c:pt>
                <c:pt idx="177">
                  <c:v>760</c:v>
                </c:pt>
                <c:pt idx="178">
                  <c:v>770</c:v>
                </c:pt>
                <c:pt idx="179">
                  <c:v>780</c:v>
                </c:pt>
                <c:pt idx="180">
                  <c:v>790</c:v>
                </c:pt>
                <c:pt idx="181">
                  <c:v>800</c:v>
                </c:pt>
                <c:pt idx="182">
                  <c:v>810</c:v>
                </c:pt>
                <c:pt idx="183">
                  <c:v>820</c:v>
                </c:pt>
                <c:pt idx="184">
                  <c:v>830</c:v>
                </c:pt>
                <c:pt idx="185">
                  <c:v>840</c:v>
                </c:pt>
                <c:pt idx="186">
                  <c:v>850</c:v>
                </c:pt>
                <c:pt idx="187">
                  <c:v>860</c:v>
                </c:pt>
                <c:pt idx="188">
                  <c:v>870</c:v>
                </c:pt>
                <c:pt idx="189">
                  <c:v>880</c:v>
                </c:pt>
                <c:pt idx="190">
                  <c:v>890</c:v>
                </c:pt>
                <c:pt idx="191">
                  <c:v>900</c:v>
                </c:pt>
                <c:pt idx="192">
                  <c:v>910</c:v>
                </c:pt>
                <c:pt idx="193">
                  <c:v>670</c:v>
                </c:pt>
                <c:pt idx="194">
                  <c:v>680</c:v>
                </c:pt>
                <c:pt idx="195">
                  <c:v>690</c:v>
                </c:pt>
                <c:pt idx="196">
                  <c:v>700</c:v>
                </c:pt>
                <c:pt idx="197">
                  <c:v>710</c:v>
                </c:pt>
                <c:pt idx="198">
                  <c:v>720</c:v>
                </c:pt>
                <c:pt idx="199">
                  <c:v>730</c:v>
                </c:pt>
                <c:pt idx="200">
                  <c:v>740</c:v>
                </c:pt>
                <c:pt idx="201">
                  <c:v>750</c:v>
                </c:pt>
                <c:pt idx="202">
                  <c:v>760</c:v>
                </c:pt>
                <c:pt idx="203">
                  <c:v>770</c:v>
                </c:pt>
                <c:pt idx="204">
                  <c:v>780</c:v>
                </c:pt>
                <c:pt idx="205">
                  <c:v>790</c:v>
                </c:pt>
                <c:pt idx="206">
                  <c:v>810</c:v>
                </c:pt>
                <c:pt idx="207">
                  <c:v>820</c:v>
                </c:pt>
                <c:pt idx="208">
                  <c:v>830</c:v>
                </c:pt>
                <c:pt idx="209">
                  <c:v>840</c:v>
                </c:pt>
                <c:pt idx="210">
                  <c:v>850</c:v>
                </c:pt>
                <c:pt idx="211">
                  <c:v>860</c:v>
                </c:pt>
                <c:pt idx="212">
                  <c:v>870</c:v>
                </c:pt>
                <c:pt idx="213">
                  <c:v>880</c:v>
                </c:pt>
                <c:pt idx="214">
                  <c:v>890</c:v>
                </c:pt>
                <c:pt idx="215">
                  <c:v>680</c:v>
                </c:pt>
                <c:pt idx="216">
                  <c:v>690</c:v>
                </c:pt>
                <c:pt idx="217">
                  <c:v>700</c:v>
                </c:pt>
                <c:pt idx="218">
                  <c:v>710</c:v>
                </c:pt>
                <c:pt idx="219">
                  <c:v>720</c:v>
                </c:pt>
                <c:pt idx="220">
                  <c:v>730</c:v>
                </c:pt>
                <c:pt idx="221">
                  <c:v>740</c:v>
                </c:pt>
                <c:pt idx="222">
                  <c:v>750</c:v>
                </c:pt>
                <c:pt idx="223">
                  <c:v>760</c:v>
                </c:pt>
                <c:pt idx="224">
                  <c:v>770</c:v>
                </c:pt>
                <c:pt idx="225">
                  <c:v>780</c:v>
                </c:pt>
                <c:pt idx="226">
                  <c:v>790</c:v>
                </c:pt>
                <c:pt idx="227">
                  <c:v>800</c:v>
                </c:pt>
                <c:pt idx="228">
                  <c:v>810</c:v>
                </c:pt>
                <c:pt idx="229">
                  <c:v>830</c:v>
                </c:pt>
                <c:pt idx="230">
                  <c:v>840</c:v>
                </c:pt>
                <c:pt idx="231">
                  <c:v>850</c:v>
                </c:pt>
                <c:pt idx="232">
                  <c:v>860</c:v>
                </c:pt>
                <c:pt idx="233">
                  <c:v>870</c:v>
                </c:pt>
                <c:pt idx="234">
                  <c:v>880</c:v>
                </c:pt>
                <c:pt idx="235">
                  <c:v>890</c:v>
                </c:pt>
                <c:pt idx="236">
                  <c:v>690</c:v>
                </c:pt>
                <c:pt idx="237">
                  <c:v>700</c:v>
                </c:pt>
                <c:pt idx="238">
                  <c:v>710</c:v>
                </c:pt>
                <c:pt idx="239">
                  <c:v>720</c:v>
                </c:pt>
                <c:pt idx="240">
                  <c:v>730</c:v>
                </c:pt>
                <c:pt idx="241">
                  <c:v>740</c:v>
                </c:pt>
                <c:pt idx="242">
                  <c:v>750</c:v>
                </c:pt>
                <c:pt idx="243">
                  <c:v>760</c:v>
                </c:pt>
                <c:pt idx="244">
                  <c:v>770</c:v>
                </c:pt>
                <c:pt idx="245">
                  <c:v>780</c:v>
                </c:pt>
                <c:pt idx="246">
                  <c:v>790</c:v>
                </c:pt>
                <c:pt idx="247">
                  <c:v>800</c:v>
                </c:pt>
                <c:pt idx="248">
                  <c:v>810</c:v>
                </c:pt>
                <c:pt idx="249">
                  <c:v>820</c:v>
                </c:pt>
                <c:pt idx="250">
                  <c:v>830</c:v>
                </c:pt>
                <c:pt idx="251">
                  <c:v>840</c:v>
                </c:pt>
                <c:pt idx="252">
                  <c:v>850</c:v>
                </c:pt>
                <c:pt idx="253">
                  <c:v>860</c:v>
                </c:pt>
                <c:pt idx="254">
                  <c:v>870</c:v>
                </c:pt>
                <c:pt idx="255">
                  <c:v>880</c:v>
                </c:pt>
                <c:pt idx="256">
                  <c:v>890</c:v>
                </c:pt>
                <c:pt idx="257">
                  <c:v>760</c:v>
                </c:pt>
                <c:pt idx="258">
                  <c:v>770</c:v>
                </c:pt>
                <c:pt idx="259">
                  <c:v>780</c:v>
                </c:pt>
                <c:pt idx="260">
                  <c:v>790</c:v>
                </c:pt>
                <c:pt idx="261">
                  <c:v>800</c:v>
                </c:pt>
                <c:pt idx="262">
                  <c:v>810</c:v>
                </c:pt>
                <c:pt idx="263">
                  <c:v>820</c:v>
                </c:pt>
                <c:pt idx="264">
                  <c:v>830</c:v>
                </c:pt>
                <c:pt idx="265">
                  <c:v>840</c:v>
                </c:pt>
                <c:pt idx="266">
                  <c:v>850</c:v>
                </c:pt>
                <c:pt idx="267">
                  <c:v>860</c:v>
                </c:pt>
                <c:pt idx="268">
                  <c:v>870</c:v>
                </c:pt>
                <c:pt idx="269">
                  <c:v>880</c:v>
                </c:pt>
                <c:pt idx="270">
                  <c:v>800</c:v>
                </c:pt>
                <c:pt idx="271">
                  <c:v>810</c:v>
                </c:pt>
                <c:pt idx="272">
                  <c:v>820</c:v>
                </c:pt>
                <c:pt idx="273">
                  <c:v>830</c:v>
                </c:pt>
                <c:pt idx="274">
                  <c:v>840</c:v>
                </c:pt>
              </c:numCache>
            </c:numRef>
          </c:xVal>
          <c:yVal>
            <c:numRef>
              <c:f>'SI Weathering criteria'!$B$5:$B$279</c:f>
              <c:numCache>
                <c:formatCode>General</c:formatCode>
                <c:ptCount val="275"/>
                <c:pt idx="0">
                  <c:v>580</c:v>
                </c:pt>
                <c:pt idx="1">
                  <c:v>580</c:v>
                </c:pt>
                <c:pt idx="2">
                  <c:v>580</c:v>
                </c:pt>
                <c:pt idx="3">
                  <c:v>570</c:v>
                </c:pt>
                <c:pt idx="4">
                  <c:v>570</c:v>
                </c:pt>
                <c:pt idx="5">
                  <c:v>570</c:v>
                </c:pt>
                <c:pt idx="6">
                  <c:v>570</c:v>
                </c:pt>
                <c:pt idx="7">
                  <c:v>570</c:v>
                </c:pt>
                <c:pt idx="8">
                  <c:v>560</c:v>
                </c:pt>
                <c:pt idx="9">
                  <c:v>560</c:v>
                </c:pt>
                <c:pt idx="10">
                  <c:v>560</c:v>
                </c:pt>
                <c:pt idx="11">
                  <c:v>560</c:v>
                </c:pt>
                <c:pt idx="12">
                  <c:v>560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540</c:v>
                </c:pt>
                <c:pt idx="18">
                  <c:v>540</c:v>
                </c:pt>
                <c:pt idx="19">
                  <c:v>540</c:v>
                </c:pt>
                <c:pt idx="20">
                  <c:v>540</c:v>
                </c:pt>
                <c:pt idx="21">
                  <c:v>540</c:v>
                </c:pt>
                <c:pt idx="22">
                  <c:v>540</c:v>
                </c:pt>
                <c:pt idx="23">
                  <c:v>540</c:v>
                </c:pt>
                <c:pt idx="24">
                  <c:v>530</c:v>
                </c:pt>
                <c:pt idx="25">
                  <c:v>530</c:v>
                </c:pt>
                <c:pt idx="26">
                  <c:v>530</c:v>
                </c:pt>
                <c:pt idx="27">
                  <c:v>530</c:v>
                </c:pt>
                <c:pt idx="28">
                  <c:v>530</c:v>
                </c:pt>
                <c:pt idx="29">
                  <c:v>530</c:v>
                </c:pt>
                <c:pt idx="30">
                  <c:v>530</c:v>
                </c:pt>
                <c:pt idx="31">
                  <c:v>530</c:v>
                </c:pt>
                <c:pt idx="32">
                  <c:v>530</c:v>
                </c:pt>
                <c:pt idx="33">
                  <c:v>530</c:v>
                </c:pt>
                <c:pt idx="34">
                  <c:v>520</c:v>
                </c:pt>
                <c:pt idx="35">
                  <c:v>520</c:v>
                </c:pt>
                <c:pt idx="36">
                  <c:v>520</c:v>
                </c:pt>
                <c:pt idx="37">
                  <c:v>520</c:v>
                </c:pt>
                <c:pt idx="38">
                  <c:v>520</c:v>
                </c:pt>
                <c:pt idx="39">
                  <c:v>520</c:v>
                </c:pt>
                <c:pt idx="40">
                  <c:v>520</c:v>
                </c:pt>
                <c:pt idx="41">
                  <c:v>520</c:v>
                </c:pt>
                <c:pt idx="42">
                  <c:v>520</c:v>
                </c:pt>
                <c:pt idx="43">
                  <c:v>520</c:v>
                </c:pt>
                <c:pt idx="44">
                  <c:v>520</c:v>
                </c:pt>
                <c:pt idx="45">
                  <c:v>520</c:v>
                </c:pt>
                <c:pt idx="46">
                  <c:v>510</c:v>
                </c:pt>
                <c:pt idx="47">
                  <c:v>510</c:v>
                </c:pt>
                <c:pt idx="48">
                  <c:v>510</c:v>
                </c:pt>
                <c:pt idx="49">
                  <c:v>510</c:v>
                </c:pt>
                <c:pt idx="50">
                  <c:v>510</c:v>
                </c:pt>
                <c:pt idx="51">
                  <c:v>510</c:v>
                </c:pt>
                <c:pt idx="52">
                  <c:v>510</c:v>
                </c:pt>
                <c:pt idx="53">
                  <c:v>510</c:v>
                </c:pt>
                <c:pt idx="54">
                  <c:v>510</c:v>
                </c:pt>
                <c:pt idx="55">
                  <c:v>510</c:v>
                </c:pt>
                <c:pt idx="56">
                  <c:v>510</c:v>
                </c:pt>
                <c:pt idx="57">
                  <c:v>510</c:v>
                </c:pt>
                <c:pt idx="58">
                  <c:v>510</c:v>
                </c:pt>
                <c:pt idx="59">
                  <c:v>510</c:v>
                </c:pt>
                <c:pt idx="60">
                  <c:v>510</c:v>
                </c:pt>
                <c:pt idx="61">
                  <c:v>510</c:v>
                </c:pt>
                <c:pt idx="62">
                  <c:v>510</c:v>
                </c:pt>
                <c:pt idx="63">
                  <c:v>510</c:v>
                </c:pt>
                <c:pt idx="64">
                  <c:v>510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490</c:v>
                </c:pt>
                <c:pt idx="93">
                  <c:v>490</c:v>
                </c:pt>
                <c:pt idx="94">
                  <c:v>490</c:v>
                </c:pt>
                <c:pt idx="95">
                  <c:v>490</c:v>
                </c:pt>
                <c:pt idx="96">
                  <c:v>490</c:v>
                </c:pt>
                <c:pt idx="97">
                  <c:v>490</c:v>
                </c:pt>
                <c:pt idx="98">
                  <c:v>490</c:v>
                </c:pt>
                <c:pt idx="99">
                  <c:v>490</c:v>
                </c:pt>
                <c:pt idx="100">
                  <c:v>490</c:v>
                </c:pt>
                <c:pt idx="101">
                  <c:v>490</c:v>
                </c:pt>
                <c:pt idx="102">
                  <c:v>490</c:v>
                </c:pt>
                <c:pt idx="103">
                  <c:v>490</c:v>
                </c:pt>
                <c:pt idx="104">
                  <c:v>490</c:v>
                </c:pt>
                <c:pt idx="105">
                  <c:v>490</c:v>
                </c:pt>
                <c:pt idx="106">
                  <c:v>490</c:v>
                </c:pt>
                <c:pt idx="107">
                  <c:v>490</c:v>
                </c:pt>
                <c:pt idx="108">
                  <c:v>490</c:v>
                </c:pt>
                <c:pt idx="109">
                  <c:v>490</c:v>
                </c:pt>
                <c:pt idx="110">
                  <c:v>490</c:v>
                </c:pt>
                <c:pt idx="111">
                  <c:v>490</c:v>
                </c:pt>
                <c:pt idx="112">
                  <c:v>490</c:v>
                </c:pt>
                <c:pt idx="113">
                  <c:v>490</c:v>
                </c:pt>
                <c:pt idx="114">
                  <c:v>490</c:v>
                </c:pt>
                <c:pt idx="115">
                  <c:v>490</c:v>
                </c:pt>
                <c:pt idx="116">
                  <c:v>490</c:v>
                </c:pt>
                <c:pt idx="117">
                  <c:v>490</c:v>
                </c:pt>
                <c:pt idx="118">
                  <c:v>480</c:v>
                </c:pt>
                <c:pt idx="119">
                  <c:v>480</c:v>
                </c:pt>
                <c:pt idx="120">
                  <c:v>480</c:v>
                </c:pt>
                <c:pt idx="121">
                  <c:v>480</c:v>
                </c:pt>
                <c:pt idx="122">
                  <c:v>480</c:v>
                </c:pt>
                <c:pt idx="123">
                  <c:v>480</c:v>
                </c:pt>
                <c:pt idx="124">
                  <c:v>480</c:v>
                </c:pt>
                <c:pt idx="125">
                  <c:v>480</c:v>
                </c:pt>
                <c:pt idx="126">
                  <c:v>480</c:v>
                </c:pt>
                <c:pt idx="127">
                  <c:v>480</c:v>
                </c:pt>
                <c:pt idx="128">
                  <c:v>480</c:v>
                </c:pt>
                <c:pt idx="129">
                  <c:v>480</c:v>
                </c:pt>
                <c:pt idx="130">
                  <c:v>480</c:v>
                </c:pt>
                <c:pt idx="131">
                  <c:v>480</c:v>
                </c:pt>
                <c:pt idx="132">
                  <c:v>480</c:v>
                </c:pt>
                <c:pt idx="133">
                  <c:v>480</c:v>
                </c:pt>
                <c:pt idx="134">
                  <c:v>480</c:v>
                </c:pt>
                <c:pt idx="135">
                  <c:v>480</c:v>
                </c:pt>
                <c:pt idx="136">
                  <c:v>480</c:v>
                </c:pt>
                <c:pt idx="137">
                  <c:v>480</c:v>
                </c:pt>
                <c:pt idx="138">
                  <c:v>480</c:v>
                </c:pt>
                <c:pt idx="139">
                  <c:v>480</c:v>
                </c:pt>
                <c:pt idx="140">
                  <c:v>480</c:v>
                </c:pt>
                <c:pt idx="141">
                  <c:v>480</c:v>
                </c:pt>
                <c:pt idx="142">
                  <c:v>470</c:v>
                </c:pt>
                <c:pt idx="143">
                  <c:v>470</c:v>
                </c:pt>
                <c:pt idx="144">
                  <c:v>470</c:v>
                </c:pt>
                <c:pt idx="145">
                  <c:v>470</c:v>
                </c:pt>
                <c:pt idx="146">
                  <c:v>470</c:v>
                </c:pt>
                <c:pt idx="147">
                  <c:v>470</c:v>
                </c:pt>
                <c:pt idx="148">
                  <c:v>470</c:v>
                </c:pt>
                <c:pt idx="149">
                  <c:v>470</c:v>
                </c:pt>
                <c:pt idx="150">
                  <c:v>470</c:v>
                </c:pt>
                <c:pt idx="151">
                  <c:v>470</c:v>
                </c:pt>
                <c:pt idx="152">
                  <c:v>470</c:v>
                </c:pt>
                <c:pt idx="153">
                  <c:v>470</c:v>
                </c:pt>
                <c:pt idx="154">
                  <c:v>470</c:v>
                </c:pt>
                <c:pt idx="155">
                  <c:v>470</c:v>
                </c:pt>
                <c:pt idx="156">
                  <c:v>470</c:v>
                </c:pt>
                <c:pt idx="157">
                  <c:v>470</c:v>
                </c:pt>
                <c:pt idx="158">
                  <c:v>470</c:v>
                </c:pt>
                <c:pt idx="159">
                  <c:v>470</c:v>
                </c:pt>
                <c:pt idx="160">
                  <c:v>470</c:v>
                </c:pt>
                <c:pt idx="161">
                  <c:v>470</c:v>
                </c:pt>
                <c:pt idx="162">
                  <c:v>470</c:v>
                </c:pt>
                <c:pt idx="163">
                  <c:v>470</c:v>
                </c:pt>
                <c:pt idx="164">
                  <c:v>470</c:v>
                </c:pt>
                <c:pt idx="165">
                  <c:v>470</c:v>
                </c:pt>
                <c:pt idx="166">
                  <c:v>470</c:v>
                </c:pt>
                <c:pt idx="167">
                  <c:v>470</c:v>
                </c:pt>
                <c:pt idx="168">
                  <c:v>460</c:v>
                </c:pt>
                <c:pt idx="169">
                  <c:v>460</c:v>
                </c:pt>
                <c:pt idx="170">
                  <c:v>460</c:v>
                </c:pt>
                <c:pt idx="171">
                  <c:v>460</c:v>
                </c:pt>
                <c:pt idx="172">
                  <c:v>460</c:v>
                </c:pt>
                <c:pt idx="173">
                  <c:v>460</c:v>
                </c:pt>
                <c:pt idx="174">
                  <c:v>460</c:v>
                </c:pt>
                <c:pt idx="175">
                  <c:v>460</c:v>
                </c:pt>
                <c:pt idx="176">
                  <c:v>460</c:v>
                </c:pt>
                <c:pt idx="177">
                  <c:v>460</c:v>
                </c:pt>
                <c:pt idx="178">
                  <c:v>460</c:v>
                </c:pt>
                <c:pt idx="179">
                  <c:v>460</c:v>
                </c:pt>
                <c:pt idx="180">
                  <c:v>460</c:v>
                </c:pt>
                <c:pt idx="181">
                  <c:v>460</c:v>
                </c:pt>
                <c:pt idx="182">
                  <c:v>460</c:v>
                </c:pt>
                <c:pt idx="183">
                  <c:v>460</c:v>
                </c:pt>
                <c:pt idx="184">
                  <c:v>460</c:v>
                </c:pt>
                <c:pt idx="185">
                  <c:v>460</c:v>
                </c:pt>
                <c:pt idx="186">
                  <c:v>460</c:v>
                </c:pt>
                <c:pt idx="187">
                  <c:v>460</c:v>
                </c:pt>
                <c:pt idx="188">
                  <c:v>460</c:v>
                </c:pt>
                <c:pt idx="189">
                  <c:v>460</c:v>
                </c:pt>
                <c:pt idx="190">
                  <c:v>460</c:v>
                </c:pt>
                <c:pt idx="191">
                  <c:v>460</c:v>
                </c:pt>
                <c:pt idx="192">
                  <c:v>460</c:v>
                </c:pt>
                <c:pt idx="193">
                  <c:v>450</c:v>
                </c:pt>
                <c:pt idx="194">
                  <c:v>450</c:v>
                </c:pt>
                <c:pt idx="195">
                  <c:v>450</c:v>
                </c:pt>
                <c:pt idx="196">
                  <c:v>450</c:v>
                </c:pt>
                <c:pt idx="197">
                  <c:v>450</c:v>
                </c:pt>
                <c:pt idx="198">
                  <c:v>450</c:v>
                </c:pt>
                <c:pt idx="199">
                  <c:v>450</c:v>
                </c:pt>
                <c:pt idx="200">
                  <c:v>450</c:v>
                </c:pt>
                <c:pt idx="201">
                  <c:v>450</c:v>
                </c:pt>
                <c:pt idx="202">
                  <c:v>450</c:v>
                </c:pt>
                <c:pt idx="203">
                  <c:v>450</c:v>
                </c:pt>
                <c:pt idx="204">
                  <c:v>450</c:v>
                </c:pt>
                <c:pt idx="205">
                  <c:v>450</c:v>
                </c:pt>
                <c:pt idx="206">
                  <c:v>450</c:v>
                </c:pt>
                <c:pt idx="207">
                  <c:v>450</c:v>
                </c:pt>
                <c:pt idx="208">
                  <c:v>450</c:v>
                </c:pt>
                <c:pt idx="209">
                  <c:v>450</c:v>
                </c:pt>
                <c:pt idx="210">
                  <c:v>450</c:v>
                </c:pt>
                <c:pt idx="211">
                  <c:v>450</c:v>
                </c:pt>
                <c:pt idx="212">
                  <c:v>450</c:v>
                </c:pt>
                <c:pt idx="213">
                  <c:v>450</c:v>
                </c:pt>
                <c:pt idx="214">
                  <c:v>450</c:v>
                </c:pt>
                <c:pt idx="215">
                  <c:v>440</c:v>
                </c:pt>
                <c:pt idx="216">
                  <c:v>440</c:v>
                </c:pt>
                <c:pt idx="217">
                  <c:v>440</c:v>
                </c:pt>
                <c:pt idx="218">
                  <c:v>440</c:v>
                </c:pt>
                <c:pt idx="219">
                  <c:v>440</c:v>
                </c:pt>
                <c:pt idx="220">
                  <c:v>440</c:v>
                </c:pt>
                <c:pt idx="221">
                  <c:v>440</c:v>
                </c:pt>
                <c:pt idx="222">
                  <c:v>440</c:v>
                </c:pt>
                <c:pt idx="223">
                  <c:v>440</c:v>
                </c:pt>
                <c:pt idx="224">
                  <c:v>440</c:v>
                </c:pt>
                <c:pt idx="225">
                  <c:v>440</c:v>
                </c:pt>
                <c:pt idx="226">
                  <c:v>440</c:v>
                </c:pt>
                <c:pt idx="227">
                  <c:v>440</c:v>
                </c:pt>
                <c:pt idx="228">
                  <c:v>440</c:v>
                </c:pt>
                <c:pt idx="229">
                  <c:v>440</c:v>
                </c:pt>
                <c:pt idx="230">
                  <c:v>440</c:v>
                </c:pt>
                <c:pt idx="231">
                  <c:v>440</c:v>
                </c:pt>
                <c:pt idx="232">
                  <c:v>440</c:v>
                </c:pt>
                <c:pt idx="233">
                  <c:v>440</c:v>
                </c:pt>
                <c:pt idx="234">
                  <c:v>440</c:v>
                </c:pt>
                <c:pt idx="235">
                  <c:v>440</c:v>
                </c:pt>
                <c:pt idx="236">
                  <c:v>430</c:v>
                </c:pt>
                <c:pt idx="237">
                  <c:v>430</c:v>
                </c:pt>
                <c:pt idx="238">
                  <c:v>430</c:v>
                </c:pt>
                <c:pt idx="239">
                  <c:v>430</c:v>
                </c:pt>
                <c:pt idx="240">
                  <c:v>430</c:v>
                </c:pt>
                <c:pt idx="241">
                  <c:v>430</c:v>
                </c:pt>
                <c:pt idx="242">
                  <c:v>430</c:v>
                </c:pt>
                <c:pt idx="243">
                  <c:v>430</c:v>
                </c:pt>
                <c:pt idx="244">
                  <c:v>430</c:v>
                </c:pt>
                <c:pt idx="245">
                  <c:v>430</c:v>
                </c:pt>
                <c:pt idx="246">
                  <c:v>430</c:v>
                </c:pt>
                <c:pt idx="247">
                  <c:v>430</c:v>
                </c:pt>
                <c:pt idx="248">
                  <c:v>430</c:v>
                </c:pt>
                <c:pt idx="249">
                  <c:v>430</c:v>
                </c:pt>
                <c:pt idx="250">
                  <c:v>430</c:v>
                </c:pt>
                <c:pt idx="251">
                  <c:v>430</c:v>
                </c:pt>
                <c:pt idx="252">
                  <c:v>430</c:v>
                </c:pt>
                <c:pt idx="253">
                  <c:v>430</c:v>
                </c:pt>
                <c:pt idx="254">
                  <c:v>430</c:v>
                </c:pt>
                <c:pt idx="255">
                  <c:v>430</c:v>
                </c:pt>
                <c:pt idx="256">
                  <c:v>430</c:v>
                </c:pt>
                <c:pt idx="257">
                  <c:v>420</c:v>
                </c:pt>
                <c:pt idx="258">
                  <c:v>420</c:v>
                </c:pt>
                <c:pt idx="259">
                  <c:v>420</c:v>
                </c:pt>
                <c:pt idx="260">
                  <c:v>420</c:v>
                </c:pt>
                <c:pt idx="261">
                  <c:v>420</c:v>
                </c:pt>
                <c:pt idx="262">
                  <c:v>420</c:v>
                </c:pt>
                <c:pt idx="263">
                  <c:v>420</c:v>
                </c:pt>
                <c:pt idx="264">
                  <c:v>420</c:v>
                </c:pt>
                <c:pt idx="265">
                  <c:v>420</c:v>
                </c:pt>
                <c:pt idx="266">
                  <c:v>420</c:v>
                </c:pt>
                <c:pt idx="267">
                  <c:v>420</c:v>
                </c:pt>
                <c:pt idx="268">
                  <c:v>420</c:v>
                </c:pt>
                <c:pt idx="269">
                  <c:v>420</c:v>
                </c:pt>
                <c:pt idx="270">
                  <c:v>410</c:v>
                </c:pt>
                <c:pt idx="271">
                  <c:v>410</c:v>
                </c:pt>
                <c:pt idx="272">
                  <c:v>410</c:v>
                </c:pt>
                <c:pt idx="273">
                  <c:v>410</c:v>
                </c:pt>
                <c:pt idx="274">
                  <c:v>410</c:v>
                </c:pt>
              </c:numCache>
            </c:numRef>
          </c:yVal>
          <c:bubbleSize>
            <c:numRef>
              <c:f>'SI Weathering criteria'!$E$5:$E$279</c:f>
              <c:numCache>
                <c:formatCode>General</c:formatCode>
                <c:ptCount val="27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0.5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0.5</c:v>
                </c:pt>
                <c:pt idx="82">
                  <c:v>0.1</c:v>
                </c:pt>
                <c:pt idx="83">
                  <c:v>0.5</c:v>
                </c:pt>
                <c:pt idx="84">
                  <c:v>0.1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1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0.1</c:v>
                </c:pt>
                <c:pt idx="164">
                  <c:v>0.1</c:v>
                </c:pt>
                <c:pt idx="165">
                  <c:v>0.5</c:v>
                </c:pt>
                <c:pt idx="166">
                  <c:v>1</c:v>
                </c:pt>
                <c:pt idx="167">
                  <c:v>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1</c:v>
                </c:pt>
                <c:pt idx="192">
                  <c:v>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0.5</c:v>
                </c:pt>
                <c:pt idx="214">
                  <c:v>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0.5</c:v>
                </c:pt>
                <c:pt idx="226">
                  <c:v>0.5</c:v>
                </c:pt>
                <c:pt idx="227">
                  <c:v>0.5</c:v>
                </c:pt>
                <c:pt idx="228">
                  <c:v>0.5</c:v>
                </c:pt>
                <c:pt idx="229">
                  <c:v>0.5</c:v>
                </c:pt>
                <c:pt idx="230">
                  <c:v>0.5</c:v>
                </c:pt>
                <c:pt idx="231">
                  <c:v>0.5</c:v>
                </c:pt>
                <c:pt idx="232">
                  <c:v>0.1</c:v>
                </c:pt>
                <c:pt idx="233">
                  <c:v>0.1</c:v>
                </c:pt>
                <c:pt idx="234">
                  <c:v>0.5</c:v>
                </c:pt>
                <c:pt idx="235">
                  <c:v>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07-4607-85C1-BECB7FCF0E1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07-4607-85C1-BECB7FCF0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5"/>
        <c:showNegBubbles val="0"/>
        <c:sizeRepresents val="w"/>
        <c:axId val="471527776"/>
        <c:axId val="471530128"/>
      </c:bubbleChart>
      <c:valAx>
        <c:axId val="471527776"/>
        <c:scaling>
          <c:orientation val="minMax"/>
          <c:max val="950"/>
          <c:min val="6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AU"/>
                  <a:t>Eastings</a:t>
                </a:r>
              </a:p>
            </c:rich>
          </c:tx>
          <c:layout>
            <c:manualLayout>
              <c:xMode val="edge"/>
              <c:yMode val="edge"/>
              <c:x val="0.42679022957033536"/>
              <c:y val="0.94328330681406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71530128"/>
        <c:crossesAt val="400"/>
        <c:crossBetween val="midCat"/>
        <c:majorUnit val="50"/>
      </c:valAx>
      <c:valAx>
        <c:axId val="471530128"/>
        <c:scaling>
          <c:orientation val="minMax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AU"/>
                  <a:t>Northings</a:t>
                </a:r>
              </a:p>
            </c:rich>
          </c:tx>
          <c:layout>
            <c:manualLayout>
              <c:xMode val="edge"/>
              <c:yMode val="edge"/>
              <c:x val="9.1376356367789836E-3"/>
              <c:y val="0.364346538660546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71527776"/>
        <c:crossesAt val="0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0" orientation="landscape" horizontalDpi="-4" vertic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AU"/>
              <a:t>Tafoni</a:t>
            </a:r>
          </a:p>
        </c:rich>
      </c:tx>
      <c:layout>
        <c:manualLayout>
          <c:xMode val="edge"/>
          <c:yMode val="edge"/>
          <c:x val="0.35351263844732145"/>
          <c:y val="1.1060507482108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742134561264"/>
          <c:y val="0.10149655057609001"/>
          <c:w val="0.84649849881667227"/>
          <c:h val="0.79310445610419056"/>
        </c:manualLayout>
      </c:layout>
      <c:bubbleChart>
        <c:varyColors val="0"/>
        <c:ser>
          <c:idx val="0"/>
          <c:order val="0"/>
          <c:tx>
            <c:strRef>
              <c:f>'SI Weathering criteria'!$B$4</c:f>
              <c:strCache>
                <c:ptCount val="1"/>
                <c:pt idx="0">
                  <c:v>Northing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'SI Weathering criteria'!$A$5:$A$279</c:f>
              <c:numCache>
                <c:formatCode>General</c:formatCode>
                <c:ptCount val="275"/>
                <c:pt idx="0">
                  <c:v>880</c:v>
                </c:pt>
                <c:pt idx="1">
                  <c:v>890</c:v>
                </c:pt>
                <c:pt idx="2">
                  <c:v>900</c:v>
                </c:pt>
                <c:pt idx="3">
                  <c:v>760</c:v>
                </c:pt>
                <c:pt idx="4">
                  <c:v>770</c:v>
                </c:pt>
                <c:pt idx="5">
                  <c:v>780</c:v>
                </c:pt>
                <c:pt idx="6">
                  <c:v>790</c:v>
                </c:pt>
                <c:pt idx="7">
                  <c:v>870</c:v>
                </c:pt>
                <c:pt idx="8">
                  <c:v>750</c:v>
                </c:pt>
                <c:pt idx="9">
                  <c:v>760</c:v>
                </c:pt>
                <c:pt idx="10">
                  <c:v>770</c:v>
                </c:pt>
                <c:pt idx="11">
                  <c:v>780</c:v>
                </c:pt>
                <c:pt idx="12">
                  <c:v>790</c:v>
                </c:pt>
                <c:pt idx="13">
                  <c:v>750</c:v>
                </c:pt>
                <c:pt idx="14">
                  <c:v>760</c:v>
                </c:pt>
                <c:pt idx="15">
                  <c:v>770</c:v>
                </c:pt>
                <c:pt idx="16">
                  <c:v>780</c:v>
                </c:pt>
                <c:pt idx="17">
                  <c:v>750</c:v>
                </c:pt>
                <c:pt idx="18">
                  <c:v>760</c:v>
                </c:pt>
                <c:pt idx="19">
                  <c:v>770</c:v>
                </c:pt>
                <c:pt idx="20">
                  <c:v>780</c:v>
                </c:pt>
                <c:pt idx="21">
                  <c:v>790</c:v>
                </c:pt>
                <c:pt idx="22">
                  <c:v>800</c:v>
                </c:pt>
                <c:pt idx="23">
                  <c:v>840</c:v>
                </c:pt>
                <c:pt idx="24">
                  <c:v>710</c:v>
                </c:pt>
                <c:pt idx="25">
                  <c:v>720</c:v>
                </c:pt>
                <c:pt idx="26">
                  <c:v>740</c:v>
                </c:pt>
                <c:pt idx="27">
                  <c:v>750</c:v>
                </c:pt>
                <c:pt idx="28">
                  <c:v>760</c:v>
                </c:pt>
                <c:pt idx="29">
                  <c:v>770</c:v>
                </c:pt>
                <c:pt idx="30">
                  <c:v>780</c:v>
                </c:pt>
                <c:pt idx="31">
                  <c:v>790</c:v>
                </c:pt>
                <c:pt idx="32">
                  <c:v>830</c:v>
                </c:pt>
                <c:pt idx="33">
                  <c:v>840</c:v>
                </c:pt>
                <c:pt idx="34">
                  <c:v>730</c:v>
                </c:pt>
                <c:pt idx="35">
                  <c:v>740</c:v>
                </c:pt>
                <c:pt idx="36">
                  <c:v>750</c:v>
                </c:pt>
                <c:pt idx="37">
                  <c:v>760</c:v>
                </c:pt>
                <c:pt idx="38">
                  <c:v>770</c:v>
                </c:pt>
                <c:pt idx="39">
                  <c:v>780</c:v>
                </c:pt>
                <c:pt idx="40">
                  <c:v>820</c:v>
                </c:pt>
                <c:pt idx="41">
                  <c:v>830</c:v>
                </c:pt>
                <c:pt idx="42">
                  <c:v>840</c:v>
                </c:pt>
                <c:pt idx="43">
                  <c:v>850</c:v>
                </c:pt>
                <c:pt idx="44">
                  <c:v>860</c:v>
                </c:pt>
                <c:pt idx="45">
                  <c:v>870</c:v>
                </c:pt>
                <c:pt idx="46">
                  <c:v>720</c:v>
                </c:pt>
                <c:pt idx="47">
                  <c:v>730</c:v>
                </c:pt>
                <c:pt idx="48">
                  <c:v>740</c:v>
                </c:pt>
                <c:pt idx="49">
                  <c:v>750</c:v>
                </c:pt>
                <c:pt idx="50">
                  <c:v>760</c:v>
                </c:pt>
                <c:pt idx="51">
                  <c:v>770</c:v>
                </c:pt>
                <c:pt idx="52">
                  <c:v>780</c:v>
                </c:pt>
                <c:pt idx="53">
                  <c:v>790</c:v>
                </c:pt>
                <c:pt idx="54">
                  <c:v>810</c:v>
                </c:pt>
                <c:pt idx="55">
                  <c:v>820</c:v>
                </c:pt>
                <c:pt idx="56">
                  <c:v>830</c:v>
                </c:pt>
                <c:pt idx="57">
                  <c:v>840</c:v>
                </c:pt>
                <c:pt idx="58">
                  <c:v>850</c:v>
                </c:pt>
                <c:pt idx="59">
                  <c:v>860</c:v>
                </c:pt>
                <c:pt idx="60">
                  <c:v>870</c:v>
                </c:pt>
                <c:pt idx="61">
                  <c:v>880</c:v>
                </c:pt>
                <c:pt idx="62">
                  <c:v>890</c:v>
                </c:pt>
                <c:pt idx="63">
                  <c:v>900</c:v>
                </c:pt>
                <c:pt idx="64">
                  <c:v>910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680</c:v>
                </c:pt>
                <c:pt idx="93">
                  <c:v>690</c:v>
                </c:pt>
                <c:pt idx="94">
                  <c:v>700</c:v>
                </c:pt>
                <c:pt idx="95">
                  <c:v>710</c:v>
                </c:pt>
                <c:pt idx="96">
                  <c:v>720</c:v>
                </c:pt>
                <c:pt idx="97">
                  <c:v>730</c:v>
                </c:pt>
                <c:pt idx="98">
                  <c:v>740</c:v>
                </c:pt>
                <c:pt idx="99">
                  <c:v>750</c:v>
                </c:pt>
                <c:pt idx="100">
                  <c:v>760</c:v>
                </c:pt>
                <c:pt idx="101">
                  <c:v>770</c:v>
                </c:pt>
                <c:pt idx="102">
                  <c:v>780</c:v>
                </c:pt>
                <c:pt idx="103">
                  <c:v>790</c:v>
                </c:pt>
                <c:pt idx="104">
                  <c:v>800</c:v>
                </c:pt>
                <c:pt idx="105">
                  <c:v>810</c:v>
                </c:pt>
                <c:pt idx="106">
                  <c:v>820</c:v>
                </c:pt>
                <c:pt idx="107">
                  <c:v>830</c:v>
                </c:pt>
                <c:pt idx="108">
                  <c:v>840</c:v>
                </c:pt>
                <c:pt idx="109">
                  <c:v>850</c:v>
                </c:pt>
                <c:pt idx="110">
                  <c:v>860</c:v>
                </c:pt>
                <c:pt idx="111">
                  <c:v>870</c:v>
                </c:pt>
                <c:pt idx="112">
                  <c:v>880</c:v>
                </c:pt>
                <c:pt idx="113">
                  <c:v>890</c:v>
                </c:pt>
                <c:pt idx="114">
                  <c:v>900</c:v>
                </c:pt>
                <c:pt idx="115">
                  <c:v>910</c:v>
                </c:pt>
                <c:pt idx="116">
                  <c:v>920</c:v>
                </c:pt>
                <c:pt idx="117">
                  <c:v>930</c:v>
                </c:pt>
                <c:pt idx="118">
                  <c:v>680</c:v>
                </c:pt>
                <c:pt idx="119">
                  <c:v>690</c:v>
                </c:pt>
                <c:pt idx="120">
                  <c:v>700</c:v>
                </c:pt>
                <c:pt idx="121">
                  <c:v>710</c:v>
                </c:pt>
                <c:pt idx="122">
                  <c:v>720</c:v>
                </c:pt>
                <c:pt idx="123">
                  <c:v>730</c:v>
                </c:pt>
                <c:pt idx="124">
                  <c:v>740</c:v>
                </c:pt>
                <c:pt idx="125">
                  <c:v>750</c:v>
                </c:pt>
                <c:pt idx="126">
                  <c:v>760</c:v>
                </c:pt>
                <c:pt idx="127">
                  <c:v>770</c:v>
                </c:pt>
                <c:pt idx="128">
                  <c:v>780</c:v>
                </c:pt>
                <c:pt idx="129">
                  <c:v>790</c:v>
                </c:pt>
                <c:pt idx="130">
                  <c:v>800</c:v>
                </c:pt>
                <c:pt idx="131">
                  <c:v>810</c:v>
                </c:pt>
                <c:pt idx="132">
                  <c:v>820</c:v>
                </c:pt>
                <c:pt idx="133">
                  <c:v>830</c:v>
                </c:pt>
                <c:pt idx="134">
                  <c:v>840</c:v>
                </c:pt>
                <c:pt idx="135">
                  <c:v>850</c:v>
                </c:pt>
                <c:pt idx="136">
                  <c:v>860</c:v>
                </c:pt>
                <c:pt idx="137">
                  <c:v>870</c:v>
                </c:pt>
                <c:pt idx="138">
                  <c:v>880</c:v>
                </c:pt>
                <c:pt idx="139">
                  <c:v>890</c:v>
                </c:pt>
                <c:pt idx="140">
                  <c:v>900</c:v>
                </c:pt>
                <c:pt idx="141">
                  <c:v>930</c:v>
                </c:pt>
                <c:pt idx="142">
                  <c:v>670</c:v>
                </c:pt>
                <c:pt idx="143">
                  <c:v>680</c:v>
                </c:pt>
                <c:pt idx="144">
                  <c:v>690</c:v>
                </c:pt>
                <c:pt idx="145">
                  <c:v>700</c:v>
                </c:pt>
                <c:pt idx="146">
                  <c:v>710</c:v>
                </c:pt>
                <c:pt idx="147">
                  <c:v>720</c:v>
                </c:pt>
                <c:pt idx="148">
                  <c:v>730</c:v>
                </c:pt>
                <c:pt idx="149">
                  <c:v>740</c:v>
                </c:pt>
                <c:pt idx="150">
                  <c:v>750</c:v>
                </c:pt>
                <c:pt idx="151">
                  <c:v>760</c:v>
                </c:pt>
                <c:pt idx="152">
                  <c:v>770</c:v>
                </c:pt>
                <c:pt idx="153">
                  <c:v>780</c:v>
                </c:pt>
                <c:pt idx="154">
                  <c:v>790</c:v>
                </c:pt>
                <c:pt idx="155">
                  <c:v>800</c:v>
                </c:pt>
                <c:pt idx="156">
                  <c:v>810</c:v>
                </c:pt>
                <c:pt idx="157">
                  <c:v>820</c:v>
                </c:pt>
                <c:pt idx="158">
                  <c:v>830</c:v>
                </c:pt>
                <c:pt idx="159">
                  <c:v>840</c:v>
                </c:pt>
                <c:pt idx="160">
                  <c:v>850</c:v>
                </c:pt>
                <c:pt idx="161">
                  <c:v>860</c:v>
                </c:pt>
                <c:pt idx="162">
                  <c:v>870</c:v>
                </c:pt>
                <c:pt idx="163">
                  <c:v>880</c:v>
                </c:pt>
                <c:pt idx="164">
                  <c:v>890</c:v>
                </c:pt>
                <c:pt idx="165">
                  <c:v>900</c:v>
                </c:pt>
                <c:pt idx="166">
                  <c:v>910</c:v>
                </c:pt>
                <c:pt idx="167">
                  <c:v>920</c:v>
                </c:pt>
                <c:pt idx="168">
                  <c:v>670</c:v>
                </c:pt>
                <c:pt idx="169">
                  <c:v>680</c:v>
                </c:pt>
                <c:pt idx="170">
                  <c:v>690</c:v>
                </c:pt>
                <c:pt idx="171">
                  <c:v>700</c:v>
                </c:pt>
                <c:pt idx="172">
                  <c:v>710</c:v>
                </c:pt>
                <c:pt idx="173">
                  <c:v>720</c:v>
                </c:pt>
                <c:pt idx="174">
                  <c:v>730</c:v>
                </c:pt>
                <c:pt idx="175">
                  <c:v>740</c:v>
                </c:pt>
                <c:pt idx="176">
                  <c:v>750</c:v>
                </c:pt>
                <c:pt idx="177">
                  <c:v>760</c:v>
                </c:pt>
                <c:pt idx="178">
                  <c:v>770</c:v>
                </c:pt>
                <c:pt idx="179">
                  <c:v>780</c:v>
                </c:pt>
                <c:pt idx="180">
                  <c:v>790</c:v>
                </c:pt>
                <c:pt idx="181">
                  <c:v>800</c:v>
                </c:pt>
                <c:pt idx="182">
                  <c:v>810</c:v>
                </c:pt>
                <c:pt idx="183">
                  <c:v>820</c:v>
                </c:pt>
                <c:pt idx="184">
                  <c:v>830</c:v>
                </c:pt>
                <c:pt idx="185">
                  <c:v>840</c:v>
                </c:pt>
                <c:pt idx="186">
                  <c:v>850</c:v>
                </c:pt>
                <c:pt idx="187">
                  <c:v>860</c:v>
                </c:pt>
                <c:pt idx="188">
                  <c:v>870</c:v>
                </c:pt>
                <c:pt idx="189">
                  <c:v>880</c:v>
                </c:pt>
                <c:pt idx="190">
                  <c:v>890</c:v>
                </c:pt>
                <c:pt idx="191">
                  <c:v>900</c:v>
                </c:pt>
                <c:pt idx="192">
                  <c:v>910</c:v>
                </c:pt>
                <c:pt idx="193">
                  <c:v>670</c:v>
                </c:pt>
                <c:pt idx="194">
                  <c:v>680</c:v>
                </c:pt>
                <c:pt idx="195">
                  <c:v>690</c:v>
                </c:pt>
                <c:pt idx="196">
                  <c:v>700</c:v>
                </c:pt>
                <c:pt idx="197">
                  <c:v>710</c:v>
                </c:pt>
                <c:pt idx="198">
                  <c:v>720</c:v>
                </c:pt>
                <c:pt idx="199">
                  <c:v>730</c:v>
                </c:pt>
                <c:pt idx="200">
                  <c:v>740</c:v>
                </c:pt>
                <c:pt idx="201">
                  <c:v>750</c:v>
                </c:pt>
                <c:pt idx="202">
                  <c:v>760</c:v>
                </c:pt>
                <c:pt idx="203">
                  <c:v>770</c:v>
                </c:pt>
                <c:pt idx="204">
                  <c:v>780</c:v>
                </c:pt>
                <c:pt idx="205">
                  <c:v>790</c:v>
                </c:pt>
                <c:pt idx="206">
                  <c:v>810</c:v>
                </c:pt>
                <c:pt idx="207">
                  <c:v>820</c:v>
                </c:pt>
                <c:pt idx="208">
                  <c:v>830</c:v>
                </c:pt>
                <c:pt idx="209">
                  <c:v>840</c:v>
                </c:pt>
                <c:pt idx="210">
                  <c:v>850</c:v>
                </c:pt>
                <c:pt idx="211">
                  <c:v>860</c:v>
                </c:pt>
                <c:pt idx="212">
                  <c:v>870</c:v>
                </c:pt>
                <c:pt idx="213">
                  <c:v>880</c:v>
                </c:pt>
                <c:pt idx="214">
                  <c:v>890</c:v>
                </c:pt>
                <c:pt idx="215">
                  <c:v>680</c:v>
                </c:pt>
                <c:pt idx="216">
                  <c:v>690</c:v>
                </c:pt>
                <c:pt idx="217">
                  <c:v>700</c:v>
                </c:pt>
                <c:pt idx="218">
                  <c:v>710</c:v>
                </c:pt>
                <c:pt idx="219">
                  <c:v>720</c:v>
                </c:pt>
                <c:pt idx="220">
                  <c:v>730</c:v>
                </c:pt>
                <c:pt idx="221">
                  <c:v>740</c:v>
                </c:pt>
                <c:pt idx="222">
                  <c:v>750</c:v>
                </c:pt>
                <c:pt idx="223">
                  <c:v>760</c:v>
                </c:pt>
                <c:pt idx="224">
                  <c:v>770</c:v>
                </c:pt>
                <c:pt idx="225">
                  <c:v>780</c:v>
                </c:pt>
                <c:pt idx="226">
                  <c:v>790</c:v>
                </c:pt>
                <c:pt idx="227">
                  <c:v>800</c:v>
                </c:pt>
                <c:pt idx="228">
                  <c:v>810</c:v>
                </c:pt>
                <c:pt idx="229">
                  <c:v>830</c:v>
                </c:pt>
                <c:pt idx="230">
                  <c:v>840</c:v>
                </c:pt>
                <c:pt idx="231">
                  <c:v>850</c:v>
                </c:pt>
                <c:pt idx="232">
                  <c:v>860</c:v>
                </c:pt>
                <c:pt idx="233">
                  <c:v>870</c:v>
                </c:pt>
                <c:pt idx="234">
                  <c:v>880</c:v>
                </c:pt>
                <c:pt idx="235">
                  <c:v>890</c:v>
                </c:pt>
                <c:pt idx="236">
                  <c:v>690</c:v>
                </c:pt>
                <c:pt idx="237">
                  <c:v>700</c:v>
                </c:pt>
                <c:pt idx="238">
                  <c:v>710</c:v>
                </c:pt>
                <c:pt idx="239">
                  <c:v>720</c:v>
                </c:pt>
                <c:pt idx="240">
                  <c:v>730</c:v>
                </c:pt>
                <c:pt idx="241">
                  <c:v>740</c:v>
                </c:pt>
                <c:pt idx="242">
                  <c:v>750</c:v>
                </c:pt>
                <c:pt idx="243">
                  <c:v>760</c:v>
                </c:pt>
                <c:pt idx="244">
                  <c:v>770</c:v>
                </c:pt>
                <c:pt idx="245">
                  <c:v>780</c:v>
                </c:pt>
                <c:pt idx="246">
                  <c:v>790</c:v>
                </c:pt>
                <c:pt idx="247">
                  <c:v>800</c:v>
                </c:pt>
                <c:pt idx="248">
                  <c:v>810</c:v>
                </c:pt>
                <c:pt idx="249">
                  <c:v>820</c:v>
                </c:pt>
                <c:pt idx="250">
                  <c:v>830</c:v>
                </c:pt>
                <c:pt idx="251">
                  <c:v>840</c:v>
                </c:pt>
                <c:pt idx="252">
                  <c:v>850</c:v>
                </c:pt>
                <c:pt idx="253">
                  <c:v>860</c:v>
                </c:pt>
                <c:pt idx="254">
                  <c:v>870</c:v>
                </c:pt>
                <c:pt idx="255">
                  <c:v>880</c:v>
                </c:pt>
                <c:pt idx="256">
                  <c:v>890</c:v>
                </c:pt>
                <c:pt idx="257">
                  <c:v>760</c:v>
                </c:pt>
                <c:pt idx="258">
                  <c:v>770</c:v>
                </c:pt>
                <c:pt idx="259">
                  <c:v>780</c:v>
                </c:pt>
                <c:pt idx="260">
                  <c:v>790</c:v>
                </c:pt>
                <c:pt idx="261">
                  <c:v>800</c:v>
                </c:pt>
                <c:pt idx="262">
                  <c:v>810</c:v>
                </c:pt>
                <c:pt idx="263">
                  <c:v>820</c:v>
                </c:pt>
                <c:pt idx="264">
                  <c:v>830</c:v>
                </c:pt>
                <c:pt idx="265">
                  <c:v>840</c:v>
                </c:pt>
                <c:pt idx="266">
                  <c:v>850</c:v>
                </c:pt>
                <c:pt idx="267">
                  <c:v>860</c:v>
                </c:pt>
                <c:pt idx="268">
                  <c:v>870</c:v>
                </c:pt>
                <c:pt idx="269">
                  <c:v>880</c:v>
                </c:pt>
                <c:pt idx="270">
                  <c:v>800</c:v>
                </c:pt>
                <c:pt idx="271">
                  <c:v>810</c:v>
                </c:pt>
                <c:pt idx="272">
                  <c:v>820</c:v>
                </c:pt>
                <c:pt idx="273">
                  <c:v>830</c:v>
                </c:pt>
                <c:pt idx="274">
                  <c:v>840</c:v>
                </c:pt>
              </c:numCache>
            </c:numRef>
          </c:xVal>
          <c:yVal>
            <c:numRef>
              <c:f>'SI Weathering criteria'!$B$5:$B$279</c:f>
              <c:numCache>
                <c:formatCode>General</c:formatCode>
                <c:ptCount val="275"/>
                <c:pt idx="0">
                  <c:v>580</c:v>
                </c:pt>
                <c:pt idx="1">
                  <c:v>580</c:v>
                </c:pt>
                <c:pt idx="2">
                  <c:v>580</c:v>
                </c:pt>
                <c:pt idx="3">
                  <c:v>570</c:v>
                </c:pt>
                <c:pt idx="4">
                  <c:v>570</c:v>
                </c:pt>
                <c:pt idx="5">
                  <c:v>570</c:v>
                </c:pt>
                <c:pt idx="6">
                  <c:v>570</c:v>
                </c:pt>
                <c:pt idx="7">
                  <c:v>570</c:v>
                </c:pt>
                <c:pt idx="8">
                  <c:v>560</c:v>
                </c:pt>
                <c:pt idx="9">
                  <c:v>560</c:v>
                </c:pt>
                <c:pt idx="10">
                  <c:v>560</c:v>
                </c:pt>
                <c:pt idx="11">
                  <c:v>560</c:v>
                </c:pt>
                <c:pt idx="12">
                  <c:v>560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540</c:v>
                </c:pt>
                <c:pt idx="18">
                  <c:v>540</c:v>
                </c:pt>
                <c:pt idx="19">
                  <c:v>540</c:v>
                </c:pt>
                <c:pt idx="20">
                  <c:v>540</c:v>
                </c:pt>
                <c:pt idx="21">
                  <c:v>540</c:v>
                </c:pt>
                <c:pt idx="22">
                  <c:v>540</c:v>
                </c:pt>
                <c:pt idx="23">
                  <c:v>540</c:v>
                </c:pt>
                <c:pt idx="24">
                  <c:v>530</c:v>
                </c:pt>
                <c:pt idx="25">
                  <c:v>530</c:v>
                </c:pt>
                <c:pt idx="26">
                  <c:v>530</c:v>
                </c:pt>
                <c:pt idx="27">
                  <c:v>530</c:v>
                </c:pt>
                <c:pt idx="28">
                  <c:v>530</c:v>
                </c:pt>
                <c:pt idx="29">
                  <c:v>530</c:v>
                </c:pt>
                <c:pt idx="30">
                  <c:v>530</c:v>
                </c:pt>
                <c:pt idx="31">
                  <c:v>530</c:v>
                </c:pt>
                <c:pt idx="32">
                  <c:v>530</c:v>
                </c:pt>
                <c:pt idx="33">
                  <c:v>530</c:v>
                </c:pt>
                <c:pt idx="34">
                  <c:v>520</c:v>
                </c:pt>
                <c:pt idx="35">
                  <c:v>520</c:v>
                </c:pt>
                <c:pt idx="36">
                  <c:v>520</c:v>
                </c:pt>
                <c:pt idx="37">
                  <c:v>520</c:v>
                </c:pt>
                <c:pt idx="38">
                  <c:v>520</c:v>
                </c:pt>
                <c:pt idx="39">
                  <c:v>520</c:v>
                </c:pt>
                <c:pt idx="40">
                  <c:v>520</c:v>
                </c:pt>
                <c:pt idx="41">
                  <c:v>520</c:v>
                </c:pt>
                <c:pt idx="42">
                  <c:v>520</c:v>
                </c:pt>
                <c:pt idx="43">
                  <c:v>520</c:v>
                </c:pt>
                <c:pt idx="44">
                  <c:v>520</c:v>
                </c:pt>
                <c:pt idx="45">
                  <c:v>520</c:v>
                </c:pt>
                <c:pt idx="46">
                  <c:v>510</c:v>
                </c:pt>
                <c:pt idx="47">
                  <c:v>510</c:v>
                </c:pt>
                <c:pt idx="48">
                  <c:v>510</c:v>
                </c:pt>
                <c:pt idx="49">
                  <c:v>510</c:v>
                </c:pt>
                <c:pt idx="50">
                  <c:v>510</c:v>
                </c:pt>
                <c:pt idx="51">
                  <c:v>510</c:v>
                </c:pt>
                <c:pt idx="52">
                  <c:v>510</c:v>
                </c:pt>
                <c:pt idx="53">
                  <c:v>510</c:v>
                </c:pt>
                <c:pt idx="54">
                  <c:v>510</c:v>
                </c:pt>
                <c:pt idx="55">
                  <c:v>510</c:v>
                </c:pt>
                <c:pt idx="56">
                  <c:v>510</c:v>
                </c:pt>
                <c:pt idx="57">
                  <c:v>510</c:v>
                </c:pt>
                <c:pt idx="58">
                  <c:v>510</c:v>
                </c:pt>
                <c:pt idx="59">
                  <c:v>510</c:v>
                </c:pt>
                <c:pt idx="60">
                  <c:v>510</c:v>
                </c:pt>
                <c:pt idx="61">
                  <c:v>510</c:v>
                </c:pt>
                <c:pt idx="62">
                  <c:v>510</c:v>
                </c:pt>
                <c:pt idx="63">
                  <c:v>510</c:v>
                </c:pt>
                <c:pt idx="64">
                  <c:v>510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490</c:v>
                </c:pt>
                <c:pt idx="93">
                  <c:v>490</c:v>
                </c:pt>
                <c:pt idx="94">
                  <c:v>490</c:v>
                </c:pt>
                <c:pt idx="95">
                  <c:v>490</c:v>
                </c:pt>
                <c:pt idx="96">
                  <c:v>490</c:v>
                </c:pt>
                <c:pt idx="97">
                  <c:v>490</c:v>
                </c:pt>
                <c:pt idx="98">
                  <c:v>490</c:v>
                </c:pt>
                <c:pt idx="99">
                  <c:v>490</c:v>
                </c:pt>
                <c:pt idx="100">
                  <c:v>490</c:v>
                </c:pt>
                <c:pt idx="101">
                  <c:v>490</c:v>
                </c:pt>
                <c:pt idx="102">
                  <c:v>490</c:v>
                </c:pt>
                <c:pt idx="103">
                  <c:v>490</c:v>
                </c:pt>
                <c:pt idx="104">
                  <c:v>490</c:v>
                </c:pt>
                <c:pt idx="105">
                  <c:v>490</c:v>
                </c:pt>
                <c:pt idx="106">
                  <c:v>490</c:v>
                </c:pt>
                <c:pt idx="107">
                  <c:v>490</c:v>
                </c:pt>
                <c:pt idx="108">
                  <c:v>490</c:v>
                </c:pt>
                <c:pt idx="109">
                  <c:v>490</c:v>
                </c:pt>
                <c:pt idx="110">
                  <c:v>490</c:v>
                </c:pt>
                <c:pt idx="111">
                  <c:v>490</c:v>
                </c:pt>
                <c:pt idx="112">
                  <c:v>490</c:v>
                </c:pt>
                <c:pt idx="113">
                  <c:v>490</c:v>
                </c:pt>
                <c:pt idx="114">
                  <c:v>490</c:v>
                </c:pt>
                <c:pt idx="115">
                  <c:v>490</c:v>
                </c:pt>
                <c:pt idx="116">
                  <c:v>490</c:v>
                </c:pt>
                <c:pt idx="117">
                  <c:v>490</c:v>
                </c:pt>
                <c:pt idx="118">
                  <c:v>480</c:v>
                </c:pt>
                <c:pt idx="119">
                  <c:v>480</c:v>
                </c:pt>
                <c:pt idx="120">
                  <c:v>480</c:v>
                </c:pt>
                <c:pt idx="121">
                  <c:v>480</c:v>
                </c:pt>
                <c:pt idx="122">
                  <c:v>480</c:v>
                </c:pt>
                <c:pt idx="123">
                  <c:v>480</c:v>
                </c:pt>
                <c:pt idx="124">
                  <c:v>480</c:v>
                </c:pt>
                <c:pt idx="125">
                  <c:v>480</c:v>
                </c:pt>
                <c:pt idx="126">
                  <c:v>480</c:v>
                </c:pt>
                <c:pt idx="127">
                  <c:v>480</c:v>
                </c:pt>
                <c:pt idx="128">
                  <c:v>480</c:v>
                </c:pt>
                <c:pt idx="129">
                  <c:v>480</c:v>
                </c:pt>
                <c:pt idx="130">
                  <c:v>480</c:v>
                </c:pt>
                <c:pt idx="131">
                  <c:v>480</c:v>
                </c:pt>
                <c:pt idx="132">
                  <c:v>480</c:v>
                </c:pt>
                <c:pt idx="133">
                  <c:v>480</c:v>
                </c:pt>
                <c:pt idx="134">
                  <c:v>480</c:v>
                </c:pt>
                <c:pt idx="135">
                  <c:v>480</c:v>
                </c:pt>
                <c:pt idx="136">
                  <c:v>480</c:v>
                </c:pt>
                <c:pt idx="137">
                  <c:v>480</c:v>
                </c:pt>
                <c:pt idx="138">
                  <c:v>480</c:v>
                </c:pt>
                <c:pt idx="139">
                  <c:v>480</c:v>
                </c:pt>
                <c:pt idx="140">
                  <c:v>480</c:v>
                </c:pt>
                <c:pt idx="141">
                  <c:v>480</c:v>
                </c:pt>
                <c:pt idx="142">
                  <c:v>470</c:v>
                </c:pt>
                <c:pt idx="143">
                  <c:v>470</c:v>
                </c:pt>
                <c:pt idx="144">
                  <c:v>470</c:v>
                </c:pt>
                <c:pt idx="145">
                  <c:v>470</c:v>
                </c:pt>
                <c:pt idx="146">
                  <c:v>470</c:v>
                </c:pt>
                <c:pt idx="147">
                  <c:v>470</c:v>
                </c:pt>
                <c:pt idx="148">
                  <c:v>470</c:v>
                </c:pt>
                <c:pt idx="149">
                  <c:v>470</c:v>
                </c:pt>
                <c:pt idx="150">
                  <c:v>470</c:v>
                </c:pt>
                <c:pt idx="151">
                  <c:v>470</c:v>
                </c:pt>
                <c:pt idx="152">
                  <c:v>470</c:v>
                </c:pt>
                <c:pt idx="153">
                  <c:v>470</c:v>
                </c:pt>
                <c:pt idx="154">
                  <c:v>470</c:v>
                </c:pt>
                <c:pt idx="155">
                  <c:v>470</c:v>
                </c:pt>
                <c:pt idx="156">
                  <c:v>470</c:v>
                </c:pt>
                <c:pt idx="157">
                  <c:v>470</c:v>
                </c:pt>
                <c:pt idx="158">
                  <c:v>470</c:v>
                </c:pt>
                <c:pt idx="159">
                  <c:v>470</c:v>
                </c:pt>
                <c:pt idx="160">
                  <c:v>470</c:v>
                </c:pt>
                <c:pt idx="161">
                  <c:v>470</c:v>
                </c:pt>
                <c:pt idx="162">
                  <c:v>470</c:v>
                </c:pt>
                <c:pt idx="163">
                  <c:v>470</c:v>
                </c:pt>
                <c:pt idx="164">
                  <c:v>470</c:v>
                </c:pt>
                <c:pt idx="165">
                  <c:v>470</c:v>
                </c:pt>
                <c:pt idx="166">
                  <c:v>470</c:v>
                </c:pt>
                <c:pt idx="167">
                  <c:v>470</c:v>
                </c:pt>
                <c:pt idx="168">
                  <c:v>460</c:v>
                </c:pt>
                <c:pt idx="169">
                  <c:v>460</c:v>
                </c:pt>
                <c:pt idx="170">
                  <c:v>460</c:v>
                </c:pt>
                <c:pt idx="171">
                  <c:v>460</c:v>
                </c:pt>
                <c:pt idx="172">
                  <c:v>460</c:v>
                </c:pt>
                <c:pt idx="173">
                  <c:v>460</c:v>
                </c:pt>
                <c:pt idx="174">
                  <c:v>460</c:v>
                </c:pt>
                <c:pt idx="175">
                  <c:v>460</c:v>
                </c:pt>
                <c:pt idx="176">
                  <c:v>460</c:v>
                </c:pt>
                <c:pt idx="177">
                  <c:v>460</c:v>
                </c:pt>
                <c:pt idx="178">
                  <c:v>460</c:v>
                </c:pt>
                <c:pt idx="179">
                  <c:v>460</c:v>
                </c:pt>
                <c:pt idx="180">
                  <c:v>460</c:v>
                </c:pt>
                <c:pt idx="181">
                  <c:v>460</c:v>
                </c:pt>
                <c:pt idx="182">
                  <c:v>460</c:v>
                </c:pt>
                <c:pt idx="183">
                  <c:v>460</c:v>
                </c:pt>
                <c:pt idx="184">
                  <c:v>460</c:v>
                </c:pt>
                <c:pt idx="185">
                  <c:v>460</c:v>
                </c:pt>
                <c:pt idx="186">
                  <c:v>460</c:v>
                </c:pt>
                <c:pt idx="187">
                  <c:v>460</c:v>
                </c:pt>
                <c:pt idx="188">
                  <c:v>460</c:v>
                </c:pt>
                <c:pt idx="189">
                  <c:v>460</c:v>
                </c:pt>
                <c:pt idx="190">
                  <c:v>460</c:v>
                </c:pt>
                <c:pt idx="191">
                  <c:v>460</c:v>
                </c:pt>
                <c:pt idx="192">
                  <c:v>460</c:v>
                </c:pt>
                <c:pt idx="193">
                  <c:v>450</c:v>
                </c:pt>
                <c:pt idx="194">
                  <c:v>450</c:v>
                </c:pt>
                <c:pt idx="195">
                  <c:v>450</c:v>
                </c:pt>
                <c:pt idx="196">
                  <c:v>450</c:v>
                </c:pt>
                <c:pt idx="197">
                  <c:v>450</c:v>
                </c:pt>
                <c:pt idx="198">
                  <c:v>450</c:v>
                </c:pt>
                <c:pt idx="199">
                  <c:v>450</c:v>
                </c:pt>
                <c:pt idx="200">
                  <c:v>450</c:v>
                </c:pt>
                <c:pt idx="201">
                  <c:v>450</c:v>
                </c:pt>
                <c:pt idx="202">
                  <c:v>450</c:v>
                </c:pt>
                <c:pt idx="203">
                  <c:v>450</c:v>
                </c:pt>
                <c:pt idx="204">
                  <c:v>450</c:v>
                </c:pt>
                <c:pt idx="205">
                  <c:v>450</c:v>
                </c:pt>
                <c:pt idx="206">
                  <c:v>450</c:v>
                </c:pt>
                <c:pt idx="207">
                  <c:v>450</c:v>
                </c:pt>
                <c:pt idx="208">
                  <c:v>450</c:v>
                </c:pt>
                <c:pt idx="209">
                  <c:v>450</c:v>
                </c:pt>
                <c:pt idx="210">
                  <c:v>450</c:v>
                </c:pt>
                <c:pt idx="211">
                  <c:v>450</c:v>
                </c:pt>
                <c:pt idx="212">
                  <c:v>450</c:v>
                </c:pt>
                <c:pt idx="213">
                  <c:v>450</c:v>
                </c:pt>
                <c:pt idx="214">
                  <c:v>450</c:v>
                </c:pt>
                <c:pt idx="215">
                  <c:v>440</c:v>
                </c:pt>
                <c:pt idx="216">
                  <c:v>440</c:v>
                </c:pt>
                <c:pt idx="217">
                  <c:v>440</c:v>
                </c:pt>
                <c:pt idx="218">
                  <c:v>440</c:v>
                </c:pt>
                <c:pt idx="219">
                  <c:v>440</c:v>
                </c:pt>
                <c:pt idx="220">
                  <c:v>440</c:v>
                </c:pt>
                <c:pt idx="221">
                  <c:v>440</c:v>
                </c:pt>
                <c:pt idx="222">
                  <c:v>440</c:v>
                </c:pt>
                <c:pt idx="223">
                  <c:v>440</c:v>
                </c:pt>
                <c:pt idx="224">
                  <c:v>440</c:v>
                </c:pt>
                <c:pt idx="225">
                  <c:v>440</c:v>
                </c:pt>
                <c:pt idx="226">
                  <c:v>440</c:v>
                </c:pt>
                <c:pt idx="227">
                  <c:v>440</c:v>
                </c:pt>
                <c:pt idx="228">
                  <c:v>440</c:v>
                </c:pt>
                <c:pt idx="229">
                  <c:v>440</c:v>
                </c:pt>
                <c:pt idx="230">
                  <c:v>440</c:v>
                </c:pt>
                <c:pt idx="231">
                  <c:v>440</c:v>
                </c:pt>
                <c:pt idx="232">
                  <c:v>440</c:v>
                </c:pt>
                <c:pt idx="233">
                  <c:v>440</c:v>
                </c:pt>
                <c:pt idx="234">
                  <c:v>440</c:v>
                </c:pt>
                <c:pt idx="235">
                  <c:v>440</c:v>
                </c:pt>
                <c:pt idx="236">
                  <c:v>430</c:v>
                </c:pt>
                <c:pt idx="237">
                  <c:v>430</c:v>
                </c:pt>
                <c:pt idx="238">
                  <c:v>430</c:v>
                </c:pt>
                <c:pt idx="239">
                  <c:v>430</c:v>
                </c:pt>
                <c:pt idx="240">
                  <c:v>430</c:v>
                </c:pt>
                <c:pt idx="241">
                  <c:v>430</c:v>
                </c:pt>
                <c:pt idx="242">
                  <c:v>430</c:v>
                </c:pt>
                <c:pt idx="243">
                  <c:v>430</c:v>
                </c:pt>
                <c:pt idx="244">
                  <c:v>430</c:v>
                </c:pt>
                <c:pt idx="245">
                  <c:v>430</c:v>
                </c:pt>
                <c:pt idx="246">
                  <c:v>430</c:v>
                </c:pt>
                <c:pt idx="247">
                  <c:v>430</c:v>
                </c:pt>
                <c:pt idx="248">
                  <c:v>430</c:v>
                </c:pt>
                <c:pt idx="249">
                  <c:v>430</c:v>
                </c:pt>
                <c:pt idx="250">
                  <c:v>430</c:v>
                </c:pt>
                <c:pt idx="251">
                  <c:v>430</c:v>
                </c:pt>
                <c:pt idx="252">
                  <c:v>430</c:v>
                </c:pt>
                <c:pt idx="253">
                  <c:v>430</c:v>
                </c:pt>
                <c:pt idx="254">
                  <c:v>430</c:v>
                </c:pt>
                <c:pt idx="255">
                  <c:v>430</c:v>
                </c:pt>
                <c:pt idx="256">
                  <c:v>430</c:v>
                </c:pt>
                <c:pt idx="257">
                  <c:v>420</c:v>
                </c:pt>
                <c:pt idx="258">
                  <c:v>420</c:v>
                </c:pt>
                <c:pt idx="259">
                  <c:v>420</c:v>
                </c:pt>
                <c:pt idx="260">
                  <c:v>420</c:v>
                </c:pt>
                <c:pt idx="261">
                  <c:v>420</c:v>
                </c:pt>
                <c:pt idx="262">
                  <c:v>420</c:v>
                </c:pt>
                <c:pt idx="263">
                  <c:v>420</c:v>
                </c:pt>
                <c:pt idx="264">
                  <c:v>420</c:v>
                </c:pt>
                <c:pt idx="265">
                  <c:v>420</c:v>
                </c:pt>
                <c:pt idx="266">
                  <c:v>420</c:v>
                </c:pt>
                <c:pt idx="267">
                  <c:v>420</c:v>
                </c:pt>
                <c:pt idx="268">
                  <c:v>420</c:v>
                </c:pt>
                <c:pt idx="269">
                  <c:v>420</c:v>
                </c:pt>
                <c:pt idx="270">
                  <c:v>410</c:v>
                </c:pt>
                <c:pt idx="271">
                  <c:v>410</c:v>
                </c:pt>
                <c:pt idx="272">
                  <c:v>410</c:v>
                </c:pt>
                <c:pt idx="273">
                  <c:v>410</c:v>
                </c:pt>
                <c:pt idx="274">
                  <c:v>410</c:v>
                </c:pt>
              </c:numCache>
            </c:numRef>
          </c:yVal>
          <c:bubbleSize>
            <c:numRef>
              <c:f>'SI Weathering criteria'!$F$5:$F$279</c:f>
              <c:numCache>
                <c:formatCode>General</c:formatCode>
                <c:ptCount val="27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0.5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0.5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0.5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0.5</c:v>
                </c:pt>
                <c:pt idx="81">
                  <c:v>0.5</c:v>
                </c:pt>
                <c:pt idx="82">
                  <c:v>1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0.1</c:v>
                </c:pt>
                <c:pt idx="99">
                  <c:v>0.5</c:v>
                </c:pt>
                <c:pt idx="100">
                  <c:v>0.5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0.5</c:v>
                </c:pt>
                <c:pt idx="118">
                  <c:v>0.1</c:v>
                </c:pt>
                <c:pt idx="119">
                  <c:v>0.5</c:v>
                </c:pt>
                <c:pt idx="120">
                  <c:v>0.5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1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0.5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0.1</c:v>
                </c:pt>
                <c:pt idx="162">
                  <c:v>0.1</c:v>
                </c:pt>
                <c:pt idx="163">
                  <c:v>0.5</c:v>
                </c:pt>
                <c:pt idx="164">
                  <c:v>0.5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0.5</c:v>
                </c:pt>
                <c:pt idx="169">
                  <c:v>0.5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0.1</c:v>
                </c:pt>
                <c:pt idx="180">
                  <c:v>0.1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0.1</c:v>
                </c:pt>
                <c:pt idx="212">
                  <c:v>0.1</c:v>
                </c:pt>
                <c:pt idx="213">
                  <c:v>0.5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0.5</c:v>
                </c:pt>
                <c:pt idx="222">
                  <c:v>0.1</c:v>
                </c:pt>
                <c:pt idx="223">
                  <c:v>0.1</c:v>
                </c:pt>
                <c:pt idx="224">
                  <c:v>0.5</c:v>
                </c:pt>
                <c:pt idx="225">
                  <c:v>0.5</c:v>
                </c:pt>
                <c:pt idx="226">
                  <c:v>0.5</c:v>
                </c:pt>
                <c:pt idx="227">
                  <c:v>0.5</c:v>
                </c:pt>
                <c:pt idx="228">
                  <c:v>0.5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0.1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07-4607-85C1-BECB7FCF0E1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07-4607-85C1-BECB7FCF0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5"/>
        <c:showNegBubbles val="0"/>
        <c:sizeRepresents val="w"/>
        <c:axId val="471529344"/>
        <c:axId val="471529736"/>
      </c:bubbleChart>
      <c:valAx>
        <c:axId val="471529344"/>
        <c:scaling>
          <c:orientation val="minMax"/>
          <c:max val="950"/>
          <c:min val="6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AU"/>
                  <a:t>Eastings</a:t>
                </a:r>
              </a:p>
            </c:rich>
          </c:tx>
          <c:layout>
            <c:manualLayout>
              <c:xMode val="edge"/>
              <c:yMode val="edge"/>
              <c:x val="0.42679022957033536"/>
              <c:y val="0.94328330681406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71529736"/>
        <c:crossesAt val="400"/>
        <c:crossBetween val="midCat"/>
        <c:majorUnit val="50"/>
      </c:valAx>
      <c:valAx>
        <c:axId val="471529736"/>
        <c:scaling>
          <c:orientation val="minMax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AU"/>
                  <a:t>Northings</a:t>
                </a:r>
              </a:p>
            </c:rich>
          </c:tx>
          <c:layout>
            <c:manualLayout>
              <c:xMode val="edge"/>
              <c:yMode val="edge"/>
              <c:x val="9.1376356367789836E-3"/>
              <c:y val="0.364346538660546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71529344"/>
        <c:crossesAt val="0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0" orientation="landscape" horizontalDpi="-4" vertic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AU"/>
              <a:t>Orientated wind pits</a:t>
            </a:r>
          </a:p>
        </c:rich>
      </c:tx>
      <c:layout>
        <c:manualLayout>
          <c:xMode val="edge"/>
          <c:yMode val="edge"/>
          <c:x val="0.35351263844732145"/>
          <c:y val="1.1060507482108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742134561264"/>
          <c:y val="0.10149655057609001"/>
          <c:w val="0.84649849881667227"/>
          <c:h val="0.79310445610419056"/>
        </c:manualLayout>
      </c:layout>
      <c:bubbleChart>
        <c:varyColors val="0"/>
        <c:ser>
          <c:idx val="0"/>
          <c:order val="0"/>
          <c:tx>
            <c:strRef>
              <c:f>'SI Weathering criteria'!$B$4</c:f>
              <c:strCache>
                <c:ptCount val="1"/>
                <c:pt idx="0">
                  <c:v>Northing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'SI Weathering criteria'!$A$5:$A$279</c:f>
              <c:numCache>
                <c:formatCode>General</c:formatCode>
                <c:ptCount val="275"/>
                <c:pt idx="0">
                  <c:v>880</c:v>
                </c:pt>
                <c:pt idx="1">
                  <c:v>890</c:v>
                </c:pt>
                <c:pt idx="2">
                  <c:v>900</c:v>
                </c:pt>
                <c:pt idx="3">
                  <c:v>760</c:v>
                </c:pt>
                <c:pt idx="4">
                  <c:v>770</c:v>
                </c:pt>
                <c:pt idx="5">
                  <c:v>780</c:v>
                </c:pt>
                <c:pt idx="6">
                  <c:v>790</c:v>
                </c:pt>
                <c:pt idx="7">
                  <c:v>870</c:v>
                </c:pt>
                <c:pt idx="8">
                  <c:v>750</c:v>
                </c:pt>
                <c:pt idx="9">
                  <c:v>760</c:v>
                </c:pt>
                <c:pt idx="10">
                  <c:v>770</c:v>
                </c:pt>
                <c:pt idx="11">
                  <c:v>780</c:v>
                </c:pt>
                <c:pt idx="12">
                  <c:v>790</c:v>
                </c:pt>
                <c:pt idx="13">
                  <c:v>750</c:v>
                </c:pt>
                <c:pt idx="14">
                  <c:v>760</c:v>
                </c:pt>
                <c:pt idx="15">
                  <c:v>770</c:v>
                </c:pt>
                <c:pt idx="16">
                  <c:v>780</c:v>
                </c:pt>
                <c:pt idx="17">
                  <c:v>750</c:v>
                </c:pt>
                <c:pt idx="18">
                  <c:v>760</c:v>
                </c:pt>
                <c:pt idx="19">
                  <c:v>770</c:v>
                </c:pt>
                <c:pt idx="20">
                  <c:v>780</c:v>
                </c:pt>
                <c:pt idx="21">
                  <c:v>790</c:v>
                </c:pt>
                <c:pt idx="22">
                  <c:v>800</c:v>
                </c:pt>
                <c:pt idx="23">
                  <c:v>840</c:v>
                </c:pt>
                <c:pt idx="24">
                  <c:v>710</c:v>
                </c:pt>
                <c:pt idx="25">
                  <c:v>720</c:v>
                </c:pt>
                <c:pt idx="26">
                  <c:v>740</c:v>
                </c:pt>
                <c:pt idx="27">
                  <c:v>750</c:v>
                </c:pt>
                <c:pt idx="28">
                  <c:v>760</c:v>
                </c:pt>
                <c:pt idx="29">
                  <c:v>770</c:v>
                </c:pt>
                <c:pt idx="30">
                  <c:v>780</c:v>
                </c:pt>
                <c:pt idx="31">
                  <c:v>790</c:v>
                </c:pt>
                <c:pt idx="32">
                  <c:v>830</c:v>
                </c:pt>
                <c:pt idx="33">
                  <c:v>840</c:v>
                </c:pt>
                <c:pt idx="34">
                  <c:v>730</c:v>
                </c:pt>
                <c:pt idx="35">
                  <c:v>740</c:v>
                </c:pt>
                <c:pt idx="36">
                  <c:v>750</c:v>
                </c:pt>
                <c:pt idx="37">
                  <c:v>760</c:v>
                </c:pt>
                <c:pt idx="38">
                  <c:v>770</c:v>
                </c:pt>
                <c:pt idx="39">
                  <c:v>780</c:v>
                </c:pt>
                <c:pt idx="40">
                  <c:v>820</c:v>
                </c:pt>
                <c:pt idx="41">
                  <c:v>830</c:v>
                </c:pt>
                <c:pt idx="42">
                  <c:v>840</c:v>
                </c:pt>
                <c:pt idx="43">
                  <c:v>850</c:v>
                </c:pt>
                <c:pt idx="44">
                  <c:v>860</c:v>
                </c:pt>
                <c:pt idx="45">
                  <c:v>870</c:v>
                </c:pt>
                <c:pt idx="46">
                  <c:v>720</c:v>
                </c:pt>
                <c:pt idx="47">
                  <c:v>730</c:v>
                </c:pt>
                <c:pt idx="48">
                  <c:v>740</c:v>
                </c:pt>
                <c:pt idx="49">
                  <c:v>750</c:v>
                </c:pt>
                <c:pt idx="50">
                  <c:v>760</c:v>
                </c:pt>
                <c:pt idx="51">
                  <c:v>770</c:v>
                </c:pt>
                <c:pt idx="52">
                  <c:v>780</c:v>
                </c:pt>
                <c:pt idx="53">
                  <c:v>790</c:v>
                </c:pt>
                <c:pt idx="54">
                  <c:v>810</c:v>
                </c:pt>
                <c:pt idx="55">
                  <c:v>820</c:v>
                </c:pt>
                <c:pt idx="56">
                  <c:v>830</c:v>
                </c:pt>
                <c:pt idx="57">
                  <c:v>840</c:v>
                </c:pt>
                <c:pt idx="58">
                  <c:v>850</c:v>
                </c:pt>
                <c:pt idx="59">
                  <c:v>860</c:v>
                </c:pt>
                <c:pt idx="60">
                  <c:v>870</c:v>
                </c:pt>
                <c:pt idx="61">
                  <c:v>880</c:v>
                </c:pt>
                <c:pt idx="62">
                  <c:v>890</c:v>
                </c:pt>
                <c:pt idx="63">
                  <c:v>900</c:v>
                </c:pt>
                <c:pt idx="64">
                  <c:v>910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680</c:v>
                </c:pt>
                <c:pt idx="93">
                  <c:v>690</c:v>
                </c:pt>
                <c:pt idx="94">
                  <c:v>700</c:v>
                </c:pt>
                <c:pt idx="95">
                  <c:v>710</c:v>
                </c:pt>
                <c:pt idx="96">
                  <c:v>720</c:v>
                </c:pt>
                <c:pt idx="97">
                  <c:v>730</c:v>
                </c:pt>
                <c:pt idx="98">
                  <c:v>740</c:v>
                </c:pt>
                <c:pt idx="99">
                  <c:v>750</c:v>
                </c:pt>
                <c:pt idx="100">
                  <c:v>760</c:v>
                </c:pt>
                <c:pt idx="101">
                  <c:v>770</c:v>
                </c:pt>
                <c:pt idx="102">
                  <c:v>780</c:v>
                </c:pt>
                <c:pt idx="103">
                  <c:v>790</c:v>
                </c:pt>
                <c:pt idx="104">
                  <c:v>800</c:v>
                </c:pt>
                <c:pt idx="105">
                  <c:v>810</c:v>
                </c:pt>
                <c:pt idx="106">
                  <c:v>820</c:v>
                </c:pt>
                <c:pt idx="107">
                  <c:v>830</c:v>
                </c:pt>
                <c:pt idx="108">
                  <c:v>840</c:v>
                </c:pt>
                <c:pt idx="109">
                  <c:v>850</c:v>
                </c:pt>
                <c:pt idx="110">
                  <c:v>860</c:v>
                </c:pt>
                <c:pt idx="111">
                  <c:v>870</c:v>
                </c:pt>
                <c:pt idx="112">
                  <c:v>880</c:v>
                </c:pt>
                <c:pt idx="113">
                  <c:v>890</c:v>
                </c:pt>
                <c:pt idx="114">
                  <c:v>900</c:v>
                </c:pt>
                <c:pt idx="115">
                  <c:v>910</c:v>
                </c:pt>
                <c:pt idx="116">
                  <c:v>920</c:v>
                </c:pt>
                <c:pt idx="117">
                  <c:v>930</c:v>
                </c:pt>
                <c:pt idx="118">
                  <c:v>680</c:v>
                </c:pt>
                <c:pt idx="119">
                  <c:v>690</c:v>
                </c:pt>
                <c:pt idx="120">
                  <c:v>700</c:v>
                </c:pt>
                <c:pt idx="121">
                  <c:v>710</c:v>
                </c:pt>
                <c:pt idx="122">
                  <c:v>720</c:v>
                </c:pt>
                <c:pt idx="123">
                  <c:v>730</c:v>
                </c:pt>
                <c:pt idx="124">
                  <c:v>740</c:v>
                </c:pt>
                <c:pt idx="125">
                  <c:v>750</c:v>
                </c:pt>
                <c:pt idx="126">
                  <c:v>760</c:v>
                </c:pt>
                <c:pt idx="127">
                  <c:v>770</c:v>
                </c:pt>
                <c:pt idx="128">
                  <c:v>780</c:v>
                </c:pt>
                <c:pt idx="129">
                  <c:v>790</c:v>
                </c:pt>
                <c:pt idx="130">
                  <c:v>800</c:v>
                </c:pt>
                <c:pt idx="131">
                  <c:v>810</c:v>
                </c:pt>
                <c:pt idx="132">
                  <c:v>820</c:v>
                </c:pt>
                <c:pt idx="133">
                  <c:v>830</c:v>
                </c:pt>
                <c:pt idx="134">
                  <c:v>840</c:v>
                </c:pt>
                <c:pt idx="135">
                  <c:v>850</c:v>
                </c:pt>
                <c:pt idx="136">
                  <c:v>860</c:v>
                </c:pt>
                <c:pt idx="137">
                  <c:v>870</c:v>
                </c:pt>
                <c:pt idx="138">
                  <c:v>880</c:v>
                </c:pt>
                <c:pt idx="139">
                  <c:v>890</c:v>
                </c:pt>
                <c:pt idx="140">
                  <c:v>900</c:v>
                </c:pt>
                <c:pt idx="141">
                  <c:v>930</c:v>
                </c:pt>
                <c:pt idx="142">
                  <c:v>670</c:v>
                </c:pt>
                <c:pt idx="143">
                  <c:v>680</c:v>
                </c:pt>
                <c:pt idx="144">
                  <c:v>690</c:v>
                </c:pt>
                <c:pt idx="145">
                  <c:v>700</c:v>
                </c:pt>
                <c:pt idx="146">
                  <c:v>710</c:v>
                </c:pt>
                <c:pt idx="147">
                  <c:v>720</c:v>
                </c:pt>
                <c:pt idx="148">
                  <c:v>730</c:v>
                </c:pt>
                <c:pt idx="149">
                  <c:v>740</c:v>
                </c:pt>
                <c:pt idx="150">
                  <c:v>750</c:v>
                </c:pt>
                <c:pt idx="151">
                  <c:v>760</c:v>
                </c:pt>
                <c:pt idx="152">
                  <c:v>770</c:v>
                </c:pt>
                <c:pt idx="153">
                  <c:v>780</c:v>
                </c:pt>
                <c:pt idx="154">
                  <c:v>790</c:v>
                </c:pt>
                <c:pt idx="155">
                  <c:v>800</c:v>
                </c:pt>
                <c:pt idx="156">
                  <c:v>810</c:v>
                </c:pt>
                <c:pt idx="157">
                  <c:v>820</c:v>
                </c:pt>
                <c:pt idx="158">
                  <c:v>830</c:v>
                </c:pt>
                <c:pt idx="159">
                  <c:v>840</c:v>
                </c:pt>
                <c:pt idx="160">
                  <c:v>850</c:v>
                </c:pt>
                <c:pt idx="161">
                  <c:v>860</c:v>
                </c:pt>
                <c:pt idx="162">
                  <c:v>870</c:v>
                </c:pt>
                <c:pt idx="163">
                  <c:v>880</c:v>
                </c:pt>
                <c:pt idx="164">
                  <c:v>890</c:v>
                </c:pt>
                <c:pt idx="165">
                  <c:v>900</c:v>
                </c:pt>
                <c:pt idx="166">
                  <c:v>910</c:v>
                </c:pt>
                <c:pt idx="167">
                  <c:v>920</c:v>
                </c:pt>
                <c:pt idx="168">
                  <c:v>670</c:v>
                </c:pt>
                <c:pt idx="169">
                  <c:v>680</c:v>
                </c:pt>
                <c:pt idx="170">
                  <c:v>690</c:v>
                </c:pt>
                <c:pt idx="171">
                  <c:v>700</c:v>
                </c:pt>
                <c:pt idx="172">
                  <c:v>710</c:v>
                </c:pt>
                <c:pt idx="173">
                  <c:v>720</c:v>
                </c:pt>
                <c:pt idx="174">
                  <c:v>730</c:v>
                </c:pt>
                <c:pt idx="175">
                  <c:v>740</c:v>
                </c:pt>
                <c:pt idx="176">
                  <c:v>750</c:v>
                </c:pt>
                <c:pt idx="177">
                  <c:v>760</c:v>
                </c:pt>
                <c:pt idx="178">
                  <c:v>770</c:v>
                </c:pt>
                <c:pt idx="179">
                  <c:v>780</c:v>
                </c:pt>
                <c:pt idx="180">
                  <c:v>790</c:v>
                </c:pt>
                <c:pt idx="181">
                  <c:v>800</c:v>
                </c:pt>
                <c:pt idx="182">
                  <c:v>810</c:v>
                </c:pt>
                <c:pt idx="183">
                  <c:v>820</c:v>
                </c:pt>
                <c:pt idx="184">
                  <c:v>830</c:v>
                </c:pt>
                <c:pt idx="185">
                  <c:v>840</c:v>
                </c:pt>
                <c:pt idx="186">
                  <c:v>850</c:v>
                </c:pt>
                <c:pt idx="187">
                  <c:v>860</c:v>
                </c:pt>
                <c:pt idx="188">
                  <c:v>870</c:v>
                </c:pt>
                <c:pt idx="189">
                  <c:v>880</c:v>
                </c:pt>
                <c:pt idx="190">
                  <c:v>890</c:v>
                </c:pt>
                <c:pt idx="191">
                  <c:v>900</c:v>
                </c:pt>
                <c:pt idx="192">
                  <c:v>910</c:v>
                </c:pt>
                <c:pt idx="193">
                  <c:v>670</c:v>
                </c:pt>
                <c:pt idx="194">
                  <c:v>680</c:v>
                </c:pt>
                <c:pt idx="195">
                  <c:v>690</c:v>
                </c:pt>
                <c:pt idx="196">
                  <c:v>700</c:v>
                </c:pt>
                <c:pt idx="197">
                  <c:v>710</c:v>
                </c:pt>
                <c:pt idx="198">
                  <c:v>720</c:v>
                </c:pt>
                <c:pt idx="199">
                  <c:v>730</c:v>
                </c:pt>
                <c:pt idx="200">
                  <c:v>740</c:v>
                </c:pt>
                <c:pt idx="201">
                  <c:v>750</c:v>
                </c:pt>
                <c:pt idx="202">
                  <c:v>760</c:v>
                </c:pt>
                <c:pt idx="203">
                  <c:v>770</c:v>
                </c:pt>
                <c:pt idx="204">
                  <c:v>780</c:v>
                </c:pt>
                <c:pt idx="205">
                  <c:v>790</c:v>
                </c:pt>
                <c:pt idx="206">
                  <c:v>810</c:v>
                </c:pt>
                <c:pt idx="207">
                  <c:v>820</c:v>
                </c:pt>
                <c:pt idx="208">
                  <c:v>830</c:v>
                </c:pt>
                <c:pt idx="209">
                  <c:v>840</c:v>
                </c:pt>
                <c:pt idx="210">
                  <c:v>850</c:v>
                </c:pt>
                <c:pt idx="211">
                  <c:v>860</c:v>
                </c:pt>
                <c:pt idx="212">
                  <c:v>870</c:v>
                </c:pt>
                <c:pt idx="213">
                  <c:v>880</c:v>
                </c:pt>
                <c:pt idx="214">
                  <c:v>890</c:v>
                </c:pt>
                <c:pt idx="215">
                  <c:v>680</c:v>
                </c:pt>
                <c:pt idx="216">
                  <c:v>690</c:v>
                </c:pt>
                <c:pt idx="217">
                  <c:v>700</c:v>
                </c:pt>
                <c:pt idx="218">
                  <c:v>710</c:v>
                </c:pt>
                <c:pt idx="219">
                  <c:v>720</c:v>
                </c:pt>
                <c:pt idx="220">
                  <c:v>730</c:v>
                </c:pt>
                <c:pt idx="221">
                  <c:v>740</c:v>
                </c:pt>
                <c:pt idx="222">
                  <c:v>750</c:v>
                </c:pt>
                <c:pt idx="223">
                  <c:v>760</c:v>
                </c:pt>
                <c:pt idx="224">
                  <c:v>770</c:v>
                </c:pt>
                <c:pt idx="225">
                  <c:v>780</c:v>
                </c:pt>
                <c:pt idx="226">
                  <c:v>790</c:v>
                </c:pt>
                <c:pt idx="227">
                  <c:v>800</c:v>
                </c:pt>
                <c:pt idx="228">
                  <c:v>810</c:v>
                </c:pt>
                <c:pt idx="229">
                  <c:v>830</c:v>
                </c:pt>
                <c:pt idx="230">
                  <c:v>840</c:v>
                </c:pt>
                <c:pt idx="231">
                  <c:v>850</c:v>
                </c:pt>
                <c:pt idx="232">
                  <c:v>860</c:v>
                </c:pt>
                <c:pt idx="233">
                  <c:v>870</c:v>
                </c:pt>
                <c:pt idx="234">
                  <c:v>880</c:v>
                </c:pt>
                <c:pt idx="235">
                  <c:v>890</c:v>
                </c:pt>
                <c:pt idx="236">
                  <c:v>690</c:v>
                </c:pt>
                <c:pt idx="237">
                  <c:v>700</c:v>
                </c:pt>
                <c:pt idx="238">
                  <c:v>710</c:v>
                </c:pt>
                <c:pt idx="239">
                  <c:v>720</c:v>
                </c:pt>
                <c:pt idx="240">
                  <c:v>730</c:v>
                </c:pt>
                <c:pt idx="241">
                  <c:v>740</c:v>
                </c:pt>
                <c:pt idx="242">
                  <c:v>750</c:v>
                </c:pt>
                <c:pt idx="243">
                  <c:v>760</c:v>
                </c:pt>
                <c:pt idx="244">
                  <c:v>770</c:v>
                </c:pt>
                <c:pt idx="245">
                  <c:v>780</c:v>
                </c:pt>
                <c:pt idx="246">
                  <c:v>790</c:v>
                </c:pt>
                <c:pt idx="247">
                  <c:v>800</c:v>
                </c:pt>
                <c:pt idx="248">
                  <c:v>810</c:v>
                </c:pt>
                <c:pt idx="249">
                  <c:v>820</c:v>
                </c:pt>
                <c:pt idx="250">
                  <c:v>830</c:v>
                </c:pt>
                <c:pt idx="251">
                  <c:v>840</c:v>
                </c:pt>
                <c:pt idx="252">
                  <c:v>850</c:v>
                </c:pt>
                <c:pt idx="253">
                  <c:v>860</c:v>
                </c:pt>
                <c:pt idx="254">
                  <c:v>870</c:v>
                </c:pt>
                <c:pt idx="255">
                  <c:v>880</c:v>
                </c:pt>
                <c:pt idx="256">
                  <c:v>890</c:v>
                </c:pt>
                <c:pt idx="257">
                  <c:v>760</c:v>
                </c:pt>
                <c:pt idx="258">
                  <c:v>770</c:v>
                </c:pt>
                <c:pt idx="259">
                  <c:v>780</c:v>
                </c:pt>
                <c:pt idx="260">
                  <c:v>790</c:v>
                </c:pt>
                <c:pt idx="261">
                  <c:v>800</c:v>
                </c:pt>
                <c:pt idx="262">
                  <c:v>810</c:v>
                </c:pt>
                <c:pt idx="263">
                  <c:v>820</c:v>
                </c:pt>
                <c:pt idx="264">
                  <c:v>830</c:v>
                </c:pt>
                <c:pt idx="265">
                  <c:v>840</c:v>
                </c:pt>
                <c:pt idx="266">
                  <c:v>850</c:v>
                </c:pt>
                <c:pt idx="267">
                  <c:v>860</c:v>
                </c:pt>
                <c:pt idx="268">
                  <c:v>870</c:v>
                </c:pt>
                <c:pt idx="269">
                  <c:v>880</c:v>
                </c:pt>
                <c:pt idx="270">
                  <c:v>800</c:v>
                </c:pt>
                <c:pt idx="271">
                  <c:v>810</c:v>
                </c:pt>
                <c:pt idx="272">
                  <c:v>820</c:v>
                </c:pt>
                <c:pt idx="273">
                  <c:v>830</c:v>
                </c:pt>
                <c:pt idx="274">
                  <c:v>840</c:v>
                </c:pt>
              </c:numCache>
            </c:numRef>
          </c:xVal>
          <c:yVal>
            <c:numRef>
              <c:f>'SI Weathering criteria'!$B$5:$B$279</c:f>
              <c:numCache>
                <c:formatCode>General</c:formatCode>
                <c:ptCount val="275"/>
                <c:pt idx="0">
                  <c:v>580</c:v>
                </c:pt>
                <c:pt idx="1">
                  <c:v>580</c:v>
                </c:pt>
                <c:pt idx="2">
                  <c:v>580</c:v>
                </c:pt>
                <c:pt idx="3">
                  <c:v>570</c:v>
                </c:pt>
                <c:pt idx="4">
                  <c:v>570</c:v>
                </c:pt>
                <c:pt idx="5">
                  <c:v>570</c:v>
                </c:pt>
                <c:pt idx="6">
                  <c:v>570</c:v>
                </c:pt>
                <c:pt idx="7">
                  <c:v>570</c:v>
                </c:pt>
                <c:pt idx="8">
                  <c:v>560</c:v>
                </c:pt>
                <c:pt idx="9">
                  <c:v>560</c:v>
                </c:pt>
                <c:pt idx="10">
                  <c:v>560</c:v>
                </c:pt>
                <c:pt idx="11">
                  <c:v>560</c:v>
                </c:pt>
                <c:pt idx="12">
                  <c:v>560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540</c:v>
                </c:pt>
                <c:pt idx="18">
                  <c:v>540</c:v>
                </c:pt>
                <c:pt idx="19">
                  <c:v>540</c:v>
                </c:pt>
                <c:pt idx="20">
                  <c:v>540</c:v>
                </c:pt>
                <c:pt idx="21">
                  <c:v>540</c:v>
                </c:pt>
                <c:pt idx="22">
                  <c:v>540</c:v>
                </c:pt>
                <c:pt idx="23">
                  <c:v>540</c:v>
                </c:pt>
                <c:pt idx="24">
                  <c:v>530</c:v>
                </c:pt>
                <c:pt idx="25">
                  <c:v>530</c:v>
                </c:pt>
                <c:pt idx="26">
                  <c:v>530</c:v>
                </c:pt>
                <c:pt idx="27">
                  <c:v>530</c:v>
                </c:pt>
                <c:pt idx="28">
                  <c:v>530</c:v>
                </c:pt>
                <c:pt idx="29">
                  <c:v>530</c:v>
                </c:pt>
                <c:pt idx="30">
                  <c:v>530</c:v>
                </c:pt>
                <c:pt idx="31">
                  <c:v>530</c:v>
                </c:pt>
                <c:pt idx="32">
                  <c:v>530</c:v>
                </c:pt>
                <c:pt idx="33">
                  <c:v>530</c:v>
                </c:pt>
                <c:pt idx="34">
                  <c:v>520</c:v>
                </c:pt>
                <c:pt idx="35">
                  <c:v>520</c:v>
                </c:pt>
                <c:pt idx="36">
                  <c:v>520</c:v>
                </c:pt>
                <c:pt idx="37">
                  <c:v>520</c:v>
                </c:pt>
                <c:pt idx="38">
                  <c:v>520</c:v>
                </c:pt>
                <c:pt idx="39">
                  <c:v>520</c:v>
                </c:pt>
                <c:pt idx="40">
                  <c:v>520</c:v>
                </c:pt>
                <c:pt idx="41">
                  <c:v>520</c:v>
                </c:pt>
                <c:pt idx="42">
                  <c:v>520</c:v>
                </c:pt>
                <c:pt idx="43">
                  <c:v>520</c:v>
                </c:pt>
                <c:pt idx="44">
                  <c:v>520</c:v>
                </c:pt>
                <c:pt idx="45">
                  <c:v>520</c:v>
                </c:pt>
                <c:pt idx="46">
                  <c:v>510</c:v>
                </c:pt>
                <c:pt idx="47">
                  <c:v>510</c:v>
                </c:pt>
                <c:pt idx="48">
                  <c:v>510</c:v>
                </c:pt>
                <c:pt idx="49">
                  <c:v>510</c:v>
                </c:pt>
                <c:pt idx="50">
                  <c:v>510</c:v>
                </c:pt>
                <c:pt idx="51">
                  <c:v>510</c:v>
                </c:pt>
                <c:pt idx="52">
                  <c:v>510</c:v>
                </c:pt>
                <c:pt idx="53">
                  <c:v>510</c:v>
                </c:pt>
                <c:pt idx="54">
                  <c:v>510</c:v>
                </c:pt>
                <c:pt idx="55">
                  <c:v>510</c:v>
                </c:pt>
                <c:pt idx="56">
                  <c:v>510</c:v>
                </c:pt>
                <c:pt idx="57">
                  <c:v>510</c:v>
                </c:pt>
                <c:pt idx="58">
                  <c:v>510</c:v>
                </c:pt>
                <c:pt idx="59">
                  <c:v>510</c:v>
                </c:pt>
                <c:pt idx="60">
                  <c:v>510</c:v>
                </c:pt>
                <c:pt idx="61">
                  <c:v>510</c:v>
                </c:pt>
                <c:pt idx="62">
                  <c:v>510</c:v>
                </c:pt>
                <c:pt idx="63">
                  <c:v>510</c:v>
                </c:pt>
                <c:pt idx="64">
                  <c:v>510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490</c:v>
                </c:pt>
                <c:pt idx="93">
                  <c:v>490</c:v>
                </c:pt>
                <c:pt idx="94">
                  <c:v>490</c:v>
                </c:pt>
                <c:pt idx="95">
                  <c:v>490</c:v>
                </c:pt>
                <c:pt idx="96">
                  <c:v>490</c:v>
                </c:pt>
                <c:pt idx="97">
                  <c:v>490</c:v>
                </c:pt>
                <c:pt idx="98">
                  <c:v>490</c:v>
                </c:pt>
                <c:pt idx="99">
                  <c:v>490</c:v>
                </c:pt>
                <c:pt idx="100">
                  <c:v>490</c:v>
                </c:pt>
                <c:pt idx="101">
                  <c:v>490</c:v>
                </c:pt>
                <c:pt idx="102">
                  <c:v>490</c:v>
                </c:pt>
                <c:pt idx="103">
                  <c:v>490</c:v>
                </c:pt>
                <c:pt idx="104">
                  <c:v>490</c:v>
                </c:pt>
                <c:pt idx="105">
                  <c:v>490</c:v>
                </c:pt>
                <c:pt idx="106">
                  <c:v>490</c:v>
                </c:pt>
                <c:pt idx="107">
                  <c:v>490</c:v>
                </c:pt>
                <c:pt idx="108">
                  <c:v>490</c:v>
                </c:pt>
                <c:pt idx="109">
                  <c:v>490</c:v>
                </c:pt>
                <c:pt idx="110">
                  <c:v>490</c:v>
                </c:pt>
                <c:pt idx="111">
                  <c:v>490</c:v>
                </c:pt>
                <c:pt idx="112">
                  <c:v>490</c:v>
                </c:pt>
                <c:pt idx="113">
                  <c:v>490</c:v>
                </c:pt>
                <c:pt idx="114">
                  <c:v>490</c:v>
                </c:pt>
                <c:pt idx="115">
                  <c:v>490</c:v>
                </c:pt>
                <c:pt idx="116">
                  <c:v>490</c:v>
                </c:pt>
                <c:pt idx="117">
                  <c:v>490</c:v>
                </c:pt>
                <c:pt idx="118">
                  <c:v>480</c:v>
                </c:pt>
                <c:pt idx="119">
                  <c:v>480</c:v>
                </c:pt>
                <c:pt idx="120">
                  <c:v>480</c:v>
                </c:pt>
                <c:pt idx="121">
                  <c:v>480</c:v>
                </c:pt>
                <c:pt idx="122">
                  <c:v>480</c:v>
                </c:pt>
                <c:pt idx="123">
                  <c:v>480</c:v>
                </c:pt>
                <c:pt idx="124">
                  <c:v>480</c:v>
                </c:pt>
                <c:pt idx="125">
                  <c:v>480</c:v>
                </c:pt>
                <c:pt idx="126">
                  <c:v>480</c:v>
                </c:pt>
                <c:pt idx="127">
                  <c:v>480</c:v>
                </c:pt>
                <c:pt idx="128">
                  <c:v>480</c:v>
                </c:pt>
                <c:pt idx="129">
                  <c:v>480</c:v>
                </c:pt>
                <c:pt idx="130">
                  <c:v>480</c:v>
                </c:pt>
                <c:pt idx="131">
                  <c:v>480</c:v>
                </c:pt>
                <c:pt idx="132">
                  <c:v>480</c:v>
                </c:pt>
                <c:pt idx="133">
                  <c:v>480</c:v>
                </c:pt>
                <c:pt idx="134">
                  <c:v>480</c:v>
                </c:pt>
                <c:pt idx="135">
                  <c:v>480</c:v>
                </c:pt>
                <c:pt idx="136">
                  <c:v>480</c:v>
                </c:pt>
                <c:pt idx="137">
                  <c:v>480</c:v>
                </c:pt>
                <c:pt idx="138">
                  <c:v>480</c:v>
                </c:pt>
                <c:pt idx="139">
                  <c:v>480</c:v>
                </c:pt>
                <c:pt idx="140">
                  <c:v>480</c:v>
                </c:pt>
                <c:pt idx="141">
                  <c:v>480</c:v>
                </c:pt>
                <c:pt idx="142">
                  <c:v>470</c:v>
                </c:pt>
                <c:pt idx="143">
                  <c:v>470</c:v>
                </c:pt>
                <c:pt idx="144">
                  <c:v>470</c:v>
                </c:pt>
                <c:pt idx="145">
                  <c:v>470</c:v>
                </c:pt>
                <c:pt idx="146">
                  <c:v>470</c:v>
                </c:pt>
                <c:pt idx="147">
                  <c:v>470</c:v>
                </c:pt>
                <c:pt idx="148">
                  <c:v>470</c:v>
                </c:pt>
                <c:pt idx="149">
                  <c:v>470</c:v>
                </c:pt>
                <c:pt idx="150">
                  <c:v>470</c:v>
                </c:pt>
                <c:pt idx="151">
                  <c:v>470</c:v>
                </c:pt>
                <c:pt idx="152">
                  <c:v>470</c:v>
                </c:pt>
                <c:pt idx="153">
                  <c:v>470</c:v>
                </c:pt>
                <c:pt idx="154">
                  <c:v>470</c:v>
                </c:pt>
                <c:pt idx="155">
                  <c:v>470</c:v>
                </c:pt>
                <c:pt idx="156">
                  <c:v>470</c:v>
                </c:pt>
                <c:pt idx="157">
                  <c:v>470</c:v>
                </c:pt>
                <c:pt idx="158">
                  <c:v>470</c:v>
                </c:pt>
                <c:pt idx="159">
                  <c:v>470</c:v>
                </c:pt>
                <c:pt idx="160">
                  <c:v>470</c:v>
                </c:pt>
                <c:pt idx="161">
                  <c:v>470</c:v>
                </c:pt>
                <c:pt idx="162">
                  <c:v>470</c:v>
                </c:pt>
                <c:pt idx="163">
                  <c:v>470</c:v>
                </c:pt>
                <c:pt idx="164">
                  <c:v>470</c:v>
                </c:pt>
                <c:pt idx="165">
                  <c:v>470</c:v>
                </c:pt>
                <c:pt idx="166">
                  <c:v>470</c:v>
                </c:pt>
                <c:pt idx="167">
                  <c:v>470</c:v>
                </c:pt>
                <c:pt idx="168">
                  <c:v>460</c:v>
                </c:pt>
                <c:pt idx="169">
                  <c:v>460</c:v>
                </c:pt>
                <c:pt idx="170">
                  <c:v>460</c:v>
                </c:pt>
                <c:pt idx="171">
                  <c:v>460</c:v>
                </c:pt>
                <c:pt idx="172">
                  <c:v>460</c:v>
                </c:pt>
                <c:pt idx="173">
                  <c:v>460</c:v>
                </c:pt>
                <c:pt idx="174">
                  <c:v>460</c:v>
                </c:pt>
                <c:pt idx="175">
                  <c:v>460</c:v>
                </c:pt>
                <c:pt idx="176">
                  <c:v>460</c:v>
                </c:pt>
                <c:pt idx="177">
                  <c:v>460</c:v>
                </c:pt>
                <c:pt idx="178">
                  <c:v>460</c:v>
                </c:pt>
                <c:pt idx="179">
                  <c:v>460</c:v>
                </c:pt>
                <c:pt idx="180">
                  <c:v>460</c:v>
                </c:pt>
                <c:pt idx="181">
                  <c:v>460</c:v>
                </c:pt>
                <c:pt idx="182">
                  <c:v>460</c:v>
                </c:pt>
                <c:pt idx="183">
                  <c:v>460</c:v>
                </c:pt>
                <c:pt idx="184">
                  <c:v>460</c:v>
                </c:pt>
                <c:pt idx="185">
                  <c:v>460</c:v>
                </c:pt>
                <c:pt idx="186">
                  <c:v>460</c:v>
                </c:pt>
                <c:pt idx="187">
                  <c:v>460</c:v>
                </c:pt>
                <c:pt idx="188">
                  <c:v>460</c:v>
                </c:pt>
                <c:pt idx="189">
                  <c:v>460</c:v>
                </c:pt>
                <c:pt idx="190">
                  <c:v>460</c:v>
                </c:pt>
                <c:pt idx="191">
                  <c:v>460</c:v>
                </c:pt>
                <c:pt idx="192">
                  <c:v>460</c:v>
                </c:pt>
                <c:pt idx="193">
                  <c:v>450</c:v>
                </c:pt>
                <c:pt idx="194">
                  <c:v>450</c:v>
                </c:pt>
                <c:pt idx="195">
                  <c:v>450</c:v>
                </c:pt>
                <c:pt idx="196">
                  <c:v>450</c:v>
                </c:pt>
                <c:pt idx="197">
                  <c:v>450</c:v>
                </c:pt>
                <c:pt idx="198">
                  <c:v>450</c:v>
                </c:pt>
                <c:pt idx="199">
                  <c:v>450</c:v>
                </c:pt>
                <c:pt idx="200">
                  <c:v>450</c:v>
                </c:pt>
                <c:pt idx="201">
                  <c:v>450</c:v>
                </c:pt>
                <c:pt idx="202">
                  <c:v>450</c:v>
                </c:pt>
                <c:pt idx="203">
                  <c:v>450</c:v>
                </c:pt>
                <c:pt idx="204">
                  <c:v>450</c:v>
                </c:pt>
                <c:pt idx="205">
                  <c:v>450</c:v>
                </c:pt>
                <c:pt idx="206">
                  <c:v>450</c:v>
                </c:pt>
                <c:pt idx="207">
                  <c:v>450</c:v>
                </c:pt>
                <c:pt idx="208">
                  <c:v>450</c:v>
                </c:pt>
                <c:pt idx="209">
                  <c:v>450</c:v>
                </c:pt>
                <c:pt idx="210">
                  <c:v>450</c:v>
                </c:pt>
                <c:pt idx="211">
                  <c:v>450</c:v>
                </c:pt>
                <c:pt idx="212">
                  <c:v>450</c:v>
                </c:pt>
                <c:pt idx="213">
                  <c:v>450</c:v>
                </c:pt>
                <c:pt idx="214">
                  <c:v>450</c:v>
                </c:pt>
                <c:pt idx="215">
                  <c:v>440</c:v>
                </c:pt>
                <c:pt idx="216">
                  <c:v>440</c:v>
                </c:pt>
                <c:pt idx="217">
                  <c:v>440</c:v>
                </c:pt>
                <c:pt idx="218">
                  <c:v>440</c:v>
                </c:pt>
                <c:pt idx="219">
                  <c:v>440</c:v>
                </c:pt>
                <c:pt idx="220">
                  <c:v>440</c:v>
                </c:pt>
                <c:pt idx="221">
                  <c:v>440</c:v>
                </c:pt>
                <c:pt idx="222">
                  <c:v>440</c:v>
                </c:pt>
                <c:pt idx="223">
                  <c:v>440</c:v>
                </c:pt>
                <c:pt idx="224">
                  <c:v>440</c:v>
                </c:pt>
                <c:pt idx="225">
                  <c:v>440</c:v>
                </c:pt>
                <c:pt idx="226">
                  <c:v>440</c:v>
                </c:pt>
                <c:pt idx="227">
                  <c:v>440</c:v>
                </c:pt>
                <c:pt idx="228">
                  <c:v>440</c:v>
                </c:pt>
                <c:pt idx="229">
                  <c:v>440</c:v>
                </c:pt>
                <c:pt idx="230">
                  <c:v>440</c:v>
                </c:pt>
                <c:pt idx="231">
                  <c:v>440</c:v>
                </c:pt>
                <c:pt idx="232">
                  <c:v>440</c:v>
                </c:pt>
                <c:pt idx="233">
                  <c:v>440</c:v>
                </c:pt>
                <c:pt idx="234">
                  <c:v>440</c:v>
                </c:pt>
                <c:pt idx="235">
                  <c:v>440</c:v>
                </c:pt>
                <c:pt idx="236">
                  <c:v>430</c:v>
                </c:pt>
                <c:pt idx="237">
                  <c:v>430</c:v>
                </c:pt>
                <c:pt idx="238">
                  <c:v>430</c:v>
                </c:pt>
                <c:pt idx="239">
                  <c:v>430</c:v>
                </c:pt>
                <c:pt idx="240">
                  <c:v>430</c:v>
                </c:pt>
                <c:pt idx="241">
                  <c:v>430</c:v>
                </c:pt>
                <c:pt idx="242">
                  <c:v>430</c:v>
                </c:pt>
                <c:pt idx="243">
                  <c:v>430</c:v>
                </c:pt>
                <c:pt idx="244">
                  <c:v>430</c:v>
                </c:pt>
                <c:pt idx="245">
                  <c:v>430</c:v>
                </c:pt>
                <c:pt idx="246">
                  <c:v>430</c:v>
                </c:pt>
                <c:pt idx="247">
                  <c:v>430</c:v>
                </c:pt>
                <c:pt idx="248">
                  <c:v>430</c:v>
                </c:pt>
                <c:pt idx="249">
                  <c:v>430</c:v>
                </c:pt>
                <c:pt idx="250">
                  <c:v>430</c:v>
                </c:pt>
                <c:pt idx="251">
                  <c:v>430</c:v>
                </c:pt>
                <c:pt idx="252">
                  <c:v>430</c:v>
                </c:pt>
                <c:pt idx="253">
                  <c:v>430</c:v>
                </c:pt>
                <c:pt idx="254">
                  <c:v>430</c:v>
                </c:pt>
                <c:pt idx="255">
                  <c:v>430</c:v>
                </c:pt>
                <c:pt idx="256">
                  <c:v>430</c:v>
                </c:pt>
                <c:pt idx="257">
                  <c:v>420</c:v>
                </c:pt>
                <c:pt idx="258">
                  <c:v>420</c:v>
                </c:pt>
                <c:pt idx="259">
                  <c:v>420</c:v>
                </c:pt>
                <c:pt idx="260">
                  <c:v>420</c:v>
                </c:pt>
                <c:pt idx="261">
                  <c:v>420</c:v>
                </c:pt>
                <c:pt idx="262">
                  <c:v>420</c:v>
                </c:pt>
                <c:pt idx="263">
                  <c:v>420</c:v>
                </c:pt>
                <c:pt idx="264">
                  <c:v>420</c:v>
                </c:pt>
                <c:pt idx="265">
                  <c:v>420</c:v>
                </c:pt>
                <c:pt idx="266">
                  <c:v>420</c:v>
                </c:pt>
                <c:pt idx="267">
                  <c:v>420</c:v>
                </c:pt>
                <c:pt idx="268">
                  <c:v>420</c:v>
                </c:pt>
                <c:pt idx="269">
                  <c:v>420</c:v>
                </c:pt>
                <c:pt idx="270">
                  <c:v>410</c:v>
                </c:pt>
                <c:pt idx="271">
                  <c:v>410</c:v>
                </c:pt>
                <c:pt idx="272">
                  <c:v>410</c:v>
                </c:pt>
                <c:pt idx="273">
                  <c:v>410</c:v>
                </c:pt>
                <c:pt idx="274">
                  <c:v>410</c:v>
                </c:pt>
              </c:numCache>
            </c:numRef>
          </c:yVal>
          <c:bubbleSize>
            <c:numRef>
              <c:f>'SI Weathering criteria'!$G$5:$G$279</c:f>
              <c:numCache>
                <c:formatCode>General</c:formatCode>
                <c:ptCount val="27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0.1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1</c:v>
                </c:pt>
                <c:pt idx="18">
                  <c:v>0.5</c:v>
                </c:pt>
                <c:pt idx="19">
                  <c:v>0.5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1</c:v>
                </c:pt>
                <c:pt idx="34">
                  <c:v>1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0.5</c:v>
                </c:pt>
                <c:pt idx="47">
                  <c:v>0.5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0.5</c:v>
                </c:pt>
                <c:pt idx="54">
                  <c:v>0.1</c:v>
                </c:pt>
                <c:pt idx="55">
                  <c:v>0.1</c:v>
                </c:pt>
                <c:pt idx="56">
                  <c:v>0.5</c:v>
                </c:pt>
                <c:pt idx="57">
                  <c:v>1</c:v>
                </c:pt>
                <c:pt idx="58">
                  <c:v>1</c:v>
                </c:pt>
                <c:pt idx="59">
                  <c:v>0.5</c:v>
                </c:pt>
                <c:pt idx="60">
                  <c:v>1</c:v>
                </c:pt>
                <c:pt idx="61">
                  <c:v>0.5</c:v>
                </c:pt>
                <c:pt idx="62">
                  <c:v>0.1</c:v>
                </c:pt>
                <c:pt idx="63">
                  <c:v>0.1</c:v>
                </c:pt>
                <c:pt idx="64">
                  <c:v>0.5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0.1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0.1</c:v>
                </c:pt>
                <c:pt idx="81">
                  <c:v>0.1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0.5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07-4607-85C1-BECB7FCF0E1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07-4607-85C1-BECB7FCF0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5"/>
        <c:showNegBubbles val="0"/>
        <c:sizeRepresents val="w"/>
        <c:axId val="471530520"/>
        <c:axId val="471531304"/>
      </c:bubbleChart>
      <c:valAx>
        <c:axId val="471530520"/>
        <c:scaling>
          <c:orientation val="minMax"/>
          <c:max val="950"/>
          <c:min val="6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AU"/>
                  <a:t>Eastings</a:t>
                </a:r>
              </a:p>
            </c:rich>
          </c:tx>
          <c:layout>
            <c:manualLayout>
              <c:xMode val="edge"/>
              <c:yMode val="edge"/>
              <c:x val="0.42679022957033536"/>
              <c:y val="0.94328330681406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71531304"/>
        <c:crossesAt val="400"/>
        <c:crossBetween val="midCat"/>
        <c:majorUnit val="50"/>
      </c:valAx>
      <c:valAx>
        <c:axId val="471531304"/>
        <c:scaling>
          <c:orientation val="minMax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AU"/>
                  <a:t>Northings</a:t>
                </a:r>
              </a:p>
            </c:rich>
          </c:tx>
          <c:layout>
            <c:manualLayout>
              <c:xMode val="edge"/>
              <c:yMode val="edge"/>
              <c:x val="9.1376356367789836E-3"/>
              <c:y val="0.364346538660546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71530520"/>
        <c:crossesAt val="0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0" orientation="landscape" horizontalDpi="-4" verticalDpi="-4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AU"/>
              <a:t>Sand accumulations</a:t>
            </a:r>
          </a:p>
        </c:rich>
      </c:tx>
      <c:layout>
        <c:manualLayout>
          <c:xMode val="edge"/>
          <c:yMode val="edge"/>
          <c:x val="0.35351263844732145"/>
          <c:y val="1.1060507482108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742134561264"/>
          <c:y val="0.10149655057609001"/>
          <c:w val="0.84649849881667227"/>
          <c:h val="0.79310445610419056"/>
        </c:manualLayout>
      </c:layout>
      <c:bubbleChart>
        <c:varyColors val="0"/>
        <c:ser>
          <c:idx val="0"/>
          <c:order val="0"/>
          <c:tx>
            <c:strRef>
              <c:f>'SI Weathering criteria'!$B$4</c:f>
              <c:strCache>
                <c:ptCount val="1"/>
                <c:pt idx="0">
                  <c:v>Northing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'SI Weathering criteria'!$A$5:$A$279</c:f>
              <c:numCache>
                <c:formatCode>General</c:formatCode>
                <c:ptCount val="275"/>
                <c:pt idx="0">
                  <c:v>880</c:v>
                </c:pt>
                <c:pt idx="1">
                  <c:v>890</c:v>
                </c:pt>
                <c:pt idx="2">
                  <c:v>900</c:v>
                </c:pt>
                <c:pt idx="3">
                  <c:v>760</c:v>
                </c:pt>
                <c:pt idx="4">
                  <c:v>770</c:v>
                </c:pt>
                <c:pt idx="5">
                  <c:v>780</c:v>
                </c:pt>
                <c:pt idx="6">
                  <c:v>790</c:v>
                </c:pt>
                <c:pt idx="7">
                  <c:v>870</c:v>
                </c:pt>
                <c:pt idx="8">
                  <c:v>750</c:v>
                </c:pt>
                <c:pt idx="9">
                  <c:v>760</c:v>
                </c:pt>
                <c:pt idx="10">
                  <c:v>770</c:v>
                </c:pt>
                <c:pt idx="11">
                  <c:v>780</c:v>
                </c:pt>
                <c:pt idx="12">
                  <c:v>790</c:v>
                </c:pt>
                <c:pt idx="13">
                  <c:v>750</c:v>
                </c:pt>
                <c:pt idx="14">
                  <c:v>760</c:v>
                </c:pt>
                <c:pt idx="15">
                  <c:v>770</c:v>
                </c:pt>
                <c:pt idx="16">
                  <c:v>780</c:v>
                </c:pt>
                <c:pt idx="17">
                  <c:v>750</c:v>
                </c:pt>
                <c:pt idx="18">
                  <c:v>760</c:v>
                </c:pt>
                <c:pt idx="19">
                  <c:v>770</c:v>
                </c:pt>
                <c:pt idx="20">
                  <c:v>780</c:v>
                </c:pt>
                <c:pt idx="21">
                  <c:v>790</c:v>
                </c:pt>
                <c:pt idx="22">
                  <c:v>800</c:v>
                </c:pt>
                <c:pt idx="23">
                  <c:v>840</c:v>
                </c:pt>
                <c:pt idx="24">
                  <c:v>710</c:v>
                </c:pt>
                <c:pt idx="25">
                  <c:v>720</c:v>
                </c:pt>
                <c:pt idx="26">
                  <c:v>740</c:v>
                </c:pt>
                <c:pt idx="27">
                  <c:v>750</c:v>
                </c:pt>
                <c:pt idx="28">
                  <c:v>760</c:v>
                </c:pt>
                <c:pt idx="29">
                  <c:v>770</c:v>
                </c:pt>
                <c:pt idx="30">
                  <c:v>780</c:v>
                </c:pt>
                <c:pt idx="31">
                  <c:v>790</c:v>
                </c:pt>
                <c:pt idx="32">
                  <c:v>830</c:v>
                </c:pt>
                <c:pt idx="33">
                  <c:v>840</c:v>
                </c:pt>
                <c:pt idx="34">
                  <c:v>730</c:v>
                </c:pt>
                <c:pt idx="35">
                  <c:v>740</c:v>
                </c:pt>
                <c:pt idx="36">
                  <c:v>750</c:v>
                </c:pt>
                <c:pt idx="37">
                  <c:v>760</c:v>
                </c:pt>
                <c:pt idx="38">
                  <c:v>770</c:v>
                </c:pt>
                <c:pt idx="39">
                  <c:v>780</c:v>
                </c:pt>
                <c:pt idx="40">
                  <c:v>820</c:v>
                </c:pt>
                <c:pt idx="41">
                  <c:v>830</c:v>
                </c:pt>
                <c:pt idx="42">
                  <c:v>840</c:v>
                </c:pt>
                <c:pt idx="43">
                  <c:v>850</c:v>
                </c:pt>
                <c:pt idx="44">
                  <c:v>860</c:v>
                </c:pt>
                <c:pt idx="45">
                  <c:v>870</c:v>
                </c:pt>
                <c:pt idx="46">
                  <c:v>720</c:v>
                </c:pt>
                <c:pt idx="47">
                  <c:v>730</c:v>
                </c:pt>
                <c:pt idx="48">
                  <c:v>740</c:v>
                </c:pt>
                <c:pt idx="49">
                  <c:v>750</c:v>
                </c:pt>
                <c:pt idx="50">
                  <c:v>760</c:v>
                </c:pt>
                <c:pt idx="51">
                  <c:v>770</c:v>
                </c:pt>
                <c:pt idx="52">
                  <c:v>780</c:v>
                </c:pt>
                <c:pt idx="53">
                  <c:v>790</c:v>
                </c:pt>
                <c:pt idx="54">
                  <c:v>810</c:v>
                </c:pt>
                <c:pt idx="55">
                  <c:v>820</c:v>
                </c:pt>
                <c:pt idx="56">
                  <c:v>830</c:v>
                </c:pt>
                <c:pt idx="57">
                  <c:v>840</c:v>
                </c:pt>
                <c:pt idx="58">
                  <c:v>850</c:v>
                </c:pt>
                <c:pt idx="59">
                  <c:v>860</c:v>
                </c:pt>
                <c:pt idx="60">
                  <c:v>870</c:v>
                </c:pt>
                <c:pt idx="61">
                  <c:v>880</c:v>
                </c:pt>
                <c:pt idx="62">
                  <c:v>890</c:v>
                </c:pt>
                <c:pt idx="63">
                  <c:v>900</c:v>
                </c:pt>
                <c:pt idx="64">
                  <c:v>910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680</c:v>
                </c:pt>
                <c:pt idx="93">
                  <c:v>690</c:v>
                </c:pt>
                <c:pt idx="94">
                  <c:v>700</c:v>
                </c:pt>
                <c:pt idx="95">
                  <c:v>710</c:v>
                </c:pt>
                <c:pt idx="96">
                  <c:v>720</c:v>
                </c:pt>
                <c:pt idx="97">
                  <c:v>730</c:v>
                </c:pt>
                <c:pt idx="98">
                  <c:v>740</c:v>
                </c:pt>
                <c:pt idx="99">
                  <c:v>750</c:v>
                </c:pt>
                <c:pt idx="100">
                  <c:v>760</c:v>
                </c:pt>
                <c:pt idx="101">
                  <c:v>770</c:v>
                </c:pt>
                <c:pt idx="102">
                  <c:v>780</c:v>
                </c:pt>
                <c:pt idx="103">
                  <c:v>790</c:v>
                </c:pt>
                <c:pt idx="104">
                  <c:v>800</c:v>
                </c:pt>
                <c:pt idx="105">
                  <c:v>810</c:v>
                </c:pt>
                <c:pt idx="106">
                  <c:v>820</c:v>
                </c:pt>
                <c:pt idx="107">
                  <c:v>830</c:v>
                </c:pt>
                <c:pt idx="108">
                  <c:v>840</c:v>
                </c:pt>
                <c:pt idx="109">
                  <c:v>850</c:v>
                </c:pt>
                <c:pt idx="110">
                  <c:v>860</c:v>
                </c:pt>
                <c:pt idx="111">
                  <c:v>870</c:v>
                </c:pt>
                <c:pt idx="112">
                  <c:v>880</c:v>
                </c:pt>
                <c:pt idx="113">
                  <c:v>890</c:v>
                </c:pt>
                <c:pt idx="114">
                  <c:v>900</c:v>
                </c:pt>
                <c:pt idx="115">
                  <c:v>910</c:v>
                </c:pt>
                <c:pt idx="116">
                  <c:v>920</c:v>
                </c:pt>
                <c:pt idx="117">
                  <c:v>930</c:v>
                </c:pt>
                <c:pt idx="118">
                  <c:v>680</c:v>
                </c:pt>
                <c:pt idx="119">
                  <c:v>690</c:v>
                </c:pt>
                <c:pt idx="120">
                  <c:v>700</c:v>
                </c:pt>
                <c:pt idx="121">
                  <c:v>710</c:v>
                </c:pt>
                <c:pt idx="122">
                  <c:v>720</c:v>
                </c:pt>
                <c:pt idx="123">
                  <c:v>730</c:v>
                </c:pt>
                <c:pt idx="124">
                  <c:v>740</c:v>
                </c:pt>
                <c:pt idx="125">
                  <c:v>750</c:v>
                </c:pt>
                <c:pt idx="126">
                  <c:v>760</c:v>
                </c:pt>
                <c:pt idx="127">
                  <c:v>770</c:v>
                </c:pt>
                <c:pt idx="128">
                  <c:v>780</c:v>
                </c:pt>
                <c:pt idx="129">
                  <c:v>790</c:v>
                </c:pt>
                <c:pt idx="130">
                  <c:v>800</c:v>
                </c:pt>
                <c:pt idx="131">
                  <c:v>810</c:v>
                </c:pt>
                <c:pt idx="132">
                  <c:v>820</c:v>
                </c:pt>
                <c:pt idx="133">
                  <c:v>830</c:v>
                </c:pt>
                <c:pt idx="134">
                  <c:v>840</c:v>
                </c:pt>
                <c:pt idx="135">
                  <c:v>850</c:v>
                </c:pt>
                <c:pt idx="136">
                  <c:v>860</c:v>
                </c:pt>
                <c:pt idx="137">
                  <c:v>870</c:v>
                </c:pt>
                <c:pt idx="138">
                  <c:v>880</c:v>
                </c:pt>
                <c:pt idx="139">
                  <c:v>890</c:v>
                </c:pt>
                <c:pt idx="140">
                  <c:v>900</c:v>
                </c:pt>
                <c:pt idx="141">
                  <c:v>930</c:v>
                </c:pt>
                <c:pt idx="142">
                  <c:v>670</c:v>
                </c:pt>
                <c:pt idx="143">
                  <c:v>680</c:v>
                </c:pt>
                <c:pt idx="144">
                  <c:v>690</c:v>
                </c:pt>
                <c:pt idx="145">
                  <c:v>700</c:v>
                </c:pt>
                <c:pt idx="146">
                  <c:v>710</c:v>
                </c:pt>
                <c:pt idx="147">
                  <c:v>720</c:v>
                </c:pt>
                <c:pt idx="148">
                  <c:v>730</c:v>
                </c:pt>
                <c:pt idx="149">
                  <c:v>740</c:v>
                </c:pt>
                <c:pt idx="150">
                  <c:v>750</c:v>
                </c:pt>
                <c:pt idx="151">
                  <c:v>760</c:v>
                </c:pt>
                <c:pt idx="152">
                  <c:v>770</c:v>
                </c:pt>
                <c:pt idx="153">
                  <c:v>780</c:v>
                </c:pt>
                <c:pt idx="154">
                  <c:v>790</c:v>
                </c:pt>
                <c:pt idx="155">
                  <c:v>800</c:v>
                </c:pt>
                <c:pt idx="156">
                  <c:v>810</c:v>
                </c:pt>
                <c:pt idx="157">
                  <c:v>820</c:v>
                </c:pt>
                <c:pt idx="158">
                  <c:v>830</c:v>
                </c:pt>
                <c:pt idx="159">
                  <c:v>840</c:v>
                </c:pt>
                <c:pt idx="160">
                  <c:v>850</c:v>
                </c:pt>
                <c:pt idx="161">
                  <c:v>860</c:v>
                </c:pt>
                <c:pt idx="162">
                  <c:v>870</c:v>
                </c:pt>
                <c:pt idx="163">
                  <c:v>880</c:v>
                </c:pt>
                <c:pt idx="164">
                  <c:v>890</c:v>
                </c:pt>
                <c:pt idx="165">
                  <c:v>900</c:v>
                </c:pt>
                <c:pt idx="166">
                  <c:v>910</c:v>
                </c:pt>
                <c:pt idx="167">
                  <c:v>920</c:v>
                </c:pt>
                <c:pt idx="168">
                  <c:v>670</c:v>
                </c:pt>
                <c:pt idx="169">
                  <c:v>680</c:v>
                </c:pt>
                <c:pt idx="170">
                  <c:v>690</c:v>
                </c:pt>
                <c:pt idx="171">
                  <c:v>700</c:v>
                </c:pt>
                <c:pt idx="172">
                  <c:v>710</c:v>
                </c:pt>
                <c:pt idx="173">
                  <c:v>720</c:v>
                </c:pt>
                <c:pt idx="174">
                  <c:v>730</c:v>
                </c:pt>
                <c:pt idx="175">
                  <c:v>740</c:v>
                </c:pt>
                <c:pt idx="176">
                  <c:v>750</c:v>
                </c:pt>
                <c:pt idx="177">
                  <c:v>760</c:v>
                </c:pt>
                <c:pt idx="178">
                  <c:v>770</c:v>
                </c:pt>
                <c:pt idx="179">
                  <c:v>780</c:v>
                </c:pt>
                <c:pt idx="180">
                  <c:v>790</c:v>
                </c:pt>
                <c:pt idx="181">
                  <c:v>800</c:v>
                </c:pt>
                <c:pt idx="182">
                  <c:v>810</c:v>
                </c:pt>
                <c:pt idx="183">
                  <c:v>820</c:v>
                </c:pt>
                <c:pt idx="184">
                  <c:v>830</c:v>
                </c:pt>
                <c:pt idx="185">
                  <c:v>840</c:v>
                </c:pt>
                <c:pt idx="186">
                  <c:v>850</c:v>
                </c:pt>
                <c:pt idx="187">
                  <c:v>860</c:v>
                </c:pt>
                <c:pt idx="188">
                  <c:v>870</c:v>
                </c:pt>
                <c:pt idx="189">
                  <c:v>880</c:v>
                </c:pt>
                <c:pt idx="190">
                  <c:v>890</c:v>
                </c:pt>
                <c:pt idx="191">
                  <c:v>900</c:v>
                </c:pt>
                <c:pt idx="192">
                  <c:v>910</c:v>
                </c:pt>
                <c:pt idx="193">
                  <c:v>670</c:v>
                </c:pt>
                <c:pt idx="194">
                  <c:v>680</c:v>
                </c:pt>
                <c:pt idx="195">
                  <c:v>690</c:v>
                </c:pt>
                <c:pt idx="196">
                  <c:v>700</c:v>
                </c:pt>
                <c:pt idx="197">
                  <c:v>710</c:v>
                </c:pt>
                <c:pt idx="198">
                  <c:v>720</c:v>
                </c:pt>
                <c:pt idx="199">
                  <c:v>730</c:v>
                </c:pt>
                <c:pt idx="200">
                  <c:v>740</c:v>
                </c:pt>
                <c:pt idx="201">
                  <c:v>750</c:v>
                </c:pt>
                <c:pt idx="202">
                  <c:v>760</c:v>
                </c:pt>
                <c:pt idx="203">
                  <c:v>770</c:v>
                </c:pt>
                <c:pt idx="204">
                  <c:v>780</c:v>
                </c:pt>
                <c:pt idx="205">
                  <c:v>790</c:v>
                </c:pt>
                <c:pt idx="206">
                  <c:v>810</c:v>
                </c:pt>
                <c:pt idx="207">
                  <c:v>820</c:v>
                </c:pt>
                <c:pt idx="208">
                  <c:v>830</c:v>
                </c:pt>
                <c:pt idx="209">
                  <c:v>840</c:v>
                </c:pt>
                <c:pt idx="210">
                  <c:v>850</c:v>
                </c:pt>
                <c:pt idx="211">
                  <c:v>860</c:v>
                </c:pt>
                <c:pt idx="212">
                  <c:v>870</c:v>
                </c:pt>
                <c:pt idx="213">
                  <c:v>880</c:v>
                </c:pt>
                <c:pt idx="214">
                  <c:v>890</c:v>
                </c:pt>
                <c:pt idx="215">
                  <c:v>680</c:v>
                </c:pt>
                <c:pt idx="216">
                  <c:v>690</c:v>
                </c:pt>
                <c:pt idx="217">
                  <c:v>700</c:v>
                </c:pt>
                <c:pt idx="218">
                  <c:v>710</c:v>
                </c:pt>
                <c:pt idx="219">
                  <c:v>720</c:v>
                </c:pt>
                <c:pt idx="220">
                  <c:v>730</c:v>
                </c:pt>
                <c:pt idx="221">
                  <c:v>740</c:v>
                </c:pt>
                <c:pt idx="222">
                  <c:v>750</c:v>
                </c:pt>
                <c:pt idx="223">
                  <c:v>760</c:v>
                </c:pt>
                <c:pt idx="224">
                  <c:v>770</c:v>
                </c:pt>
                <c:pt idx="225">
                  <c:v>780</c:v>
                </c:pt>
                <c:pt idx="226">
                  <c:v>790</c:v>
                </c:pt>
                <c:pt idx="227">
                  <c:v>800</c:v>
                </c:pt>
                <c:pt idx="228">
                  <c:v>810</c:v>
                </c:pt>
                <c:pt idx="229">
                  <c:v>830</c:v>
                </c:pt>
                <c:pt idx="230">
                  <c:v>840</c:v>
                </c:pt>
                <c:pt idx="231">
                  <c:v>850</c:v>
                </c:pt>
                <c:pt idx="232">
                  <c:v>860</c:v>
                </c:pt>
                <c:pt idx="233">
                  <c:v>870</c:v>
                </c:pt>
                <c:pt idx="234">
                  <c:v>880</c:v>
                </c:pt>
                <c:pt idx="235">
                  <c:v>890</c:v>
                </c:pt>
                <c:pt idx="236">
                  <c:v>690</c:v>
                </c:pt>
                <c:pt idx="237">
                  <c:v>700</c:v>
                </c:pt>
                <c:pt idx="238">
                  <c:v>710</c:v>
                </c:pt>
                <c:pt idx="239">
                  <c:v>720</c:v>
                </c:pt>
                <c:pt idx="240">
                  <c:v>730</c:v>
                </c:pt>
                <c:pt idx="241">
                  <c:v>740</c:v>
                </c:pt>
                <c:pt idx="242">
                  <c:v>750</c:v>
                </c:pt>
                <c:pt idx="243">
                  <c:v>760</c:v>
                </c:pt>
                <c:pt idx="244">
                  <c:v>770</c:v>
                </c:pt>
                <c:pt idx="245">
                  <c:v>780</c:v>
                </c:pt>
                <c:pt idx="246">
                  <c:v>790</c:v>
                </c:pt>
                <c:pt idx="247">
                  <c:v>800</c:v>
                </c:pt>
                <c:pt idx="248">
                  <c:v>810</c:v>
                </c:pt>
                <c:pt idx="249">
                  <c:v>820</c:v>
                </c:pt>
                <c:pt idx="250">
                  <c:v>830</c:v>
                </c:pt>
                <c:pt idx="251">
                  <c:v>840</c:v>
                </c:pt>
                <c:pt idx="252">
                  <c:v>850</c:v>
                </c:pt>
                <c:pt idx="253">
                  <c:v>860</c:v>
                </c:pt>
                <c:pt idx="254">
                  <c:v>870</c:v>
                </c:pt>
                <c:pt idx="255">
                  <c:v>880</c:v>
                </c:pt>
                <c:pt idx="256">
                  <c:v>890</c:v>
                </c:pt>
                <c:pt idx="257">
                  <c:v>760</c:v>
                </c:pt>
                <c:pt idx="258">
                  <c:v>770</c:v>
                </c:pt>
                <c:pt idx="259">
                  <c:v>780</c:v>
                </c:pt>
                <c:pt idx="260">
                  <c:v>790</c:v>
                </c:pt>
                <c:pt idx="261">
                  <c:v>800</c:v>
                </c:pt>
                <c:pt idx="262">
                  <c:v>810</c:v>
                </c:pt>
                <c:pt idx="263">
                  <c:v>820</c:v>
                </c:pt>
                <c:pt idx="264">
                  <c:v>830</c:v>
                </c:pt>
                <c:pt idx="265">
                  <c:v>840</c:v>
                </c:pt>
                <c:pt idx="266">
                  <c:v>850</c:v>
                </c:pt>
                <c:pt idx="267">
                  <c:v>860</c:v>
                </c:pt>
                <c:pt idx="268">
                  <c:v>870</c:v>
                </c:pt>
                <c:pt idx="269">
                  <c:v>880</c:v>
                </c:pt>
                <c:pt idx="270">
                  <c:v>800</c:v>
                </c:pt>
                <c:pt idx="271">
                  <c:v>810</c:v>
                </c:pt>
                <c:pt idx="272">
                  <c:v>820</c:v>
                </c:pt>
                <c:pt idx="273">
                  <c:v>830</c:v>
                </c:pt>
                <c:pt idx="274">
                  <c:v>840</c:v>
                </c:pt>
              </c:numCache>
            </c:numRef>
          </c:xVal>
          <c:yVal>
            <c:numRef>
              <c:f>'SI Weathering criteria'!$B$5:$B$279</c:f>
              <c:numCache>
                <c:formatCode>General</c:formatCode>
                <c:ptCount val="275"/>
                <c:pt idx="0">
                  <c:v>580</c:v>
                </c:pt>
                <c:pt idx="1">
                  <c:v>580</c:v>
                </c:pt>
                <c:pt idx="2">
                  <c:v>580</c:v>
                </c:pt>
                <c:pt idx="3">
                  <c:v>570</c:v>
                </c:pt>
                <c:pt idx="4">
                  <c:v>570</c:v>
                </c:pt>
                <c:pt idx="5">
                  <c:v>570</c:v>
                </c:pt>
                <c:pt idx="6">
                  <c:v>570</c:v>
                </c:pt>
                <c:pt idx="7">
                  <c:v>570</c:v>
                </c:pt>
                <c:pt idx="8">
                  <c:v>560</c:v>
                </c:pt>
                <c:pt idx="9">
                  <c:v>560</c:v>
                </c:pt>
                <c:pt idx="10">
                  <c:v>560</c:v>
                </c:pt>
                <c:pt idx="11">
                  <c:v>560</c:v>
                </c:pt>
                <c:pt idx="12">
                  <c:v>560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540</c:v>
                </c:pt>
                <c:pt idx="18">
                  <c:v>540</c:v>
                </c:pt>
                <c:pt idx="19">
                  <c:v>540</c:v>
                </c:pt>
                <c:pt idx="20">
                  <c:v>540</c:v>
                </c:pt>
                <c:pt idx="21">
                  <c:v>540</c:v>
                </c:pt>
                <c:pt idx="22">
                  <c:v>540</c:v>
                </c:pt>
                <c:pt idx="23">
                  <c:v>540</c:v>
                </c:pt>
                <c:pt idx="24">
                  <c:v>530</c:v>
                </c:pt>
                <c:pt idx="25">
                  <c:v>530</c:v>
                </c:pt>
                <c:pt idx="26">
                  <c:v>530</c:v>
                </c:pt>
                <c:pt idx="27">
                  <c:v>530</c:v>
                </c:pt>
                <c:pt idx="28">
                  <c:v>530</c:v>
                </c:pt>
                <c:pt idx="29">
                  <c:v>530</c:v>
                </c:pt>
                <c:pt idx="30">
                  <c:v>530</c:v>
                </c:pt>
                <c:pt idx="31">
                  <c:v>530</c:v>
                </c:pt>
                <c:pt idx="32">
                  <c:v>530</c:v>
                </c:pt>
                <c:pt idx="33">
                  <c:v>530</c:v>
                </c:pt>
                <c:pt idx="34">
                  <c:v>520</c:v>
                </c:pt>
                <c:pt idx="35">
                  <c:v>520</c:v>
                </c:pt>
                <c:pt idx="36">
                  <c:v>520</c:v>
                </c:pt>
                <c:pt idx="37">
                  <c:v>520</c:v>
                </c:pt>
                <c:pt idx="38">
                  <c:v>520</c:v>
                </c:pt>
                <c:pt idx="39">
                  <c:v>520</c:v>
                </c:pt>
                <c:pt idx="40">
                  <c:v>520</c:v>
                </c:pt>
                <c:pt idx="41">
                  <c:v>520</c:v>
                </c:pt>
                <c:pt idx="42">
                  <c:v>520</c:v>
                </c:pt>
                <c:pt idx="43">
                  <c:v>520</c:v>
                </c:pt>
                <c:pt idx="44">
                  <c:v>520</c:v>
                </c:pt>
                <c:pt idx="45">
                  <c:v>520</c:v>
                </c:pt>
                <c:pt idx="46">
                  <c:v>510</c:v>
                </c:pt>
                <c:pt idx="47">
                  <c:v>510</c:v>
                </c:pt>
                <c:pt idx="48">
                  <c:v>510</c:v>
                </c:pt>
                <c:pt idx="49">
                  <c:v>510</c:v>
                </c:pt>
                <c:pt idx="50">
                  <c:v>510</c:v>
                </c:pt>
                <c:pt idx="51">
                  <c:v>510</c:v>
                </c:pt>
                <c:pt idx="52">
                  <c:v>510</c:v>
                </c:pt>
                <c:pt idx="53">
                  <c:v>510</c:v>
                </c:pt>
                <c:pt idx="54">
                  <c:v>510</c:v>
                </c:pt>
                <c:pt idx="55">
                  <c:v>510</c:v>
                </c:pt>
                <c:pt idx="56">
                  <c:v>510</c:v>
                </c:pt>
                <c:pt idx="57">
                  <c:v>510</c:v>
                </c:pt>
                <c:pt idx="58">
                  <c:v>510</c:v>
                </c:pt>
                <c:pt idx="59">
                  <c:v>510</c:v>
                </c:pt>
                <c:pt idx="60">
                  <c:v>510</c:v>
                </c:pt>
                <c:pt idx="61">
                  <c:v>510</c:v>
                </c:pt>
                <c:pt idx="62">
                  <c:v>510</c:v>
                </c:pt>
                <c:pt idx="63">
                  <c:v>510</c:v>
                </c:pt>
                <c:pt idx="64">
                  <c:v>510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490</c:v>
                </c:pt>
                <c:pt idx="93">
                  <c:v>490</c:v>
                </c:pt>
                <c:pt idx="94">
                  <c:v>490</c:v>
                </c:pt>
                <c:pt idx="95">
                  <c:v>490</c:v>
                </c:pt>
                <c:pt idx="96">
                  <c:v>490</c:v>
                </c:pt>
                <c:pt idx="97">
                  <c:v>490</c:v>
                </c:pt>
                <c:pt idx="98">
                  <c:v>490</c:v>
                </c:pt>
                <c:pt idx="99">
                  <c:v>490</c:v>
                </c:pt>
                <c:pt idx="100">
                  <c:v>490</c:v>
                </c:pt>
                <c:pt idx="101">
                  <c:v>490</c:v>
                </c:pt>
                <c:pt idx="102">
                  <c:v>490</c:v>
                </c:pt>
                <c:pt idx="103">
                  <c:v>490</c:v>
                </c:pt>
                <c:pt idx="104">
                  <c:v>490</c:v>
                </c:pt>
                <c:pt idx="105">
                  <c:v>490</c:v>
                </c:pt>
                <c:pt idx="106">
                  <c:v>490</c:v>
                </c:pt>
                <c:pt idx="107">
                  <c:v>490</c:v>
                </c:pt>
                <c:pt idx="108">
                  <c:v>490</c:v>
                </c:pt>
                <c:pt idx="109">
                  <c:v>490</c:v>
                </c:pt>
                <c:pt idx="110">
                  <c:v>490</c:v>
                </c:pt>
                <c:pt idx="111">
                  <c:v>490</c:v>
                </c:pt>
                <c:pt idx="112">
                  <c:v>490</c:v>
                </c:pt>
                <c:pt idx="113">
                  <c:v>490</c:v>
                </c:pt>
                <c:pt idx="114">
                  <c:v>490</c:v>
                </c:pt>
                <c:pt idx="115">
                  <c:v>490</c:v>
                </c:pt>
                <c:pt idx="116">
                  <c:v>490</c:v>
                </c:pt>
                <c:pt idx="117">
                  <c:v>490</c:v>
                </c:pt>
                <c:pt idx="118">
                  <c:v>480</c:v>
                </c:pt>
                <c:pt idx="119">
                  <c:v>480</c:v>
                </c:pt>
                <c:pt idx="120">
                  <c:v>480</c:v>
                </c:pt>
                <c:pt idx="121">
                  <c:v>480</c:v>
                </c:pt>
                <c:pt idx="122">
                  <c:v>480</c:v>
                </c:pt>
                <c:pt idx="123">
                  <c:v>480</c:v>
                </c:pt>
                <c:pt idx="124">
                  <c:v>480</c:v>
                </c:pt>
                <c:pt idx="125">
                  <c:v>480</c:v>
                </c:pt>
                <c:pt idx="126">
                  <c:v>480</c:v>
                </c:pt>
                <c:pt idx="127">
                  <c:v>480</c:v>
                </c:pt>
                <c:pt idx="128">
                  <c:v>480</c:v>
                </c:pt>
                <c:pt idx="129">
                  <c:v>480</c:v>
                </c:pt>
                <c:pt idx="130">
                  <c:v>480</c:v>
                </c:pt>
                <c:pt idx="131">
                  <c:v>480</c:v>
                </c:pt>
                <c:pt idx="132">
                  <c:v>480</c:v>
                </c:pt>
                <c:pt idx="133">
                  <c:v>480</c:v>
                </c:pt>
                <c:pt idx="134">
                  <c:v>480</c:v>
                </c:pt>
                <c:pt idx="135">
                  <c:v>480</c:v>
                </c:pt>
                <c:pt idx="136">
                  <c:v>480</c:v>
                </c:pt>
                <c:pt idx="137">
                  <c:v>480</c:v>
                </c:pt>
                <c:pt idx="138">
                  <c:v>480</c:v>
                </c:pt>
                <c:pt idx="139">
                  <c:v>480</c:v>
                </c:pt>
                <c:pt idx="140">
                  <c:v>480</c:v>
                </c:pt>
                <c:pt idx="141">
                  <c:v>480</c:v>
                </c:pt>
                <c:pt idx="142">
                  <c:v>470</c:v>
                </c:pt>
                <c:pt idx="143">
                  <c:v>470</c:v>
                </c:pt>
                <c:pt idx="144">
                  <c:v>470</c:v>
                </c:pt>
                <c:pt idx="145">
                  <c:v>470</c:v>
                </c:pt>
                <c:pt idx="146">
                  <c:v>470</c:v>
                </c:pt>
                <c:pt idx="147">
                  <c:v>470</c:v>
                </c:pt>
                <c:pt idx="148">
                  <c:v>470</c:v>
                </c:pt>
                <c:pt idx="149">
                  <c:v>470</c:v>
                </c:pt>
                <c:pt idx="150">
                  <c:v>470</c:v>
                </c:pt>
                <c:pt idx="151">
                  <c:v>470</c:v>
                </c:pt>
                <c:pt idx="152">
                  <c:v>470</c:v>
                </c:pt>
                <c:pt idx="153">
                  <c:v>470</c:v>
                </c:pt>
                <c:pt idx="154">
                  <c:v>470</c:v>
                </c:pt>
                <c:pt idx="155">
                  <c:v>470</c:v>
                </c:pt>
                <c:pt idx="156">
                  <c:v>470</c:v>
                </c:pt>
                <c:pt idx="157">
                  <c:v>470</c:v>
                </c:pt>
                <c:pt idx="158">
                  <c:v>470</c:v>
                </c:pt>
                <c:pt idx="159">
                  <c:v>470</c:v>
                </c:pt>
                <c:pt idx="160">
                  <c:v>470</c:v>
                </c:pt>
                <c:pt idx="161">
                  <c:v>470</c:v>
                </c:pt>
                <c:pt idx="162">
                  <c:v>470</c:v>
                </c:pt>
                <c:pt idx="163">
                  <c:v>470</c:v>
                </c:pt>
                <c:pt idx="164">
                  <c:v>470</c:v>
                </c:pt>
                <c:pt idx="165">
                  <c:v>470</c:v>
                </c:pt>
                <c:pt idx="166">
                  <c:v>470</c:v>
                </c:pt>
                <c:pt idx="167">
                  <c:v>470</c:v>
                </c:pt>
                <c:pt idx="168">
                  <c:v>460</c:v>
                </c:pt>
                <c:pt idx="169">
                  <c:v>460</c:v>
                </c:pt>
                <c:pt idx="170">
                  <c:v>460</c:v>
                </c:pt>
                <c:pt idx="171">
                  <c:v>460</c:v>
                </c:pt>
                <c:pt idx="172">
                  <c:v>460</c:v>
                </c:pt>
                <c:pt idx="173">
                  <c:v>460</c:v>
                </c:pt>
                <c:pt idx="174">
                  <c:v>460</c:v>
                </c:pt>
                <c:pt idx="175">
                  <c:v>460</c:v>
                </c:pt>
                <c:pt idx="176">
                  <c:v>460</c:v>
                </c:pt>
                <c:pt idx="177">
                  <c:v>460</c:v>
                </c:pt>
                <c:pt idx="178">
                  <c:v>460</c:v>
                </c:pt>
                <c:pt idx="179">
                  <c:v>460</c:v>
                </c:pt>
                <c:pt idx="180">
                  <c:v>460</c:v>
                </c:pt>
                <c:pt idx="181">
                  <c:v>460</c:v>
                </c:pt>
                <c:pt idx="182">
                  <c:v>460</c:v>
                </c:pt>
                <c:pt idx="183">
                  <c:v>460</c:v>
                </c:pt>
                <c:pt idx="184">
                  <c:v>460</c:v>
                </c:pt>
                <c:pt idx="185">
                  <c:v>460</c:v>
                </c:pt>
                <c:pt idx="186">
                  <c:v>460</c:v>
                </c:pt>
                <c:pt idx="187">
                  <c:v>460</c:v>
                </c:pt>
                <c:pt idx="188">
                  <c:v>460</c:v>
                </c:pt>
                <c:pt idx="189">
                  <c:v>460</c:v>
                </c:pt>
                <c:pt idx="190">
                  <c:v>460</c:v>
                </c:pt>
                <c:pt idx="191">
                  <c:v>460</c:v>
                </c:pt>
                <c:pt idx="192">
                  <c:v>460</c:v>
                </c:pt>
                <c:pt idx="193">
                  <c:v>450</c:v>
                </c:pt>
                <c:pt idx="194">
                  <c:v>450</c:v>
                </c:pt>
                <c:pt idx="195">
                  <c:v>450</c:v>
                </c:pt>
                <c:pt idx="196">
                  <c:v>450</c:v>
                </c:pt>
                <c:pt idx="197">
                  <c:v>450</c:v>
                </c:pt>
                <c:pt idx="198">
                  <c:v>450</c:v>
                </c:pt>
                <c:pt idx="199">
                  <c:v>450</c:v>
                </c:pt>
                <c:pt idx="200">
                  <c:v>450</c:v>
                </c:pt>
                <c:pt idx="201">
                  <c:v>450</c:v>
                </c:pt>
                <c:pt idx="202">
                  <c:v>450</c:v>
                </c:pt>
                <c:pt idx="203">
                  <c:v>450</c:v>
                </c:pt>
                <c:pt idx="204">
                  <c:v>450</c:v>
                </c:pt>
                <c:pt idx="205">
                  <c:v>450</c:v>
                </c:pt>
                <c:pt idx="206">
                  <c:v>450</c:v>
                </c:pt>
                <c:pt idx="207">
                  <c:v>450</c:v>
                </c:pt>
                <c:pt idx="208">
                  <c:v>450</c:v>
                </c:pt>
                <c:pt idx="209">
                  <c:v>450</c:v>
                </c:pt>
                <c:pt idx="210">
                  <c:v>450</c:v>
                </c:pt>
                <c:pt idx="211">
                  <c:v>450</c:v>
                </c:pt>
                <c:pt idx="212">
                  <c:v>450</c:v>
                </c:pt>
                <c:pt idx="213">
                  <c:v>450</c:v>
                </c:pt>
                <c:pt idx="214">
                  <c:v>450</c:v>
                </c:pt>
                <c:pt idx="215">
                  <c:v>440</c:v>
                </c:pt>
                <c:pt idx="216">
                  <c:v>440</c:v>
                </c:pt>
                <c:pt idx="217">
                  <c:v>440</c:v>
                </c:pt>
                <c:pt idx="218">
                  <c:v>440</c:v>
                </c:pt>
                <c:pt idx="219">
                  <c:v>440</c:v>
                </c:pt>
                <c:pt idx="220">
                  <c:v>440</c:v>
                </c:pt>
                <c:pt idx="221">
                  <c:v>440</c:v>
                </c:pt>
                <c:pt idx="222">
                  <c:v>440</c:v>
                </c:pt>
                <c:pt idx="223">
                  <c:v>440</c:v>
                </c:pt>
                <c:pt idx="224">
                  <c:v>440</c:v>
                </c:pt>
                <c:pt idx="225">
                  <c:v>440</c:v>
                </c:pt>
                <c:pt idx="226">
                  <c:v>440</c:v>
                </c:pt>
                <c:pt idx="227">
                  <c:v>440</c:v>
                </c:pt>
                <c:pt idx="228">
                  <c:v>440</c:v>
                </c:pt>
                <c:pt idx="229">
                  <c:v>440</c:v>
                </c:pt>
                <c:pt idx="230">
                  <c:v>440</c:v>
                </c:pt>
                <c:pt idx="231">
                  <c:v>440</c:v>
                </c:pt>
                <c:pt idx="232">
                  <c:v>440</c:v>
                </c:pt>
                <c:pt idx="233">
                  <c:v>440</c:v>
                </c:pt>
                <c:pt idx="234">
                  <c:v>440</c:v>
                </c:pt>
                <c:pt idx="235">
                  <c:v>440</c:v>
                </c:pt>
                <c:pt idx="236">
                  <c:v>430</c:v>
                </c:pt>
                <c:pt idx="237">
                  <c:v>430</c:v>
                </c:pt>
                <c:pt idx="238">
                  <c:v>430</c:v>
                </c:pt>
                <c:pt idx="239">
                  <c:v>430</c:v>
                </c:pt>
                <c:pt idx="240">
                  <c:v>430</c:v>
                </c:pt>
                <c:pt idx="241">
                  <c:v>430</c:v>
                </c:pt>
                <c:pt idx="242">
                  <c:v>430</c:v>
                </c:pt>
                <c:pt idx="243">
                  <c:v>430</c:v>
                </c:pt>
                <c:pt idx="244">
                  <c:v>430</c:v>
                </c:pt>
                <c:pt idx="245">
                  <c:v>430</c:v>
                </c:pt>
                <c:pt idx="246">
                  <c:v>430</c:v>
                </c:pt>
                <c:pt idx="247">
                  <c:v>430</c:v>
                </c:pt>
                <c:pt idx="248">
                  <c:v>430</c:v>
                </c:pt>
                <c:pt idx="249">
                  <c:v>430</c:v>
                </c:pt>
                <c:pt idx="250">
                  <c:v>430</c:v>
                </c:pt>
                <c:pt idx="251">
                  <c:v>430</c:v>
                </c:pt>
                <c:pt idx="252">
                  <c:v>430</c:v>
                </c:pt>
                <c:pt idx="253">
                  <c:v>430</c:v>
                </c:pt>
                <c:pt idx="254">
                  <c:v>430</c:v>
                </c:pt>
                <c:pt idx="255">
                  <c:v>430</c:v>
                </c:pt>
                <c:pt idx="256">
                  <c:v>430</c:v>
                </c:pt>
                <c:pt idx="257">
                  <c:v>420</c:v>
                </c:pt>
                <c:pt idx="258">
                  <c:v>420</c:v>
                </c:pt>
                <c:pt idx="259">
                  <c:v>420</c:v>
                </c:pt>
                <c:pt idx="260">
                  <c:v>420</c:v>
                </c:pt>
                <c:pt idx="261">
                  <c:v>420</c:v>
                </c:pt>
                <c:pt idx="262">
                  <c:v>420</c:v>
                </c:pt>
                <c:pt idx="263">
                  <c:v>420</c:v>
                </c:pt>
                <c:pt idx="264">
                  <c:v>420</c:v>
                </c:pt>
                <c:pt idx="265">
                  <c:v>420</c:v>
                </c:pt>
                <c:pt idx="266">
                  <c:v>420</c:v>
                </c:pt>
                <c:pt idx="267">
                  <c:v>420</c:v>
                </c:pt>
                <c:pt idx="268">
                  <c:v>420</c:v>
                </c:pt>
                <c:pt idx="269">
                  <c:v>420</c:v>
                </c:pt>
                <c:pt idx="270">
                  <c:v>410</c:v>
                </c:pt>
                <c:pt idx="271">
                  <c:v>410</c:v>
                </c:pt>
                <c:pt idx="272">
                  <c:v>410</c:v>
                </c:pt>
                <c:pt idx="273">
                  <c:v>410</c:v>
                </c:pt>
                <c:pt idx="274">
                  <c:v>410</c:v>
                </c:pt>
              </c:numCache>
            </c:numRef>
          </c:yVal>
          <c:bubbleSize>
            <c:numRef>
              <c:f>'SI Weathering criteria'!$H$5:$H$279</c:f>
              <c:numCache>
                <c:formatCode>General</c:formatCode>
                <c:ptCount val="27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1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0.1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1</c:v>
                </c:pt>
                <c:pt idx="17">
                  <c:v>0.5</c:v>
                </c:pt>
                <c:pt idx="18">
                  <c:v>0.5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0.5</c:v>
                </c:pt>
                <c:pt idx="25">
                  <c:v>0.5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0.5</c:v>
                </c:pt>
                <c:pt idx="35">
                  <c:v>1</c:v>
                </c:pt>
                <c:pt idx="36">
                  <c:v>0.5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0.5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0.5</c:v>
                </c:pt>
                <c:pt idx="47">
                  <c:v>0.5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1</c:v>
                </c:pt>
                <c:pt idx="59">
                  <c:v>1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1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0.5</c:v>
                </c:pt>
                <c:pt idx="95">
                  <c:v>0.5</c:v>
                </c:pt>
                <c:pt idx="96">
                  <c:v>0.1</c:v>
                </c:pt>
                <c:pt idx="97">
                  <c:v>0.1</c:v>
                </c:pt>
                <c:pt idx="98">
                  <c:v>0.5</c:v>
                </c:pt>
                <c:pt idx="99">
                  <c:v>0.1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0.5</c:v>
                </c:pt>
                <c:pt idx="128">
                  <c:v>0.1</c:v>
                </c:pt>
                <c:pt idx="129">
                  <c:v>0.5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0.5</c:v>
                </c:pt>
                <c:pt idx="149">
                  <c:v>0.5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0.5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0.5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0.1</c:v>
                </c:pt>
                <c:pt idx="206">
                  <c:v>0.5</c:v>
                </c:pt>
                <c:pt idx="207">
                  <c:v>0.5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0.5</c:v>
                </c:pt>
                <c:pt idx="212">
                  <c:v>0.5</c:v>
                </c:pt>
                <c:pt idx="213">
                  <c:v>0.1</c:v>
                </c:pt>
                <c:pt idx="214">
                  <c:v>0.5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0.5</c:v>
                </c:pt>
                <c:pt idx="222">
                  <c:v>0.5</c:v>
                </c:pt>
                <c:pt idx="223">
                  <c:v>0.5</c:v>
                </c:pt>
                <c:pt idx="224">
                  <c:v>0.5</c:v>
                </c:pt>
                <c:pt idx="225">
                  <c:v>0.5</c:v>
                </c:pt>
                <c:pt idx="226">
                  <c:v>0.5</c:v>
                </c:pt>
                <c:pt idx="227">
                  <c:v>0.5</c:v>
                </c:pt>
                <c:pt idx="228">
                  <c:v>0.5</c:v>
                </c:pt>
                <c:pt idx="229">
                  <c:v>1</c:v>
                </c:pt>
                <c:pt idx="230">
                  <c:v>0.1</c:v>
                </c:pt>
                <c:pt idx="231">
                  <c:v>0.5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0.1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1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07-4607-85C1-BECB7FCF0E1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07-4607-85C1-BECB7FCF0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5"/>
        <c:showNegBubbles val="0"/>
        <c:sizeRepresents val="w"/>
        <c:axId val="471523856"/>
        <c:axId val="471524248"/>
      </c:bubbleChart>
      <c:valAx>
        <c:axId val="471523856"/>
        <c:scaling>
          <c:orientation val="minMax"/>
          <c:max val="950"/>
          <c:min val="6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AU"/>
                  <a:t>Eastings</a:t>
                </a:r>
              </a:p>
            </c:rich>
          </c:tx>
          <c:layout>
            <c:manualLayout>
              <c:xMode val="edge"/>
              <c:yMode val="edge"/>
              <c:x val="0.42679022957033536"/>
              <c:y val="0.94328330681406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71524248"/>
        <c:crossesAt val="400"/>
        <c:crossBetween val="midCat"/>
        <c:majorUnit val="50"/>
      </c:valAx>
      <c:valAx>
        <c:axId val="471524248"/>
        <c:scaling>
          <c:orientation val="minMax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AU"/>
                  <a:t>Northings</a:t>
                </a:r>
              </a:p>
            </c:rich>
          </c:tx>
          <c:layout>
            <c:manualLayout>
              <c:xMode val="edge"/>
              <c:yMode val="edge"/>
              <c:x val="9.1376356367789836E-3"/>
              <c:y val="0.364346538660546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71523856"/>
        <c:crossesAt val="0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0" orientation="landscape" horizontalDpi="-4" verticalDpi="-4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AU"/>
              <a:t>Sea salt</a:t>
            </a:r>
          </a:p>
        </c:rich>
      </c:tx>
      <c:layout>
        <c:manualLayout>
          <c:xMode val="edge"/>
          <c:yMode val="edge"/>
          <c:x val="0.35351263844732145"/>
          <c:y val="1.1060507482108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742134561264"/>
          <c:y val="0.10149655057609001"/>
          <c:w val="0.84649849881667227"/>
          <c:h val="0.79310445610419056"/>
        </c:manualLayout>
      </c:layout>
      <c:bubbleChart>
        <c:varyColors val="0"/>
        <c:ser>
          <c:idx val="0"/>
          <c:order val="0"/>
          <c:tx>
            <c:strRef>
              <c:f>'SI Weathering criteria'!$B$4</c:f>
              <c:strCache>
                <c:ptCount val="1"/>
                <c:pt idx="0">
                  <c:v>Northing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'SI Weathering criteria'!$A$5:$A$279</c:f>
              <c:numCache>
                <c:formatCode>General</c:formatCode>
                <c:ptCount val="275"/>
                <c:pt idx="0">
                  <c:v>880</c:v>
                </c:pt>
                <c:pt idx="1">
                  <c:v>890</c:v>
                </c:pt>
                <c:pt idx="2">
                  <c:v>900</c:v>
                </c:pt>
                <c:pt idx="3">
                  <c:v>760</c:v>
                </c:pt>
                <c:pt idx="4">
                  <c:v>770</c:v>
                </c:pt>
                <c:pt idx="5">
                  <c:v>780</c:v>
                </c:pt>
                <c:pt idx="6">
                  <c:v>790</c:v>
                </c:pt>
                <c:pt idx="7">
                  <c:v>870</c:v>
                </c:pt>
                <c:pt idx="8">
                  <c:v>750</c:v>
                </c:pt>
                <c:pt idx="9">
                  <c:v>760</c:v>
                </c:pt>
                <c:pt idx="10">
                  <c:v>770</c:v>
                </c:pt>
                <c:pt idx="11">
                  <c:v>780</c:v>
                </c:pt>
                <c:pt idx="12">
                  <c:v>790</c:v>
                </c:pt>
                <c:pt idx="13">
                  <c:v>750</c:v>
                </c:pt>
                <c:pt idx="14">
                  <c:v>760</c:v>
                </c:pt>
                <c:pt idx="15">
                  <c:v>770</c:v>
                </c:pt>
                <c:pt idx="16">
                  <c:v>780</c:v>
                </c:pt>
                <c:pt idx="17">
                  <c:v>750</c:v>
                </c:pt>
                <c:pt idx="18">
                  <c:v>760</c:v>
                </c:pt>
                <c:pt idx="19">
                  <c:v>770</c:v>
                </c:pt>
                <c:pt idx="20">
                  <c:v>780</c:v>
                </c:pt>
                <c:pt idx="21">
                  <c:v>790</c:v>
                </c:pt>
                <c:pt idx="22">
                  <c:v>800</c:v>
                </c:pt>
                <c:pt idx="23">
                  <c:v>840</c:v>
                </c:pt>
                <c:pt idx="24">
                  <c:v>710</c:v>
                </c:pt>
                <c:pt idx="25">
                  <c:v>720</c:v>
                </c:pt>
                <c:pt idx="26">
                  <c:v>740</c:v>
                </c:pt>
                <c:pt idx="27">
                  <c:v>750</c:v>
                </c:pt>
                <c:pt idx="28">
                  <c:v>760</c:v>
                </c:pt>
                <c:pt idx="29">
                  <c:v>770</c:v>
                </c:pt>
                <c:pt idx="30">
                  <c:v>780</c:v>
                </c:pt>
                <c:pt idx="31">
                  <c:v>790</c:v>
                </c:pt>
                <c:pt idx="32">
                  <c:v>830</c:v>
                </c:pt>
                <c:pt idx="33">
                  <c:v>840</c:v>
                </c:pt>
                <c:pt idx="34">
                  <c:v>730</c:v>
                </c:pt>
                <c:pt idx="35">
                  <c:v>740</c:v>
                </c:pt>
                <c:pt idx="36">
                  <c:v>750</c:v>
                </c:pt>
                <c:pt idx="37">
                  <c:v>760</c:v>
                </c:pt>
                <c:pt idx="38">
                  <c:v>770</c:v>
                </c:pt>
                <c:pt idx="39">
                  <c:v>780</c:v>
                </c:pt>
                <c:pt idx="40">
                  <c:v>820</c:v>
                </c:pt>
                <c:pt idx="41">
                  <c:v>830</c:v>
                </c:pt>
                <c:pt idx="42">
                  <c:v>840</c:v>
                </c:pt>
                <c:pt idx="43">
                  <c:v>850</c:v>
                </c:pt>
                <c:pt idx="44">
                  <c:v>860</c:v>
                </c:pt>
                <c:pt idx="45">
                  <c:v>870</c:v>
                </c:pt>
                <c:pt idx="46">
                  <c:v>720</c:v>
                </c:pt>
                <c:pt idx="47">
                  <c:v>730</c:v>
                </c:pt>
                <c:pt idx="48">
                  <c:v>740</c:v>
                </c:pt>
                <c:pt idx="49">
                  <c:v>750</c:v>
                </c:pt>
                <c:pt idx="50">
                  <c:v>760</c:v>
                </c:pt>
                <c:pt idx="51">
                  <c:v>770</c:v>
                </c:pt>
                <c:pt idx="52">
                  <c:v>780</c:v>
                </c:pt>
                <c:pt idx="53">
                  <c:v>790</c:v>
                </c:pt>
                <c:pt idx="54">
                  <c:v>810</c:v>
                </c:pt>
                <c:pt idx="55">
                  <c:v>820</c:v>
                </c:pt>
                <c:pt idx="56">
                  <c:v>830</c:v>
                </c:pt>
                <c:pt idx="57">
                  <c:v>840</c:v>
                </c:pt>
                <c:pt idx="58">
                  <c:v>850</c:v>
                </c:pt>
                <c:pt idx="59">
                  <c:v>860</c:v>
                </c:pt>
                <c:pt idx="60">
                  <c:v>870</c:v>
                </c:pt>
                <c:pt idx="61">
                  <c:v>880</c:v>
                </c:pt>
                <c:pt idx="62">
                  <c:v>890</c:v>
                </c:pt>
                <c:pt idx="63">
                  <c:v>900</c:v>
                </c:pt>
                <c:pt idx="64">
                  <c:v>910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680</c:v>
                </c:pt>
                <c:pt idx="93">
                  <c:v>690</c:v>
                </c:pt>
                <c:pt idx="94">
                  <c:v>700</c:v>
                </c:pt>
                <c:pt idx="95">
                  <c:v>710</c:v>
                </c:pt>
                <c:pt idx="96">
                  <c:v>720</c:v>
                </c:pt>
                <c:pt idx="97">
                  <c:v>730</c:v>
                </c:pt>
                <c:pt idx="98">
                  <c:v>740</c:v>
                </c:pt>
                <c:pt idx="99">
                  <c:v>750</c:v>
                </c:pt>
                <c:pt idx="100">
                  <c:v>760</c:v>
                </c:pt>
                <c:pt idx="101">
                  <c:v>770</c:v>
                </c:pt>
                <c:pt idx="102">
                  <c:v>780</c:v>
                </c:pt>
                <c:pt idx="103">
                  <c:v>790</c:v>
                </c:pt>
                <c:pt idx="104">
                  <c:v>800</c:v>
                </c:pt>
                <c:pt idx="105">
                  <c:v>810</c:v>
                </c:pt>
                <c:pt idx="106">
                  <c:v>820</c:v>
                </c:pt>
                <c:pt idx="107">
                  <c:v>830</c:v>
                </c:pt>
                <c:pt idx="108">
                  <c:v>840</c:v>
                </c:pt>
                <c:pt idx="109">
                  <c:v>850</c:v>
                </c:pt>
                <c:pt idx="110">
                  <c:v>860</c:v>
                </c:pt>
                <c:pt idx="111">
                  <c:v>870</c:v>
                </c:pt>
                <c:pt idx="112">
                  <c:v>880</c:v>
                </c:pt>
                <c:pt idx="113">
                  <c:v>890</c:v>
                </c:pt>
                <c:pt idx="114">
                  <c:v>900</c:v>
                </c:pt>
                <c:pt idx="115">
                  <c:v>910</c:v>
                </c:pt>
                <c:pt idx="116">
                  <c:v>920</c:v>
                </c:pt>
                <c:pt idx="117">
                  <c:v>930</c:v>
                </c:pt>
                <c:pt idx="118">
                  <c:v>680</c:v>
                </c:pt>
                <c:pt idx="119">
                  <c:v>690</c:v>
                </c:pt>
                <c:pt idx="120">
                  <c:v>700</c:v>
                </c:pt>
                <c:pt idx="121">
                  <c:v>710</c:v>
                </c:pt>
                <c:pt idx="122">
                  <c:v>720</c:v>
                </c:pt>
                <c:pt idx="123">
                  <c:v>730</c:v>
                </c:pt>
                <c:pt idx="124">
                  <c:v>740</c:v>
                </c:pt>
                <c:pt idx="125">
                  <c:v>750</c:v>
                </c:pt>
                <c:pt idx="126">
                  <c:v>760</c:v>
                </c:pt>
                <c:pt idx="127">
                  <c:v>770</c:v>
                </c:pt>
                <c:pt idx="128">
                  <c:v>780</c:v>
                </c:pt>
                <c:pt idx="129">
                  <c:v>790</c:v>
                </c:pt>
                <c:pt idx="130">
                  <c:v>800</c:v>
                </c:pt>
                <c:pt idx="131">
                  <c:v>810</c:v>
                </c:pt>
                <c:pt idx="132">
                  <c:v>820</c:v>
                </c:pt>
                <c:pt idx="133">
                  <c:v>830</c:v>
                </c:pt>
                <c:pt idx="134">
                  <c:v>840</c:v>
                </c:pt>
                <c:pt idx="135">
                  <c:v>850</c:v>
                </c:pt>
                <c:pt idx="136">
                  <c:v>860</c:v>
                </c:pt>
                <c:pt idx="137">
                  <c:v>870</c:v>
                </c:pt>
                <c:pt idx="138">
                  <c:v>880</c:v>
                </c:pt>
                <c:pt idx="139">
                  <c:v>890</c:v>
                </c:pt>
                <c:pt idx="140">
                  <c:v>900</c:v>
                </c:pt>
                <c:pt idx="141">
                  <c:v>930</c:v>
                </c:pt>
                <c:pt idx="142">
                  <c:v>670</c:v>
                </c:pt>
                <c:pt idx="143">
                  <c:v>680</c:v>
                </c:pt>
                <c:pt idx="144">
                  <c:v>690</c:v>
                </c:pt>
                <c:pt idx="145">
                  <c:v>700</c:v>
                </c:pt>
                <c:pt idx="146">
                  <c:v>710</c:v>
                </c:pt>
                <c:pt idx="147">
                  <c:v>720</c:v>
                </c:pt>
                <c:pt idx="148">
                  <c:v>730</c:v>
                </c:pt>
                <c:pt idx="149">
                  <c:v>740</c:v>
                </c:pt>
                <c:pt idx="150">
                  <c:v>750</c:v>
                </c:pt>
                <c:pt idx="151">
                  <c:v>760</c:v>
                </c:pt>
                <c:pt idx="152">
                  <c:v>770</c:v>
                </c:pt>
                <c:pt idx="153">
                  <c:v>780</c:v>
                </c:pt>
                <c:pt idx="154">
                  <c:v>790</c:v>
                </c:pt>
                <c:pt idx="155">
                  <c:v>800</c:v>
                </c:pt>
                <c:pt idx="156">
                  <c:v>810</c:v>
                </c:pt>
                <c:pt idx="157">
                  <c:v>820</c:v>
                </c:pt>
                <c:pt idx="158">
                  <c:v>830</c:v>
                </c:pt>
                <c:pt idx="159">
                  <c:v>840</c:v>
                </c:pt>
                <c:pt idx="160">
                  <c:v>850</c:v>
                </c:pt>
                <c:pt idx="161">
                  <c:v>860</c:v>
                </c:pt>
                <c:pt idx="162">
                  <c:v>870</c:v>
                </c:pt>
                <c:pt idx="163">
                  <c:v>880</c:v>
                </c:pt>
                <c:pt idx="164">
                  <c:v>890</c:v>
                </c:pt>
                <c:pt idx="165">
                  <c:v>900</c:v>
                </c:pt>
                <c:pt idx="166">
                  <c:v>910</c:v>
                </c:pt>
                <c:pt idx="167">
                  <c:v>920</c:v>
                </c:pt>
                <c:pt idx="168">
                  <c:v>670</c:v>
                </c:pt>
                <c:pt idx="169">
                  <c:v>680</c:v>
                </c:pt>
                <c:pt idx="170">
                  <c:v>690</c:v>
                </c:pt>
                <c:pt idx="171">
                  <c:v>700</c:v>
                </c:pt>
                <c:pt idx="172">
                  <c:v>710</c:v>
                </c:pt>
                <c:pt idx="173">
                  <c:v>720</c:v>
                </c:pt>
                <c:pt idx="174">
                  <c:v>730</c:v>
                </c:pt>
                <c:pt idx="175">
                  <c:v>740</c:v>
                </c:pt>
                <c:pt idx="176">
                  <c:v>750</c:v>
                </c:pt>
                <c:pt idx="177">
                  <c:v>760</c:v>
                </c:pt>
                <c:pt idx="178">
                  <c:v>770</c:v>
                </c:pt>
                <c:pt idx="179">
                  <c:v>780</c:v>
                </c:pt>
                <c:pt idx="180">
                  <c:v>790</c:v>
                </c:pt>
                <c:pt idx="181">
                  <c:v>800</c:v>
                </c:pt>
                <c:pt idx="182">
                  <c:v>810</c:v>
                </c:pt>
                <c:pt idx="183">
                  <c:v>820</c:v>
                </c:pt>
                <c:pt idx="184">
                  <c:v>830</c:v>
                </c:pt>
                <c:pt idx="185">
                  <c:v>840</c:v>
                </c:pt>
                <c:pt idx="186">
                  <c:v>850</c:v>
                </c:pt>
                <c:pt idx="187">
                  <c:v>860</c:v>
                </c:pt>
                <c:pt idx="188">
                  <c:v>870</c:v>
                </c:pt>
                <c:pt idx="189">
                  <c:v>880</c:v>
                </c:pt>
                <c:pt idx="190">
                  <c:v>890</c:v>
                </c:pt>
                <c:pt idx="191">
                  <c:v>900</c:v>
                </c:pt>
                <c:pt idx="192">
                  <c:v>910</c:v>
                </c:pt>
                <c:pt idx="193">
                  <c:v>670</c:v>
                </c:pt>
                <c:pt idx="194">
                  <c:v>680</c:v>
                </c:pt>
                <c:pt idx="195">
                  <c:v>690</c:v>
                </c:pt>
                <c:pt idx="196">
                  <c:v>700</c:v>
                </c:pt>
                <c:pt idx="197">
                  <c:v>710</c:v>
                </c:pt>
                <c:pt idx="198">
                  <c:v>720</c:v>
                </c:pt>
                <c:pt idx="199">
                  <c:v>730</c:v>
                </c:pt>
                <c:pt idx="200">
                  <c:v>740</c:v>
                </c:pt>
                <c:pt idx="201">
                  <c:v>750</c:v>
                </c:pt>
                <c:pt idx="202">
                  <c:v>760</c:v>
                </c:pt>
                <c:pt idx="203">
                  <c:v>770</c:v>
                </c:pt>
                <c:pt idx="204">
                  <c:v>780</c:v>
                </c:pt>
                <c:pt idx="205">
                  <c:v>790</c:v>
                </c:pt>
                <c:pt idx="206">
                  <c:v>810</c:v>
                </c:pt>
                <c:pt idx="207">
                  <c:v>820</c:v>
                </c:pt>
                <c:pt idx="208">
                  <c:v>830</c:v>
                </c:pt>
                <c:pt idx="209">
                  <c:v>840</c:v>
                </c:pt>
                <c:pt idx="210">
                  <c:v>850</c:v>
                </c:pt>
                <c:pt idx="211">
                  <c:v>860</c:v>
                </c:pt>
                <c:pt idx="212">
                  <c:v>870</c:v>
                </c:pt>
                <c:pt idx="213">
                  <c:v>880</c:v>
                </c:pt>
                <c:pt idx="214">
                  <c:v>890</c:v>
                </c:pt>
                <c:pt idx="215">
                  <c:v>680</c:v>
                </c:pt>
                <c:pt idx="216">
                  <c:v>690</c:v>
                </c:pt>
                <c:pt idx="217">
                  <c:v>700</c:v>
                </c:pt>
                <c:pt idx="218">
                  <c:v>710</c:v>
                </c:pt>
                <c:pt idx="219">
                  <c:v>720</c:v>
                </c:pt>
                <c:pt idx="220">
                  <c:v>730</c:v>
                </c:pt>
                <c:pt idx="221">
                  <c:v>740</c:v>
                </c:pt>
                <c:pt idx="222">
                  <c:v>750</c:v>
                </c:pt>
                <c:pt idx="223">
                  <c:v>760</c:v>
                </c:pt>
                <c:pt idx="224">
                  <c:v>770</c:v>
                </c:pt>
                <c:pt idx="225">
                  <c:v>780</c:v>
                </c:pt>
                <c:pt idx="226">
                  <c:v>790</c:v>
                </c:pt>
                <c:pt idx="227">
                  <c:v>800</c:v>
                </c:pt>
                <c:pt idx="228">
                  <c:v>810</c:v>
                </c:pt>
                <c:pt idx="229">
                  <c:v>830</c:v>
                </c:pt>
                <c:pt idx="230">
                  <c:v>840</c:v>
                </c:pt>
                <c:pt idx="231">
                  <c:v>850</c:v>
                </c:pt>
                <c:pt idx="232">
                  <c:v>860</c:v>
                </c:pt>
                <c:pt idx="233">
                  <c:v>870</c:v>
                </c:pt>
                <c:pt idx="234">
                  <c:v>880</c:v>
                </c:pt>
                <c:pt idx="235">
                  <c:v>890</c:v>
                </c:pt>
                <c:pt idx="236">
                  <c:v>690</c:v>
                </c:pt>
                <c:pt idx="237">
                  <c:v>700</c:v>
                </c:pt>
                <c:pt idx="238">
                  <c:v>710</c:v>
                </c:pt>
                <c:pt idx="239">
                  <c:v>720</c:v>
                </c:pt>
                <c:pt idx="240">
                  <c:v>730</c:v>
                </c:pt>
                <c:pt idx="241">
                  <c:v>740</c:v>
                </c:pt>
                <c:pt idx="242">
                  <c:v>750</c:v>
                </c:pt>
                <c:pt idx="243">
                  <c:v>760</c:v>
                </c:pt>
                <c:pt idx="244">
                  <c:v>770</c:v>
                </c:pt>
                <c:pt idx="245">
                  <c:v>780</c:v>
                </c:pt>
                <c:pt idx="246">
                  <c:v>790</c:v>
                </c:pt>
                <c:pt idx="247">
                  <c:v>800</c:v>
                </c:pt>
                <c:pt idx="248">
                  <c:v>810</c:v>
                </c:pt>
                <c:pt idx="249">
                  <c:v>820</c:v>
                </c:pt>
                <c:pt idx="250">
                  <c:v>830</c:v>
                </c:pt>
                <c:pt idx="251">
                  <c:v>840</c:v>
                </c:pt>
                <c:pt idx="252">
                  <c:v>850</c:v>
                </c:pt>
                <c:pt idx="253">
                  <c:v>860</c:v>
                </c:pt>
                <c:pt idx="254">
                  <c:v>870</c:v>
                </c:pt>
                <c:pt idx="255">
                  <c:v>880</c:v>
                </c:pt>
                <c:pt idx="256">
                  <c:v>890</c:v>
                </c:pt>
                <c:pt idx="257">
                  <c:v>760</c:v>
                </c:pt>
                <c:pt idx="258">
                  <c:v>770</c:v>
                </c:pt>
                <c:pt idx="259">
                  <c:v>780</c:v>
                </c:pt>
                <c:pt idx="260">
                  <c:v>790</c:v>
                </c:pt>
                <c:pt idx="261">
                  <c:v>800</c:v>
                </c:pt>
                <c:pt idx="262">
                  <c:v>810</c:v>
                </c:pt>
                <c:pt idx="263">
                  <c:v>820</c:v>
                </c:pt>
                <c:pt idx="264">
                  <c:v>830</c:v>
                </c:pt>
                <c:pt idx="265">
                  <c:v>840</c:v>
                </c:pt>
                <c:pt idx="266">
                  <c:v>850</c:v>
                </c:pt>
                <c:pt idx="267">
                  <c:v>860</c:v>
                </c:pt>
                <c:pt idx="268">
                  <c:v>870</c:v>
                </c:pt>
                <c:pt idx="269">
                  <c:v>880</c:v>
                </c:pt>
                <c:pt idx="270">
                  <c:v>800</c:v>
                </c:pt>
                <c:pt idx="271">
                  <c:v>810</c:v>
                </c:pt>
                <c:pt idx="272">
                  <c:v>820</c:v>
                </c:pt>
                <c:pt idx="273">
                  <c:v>830</c:v>
                </c:pt>
                <c:pt idx="274">
                  <c:v>840</c:v>
                </c:pt>
              </c:numCache>
            </c:numRef>
          </c:xVal>
          <c:yVal>
            <c:numRef>
              <c:f>'SI Weathering criteria'!$B$5:$B$279</c:f>
              <c:numCache>
                <c:formatCode>General</c:formatCode>
                <c:ptCount val="275"/>
                <c:pt idx="0">
                  <c:v>580</c:v>
                </c:pt>
                <c:pt idx="1">
                  <c:v>580</c:v>
                </c:pt>
                <c:pt idx="2">
                  <c:v>580</c:v>
                </c:pt>
                <c:pt idx="3">
                  <c:v>570</c:v>
                </c:pt>
                <c:pt idx="4">
                  <c:v>570</c:v>
                </c:pt>
                <c:pt idx="5">
                  <c:v>570</c:v>
                </c:pt>
                <c:pt idx="6">
                  <c:v>570</c:v>
                </c:pt>
                <c:pt idx="7">
                  <c:v>570</c:v>
                </c:pt>
                <c:pt idx="8">
                  <c:v>560</c:v>
                </c:pt>
                <c:pt idx="9">
                  <c:v>560</c:v>
                </c:pt>
                <c:pt idx="10">
                  <c:v>560</c:v>
                </c:pt>
                <c:pt idx="11">
                  <c:v>560</c:v>
                </c:pt>
                <c:pt idx="12">
                  <c:v>560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540</c:v>
                </c:pt>
                <c:pt idx="18">
                  <c:v>540</c:v>
                </c:pt>
                <c:pt idx="19">
                  <c:v>540</c:v>
                </c:pt>
                <c:pt idx="20">
                  <c:v>540</c:v>
                </c:pt>
                <c:pt idx="21">
                  <c:v>540</c:v>
                </c:pt>
                <c:pt idx="22">
                  <c:v>540</c:v>
                </c:pt>
                <c:pt idx="23">
                  <c:v>540</c:v>
                </c:pt>
                <c:pt idx="24">
                  <c:v>530</c:v>
                </c:pt>
                <c:pt idx="25">
                  <c:v>530</c:v>
                </c:pt>
                <c:pt idx="26">
                  <c:v>530</c:v>
                </c:pt>
                <c:pt idx="27">
                  <c:v>530</c:v>
                </c:pt>
                <c:pt idx="28">
                  <c:v>530</c:v>
                </c:pt>
                <c:pt idx="29">
                  <c:v>530</c:v>
                </c:pt>
                <c:pt idx="30">
                  <c:v>530</c:v>
                </c:pt>
                <c:pt idx="31">
                  <c:v>530</c:v>
                </c:pt>
                <c:pt idx="32">
                  <c:v>530</c:v>
                </c:pt>
                <c:pt idx="33">
                  <c:v>530</c:v>
                </c:pt>
                <c:pt idx="34">
                  <c:v>520</c:v>
                </c:pt>
                <c:pt idx="35">
                  <c:v>520</c:v>
                </c:pt>
                <c:pt idx="36">
                  <c:v>520</c:v>
                </c:pt>
                <c:pt idx="37">
                  <c:v>520</c:v>
                </c:pt>
                <c:pt idx="38">
                  <c:v>520</c:v>
                </c:pt>
                <c:pt idx="39">
                  <c:v>520</c:v>
                </c:pt>
                <c:pt idx="40">
                  <c:v>520</c:v>
                </c:pt>
                <c:pt idx="41">
                  <c:v>520</c:v>
                </c:pt>
                <c:pt idx="42">
                  <c:v>520</c:v>
                </c:pt>
                <c:pt idx="43">
                  <c:v>520</c:v>
                </c:pt>
                <c:pt idx="44">
                  <c:v>520</c:v>
                </c:pt>
                <c:pt idx="45">
                  <c:v>520</c:v>
                </c:pt>
                <c:pt idx="46">
                  <c:v>510</c:v>
                </c:pt>
                <c:pt idx="47">
                  <c:v>510</c:v>
                </c:pt>
                <c:pt idx="48">
                  <c:v>510</c:v>
                </c:pt>
                <c:pt idx="49">
                  <c:v>510</c:v>
                </c:pt>
                <c:pt idx="50">
                  <c:v>510</c:v>
                </c:pt>
                <c:pt idx="51">
                  <c:v>510</c:v>
                </c:pt>
                <c:pt idx="52">
                  <c:v>510</c:v>
                </c:pt>
                <c:pt idx="53">
                  <c:v>510</c:v>
                </c:pt>
                <c:pt idx="54">
                  <c:v>510</c:v>
                </c:pt>
                <c:pt idx="55">
                  <c:v>510</c:v>
                </c:pt>
                <c:pt idx="56">
                  <c:v>510</c:v>
                </c:pt>
                <c:pt idx="57">
                  <c:v>510</c:v>
                </c:pt>
                <c:pt idx="58">
                  <c:v>510</c:v>
                </c:pt>
                <c:pt idx="59">
                  <c:v>510</c:v>
                </c:pt>
                <c:pt idx="60">
                  <c:v>510</c:v>
                </c:pt>
                <c:pt idx="61">
                  <c:v>510</c:v>
                </c:pt>
                <c:pt idx="62">
                  <c:v>510</c:v>
                </c:pt>
                <c:pt idx="63">
                  <c:v>510</c:v>
                </c:pt>
                <c:pt idx="64">
                  <c:v>510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490</c:v>
                </c:pt>
                <c:pt idx="93">
                  <c:v>490</c:v>
                </c:pt>
                <c:pt idx="94">
                  <c:v>490</c:v>
                </c:pt>
                <c:pt idx="95">
                  <c:v>490</c:v>
                </c:pt>
                <c:pt idx="96">
                  <c:v>490</c:v>
                </c:pt>
                <c:pt idx="97">
                  <c:v>490</c:v>
                </c:pt>
                <c:pt idx="98">
                  <c:v>490</c:v>
                </c:pt>
                <c:pt idx="99">
                  <c:v>490</c:v>
                </c:pt>
                <c:pt idx="100">
                  <c:v>490</c:v>
                </c:pt>
                <c:pt idx="101">
                  <c:v>490</c:v>
                </c:pt>
                <c:pt idx="102">
                  <c:v>490</c:v>
                </c:pt>
                <c:pt idx="103">
                  <c:v>490</c:v>
                </c:pt>
                <c:pt idx="104">
                  <c:v>490</c:v>
                </c:pt>
                <c:pt idx="105">
                  <c:v>490</c:v>
                </c:pt>
                <c:pt idx="106">
                  <c:v>490</c:v>
                </c:pt>
                <c:pt idx="107">
                  <c:v>490</c:v>
                </c:pt>
                <c:pt idx="108">
                  <c:v>490</c:v>
                </c:pt>
                <c:pt idx="109">
                  <c:v>490</c:v>
                </c:pt>
                <c:pt idx="110">
                  <c:v>490</c:v>
                </c:pt>
                <c:pt idx="111">
                  <c:v>490</c:v>
                </c:pt>
                <c:pt idx="112">
                  <c:v>490</c:v>
                </c:pt>
                <c:pt idx="113">
                  <c:v>490</c:v>
                </c:pt>
                <c:pt idx="114">
                  <c:v>490</c:v>
                </c:pt>
                <c:pt idx="115">
                  <c:v>490</c:v>
                </c:pt>
                <c:pt idx="116">
                  <c:v>490</c:v>
                </c:pt>
                <c:pt idx="117">
                  <c:v>490</c:v>
                </c:pt>
                <c:pt idx="118">
                  <c:v>480</c:v>
                </c:pt>
                <c:pt idx="119">
                  <c:v>480</c:v>
                </c:pt>
                <c:pt idx="120">
                  <c:v>480</c:v>
                </c:pt>
                <c:pt idx="121">
                  <c:v>480</c:v>
                </c:pt>
                <c:pt idx="122">
                  <c:v>480</c:v>
                </c:pt>
                <c:pt idx="123">
                  <c:v>480</c:v>
                </c:pt>
                <c:pt idx="124">
                  <c:v>480</c:v>
                </c:pt>
                <c:pt idx="125">
                  <c:v>480</c:v>
                </c:pt>
                <c:pt idx="126">
                  <c:v>480</c:v>
                </c:pt>
                <c:pt idx="127">
                  <c:v>480</c:v>
                </c:pt>
                <c:pt idx="128">
                  <c:v>480</c:v>
                </c:pt>
                <c:pt idx="129">
                  <c:v>480</c:v>
                </c:pt>
                <c:pt idx="130">
                  <c:v>480</c:v>
                </c:pt>
                <c:pt idx="131">
                  <c:v>480</c:v>
                </c:pt>
                <c:pt idx="132">
                  <c:v>480</c:v>
                </c:pt>
                <c:pt idx="133">
                  <c:v>480</c:v>
                </c:pt>
                <c:pt idx="134">
                  <c:v>480</c:v>
                </c:pt>
                <c:pt idx="135">
                  <c:v>480</c:v>
                </c:pt>
                <c:pt idx="136">
                  <c:v>480</c:v>
                </c:pt>
                <c:pt idx="137">
                  <c:v>480</c:v>
                </c:pt>
                <c:pt idx="138">
                  <c:v>480</c:v>
                </c:pt>
                <c:pt idx="139">
                  <c:v>480</c:v>
                </c:pt>
                <c:pt idx="140">
                  <c:v>480</c:v>
                </c:pt>
                <c:pt idx="141">
                  <c:v>480</c:v>
                </c:pt>
                <c:pt idx="142">
                  <c:v>470</c:v>
                </c:pt>
                <c:pt idx="143">
                  <c:v>470</c:v>
                </c:pt>
                <c:pt idx="144">
                  <c:v>470</c:v>
                </c:pt>
                <c:pt idx="145">
                  <c:v>470</c:v>
                </c:pt>
                <c:pt idx="146">
                  <c:v>470</c:v>
                </c:pt>
                <c:pt idx="147">
                  <c:v>470</c:v>
                </c:pt>
                <c:pt idx="148">
                  <c:v>470</c:v>
                </c:pt>
                <c:pt idx="149">
                  <c:v>470</c:v>
                </c:pt>
                <c:pt idx="150">
                  <c:v>470</c:v>
                </c:pt>
                <c:pt idx="151">
                  <c:v>470</c:v>
                </c:pt>
                <c:pt idx="152">
                  <c:v>470</c:v>
                </c:pt>
                <c:pt idx="153">
                  <c:v>470</c:v>
                </c:pt>
                <c:pt idx="154">
                  <c:v>470</c:v>
                </c:pt>
                <c:pt idx="155">
                  <c:v>470</c:v>
                </c:pt>
                <c:pt idx="156">
                  <c:v>470</c:v>
                </c:pt>
                <c:pt idx="157">
                  <c:v>470</c:v>
                </c:pt>
                <c:pt idx="158">
                  <c:v>470</c:v>
                </c:pt>
                <c:pt idx="159">
                  <c:v>470</c:v>
                </c:pt>
                <c:pt idx="160">
                  <c:v>470</c:v>
                </c:pt>
                <c:pt idx="161">
                  <c:v>470</c:v>
                </c:pt>
                <c:pt idx="162">
                  <c:v>470</c:v>
                </c:pt>
                <c:pt idx="163">
                  <c:v>470</c:v>
                </c:pt>
                <c:pt idx="164">
                  <c:v>470</c:v>
                </c:pt>
                <c:pt idx="165">
                  <c:v>470</c:v>
                </c:pt>
                <c:pt idx="166">
                  <c:v>470</c:v>
                </c:pt>
                <c:pt idx="167">
                  <c:v>470</c:v>
                </c:pt>
                <c:pt idx="168">
                  <c:v>460</c:v>
                </c:pt>
                <c:pt idx="169">
                  <c:v>460</c:v>
                </c:pt>
                <c:pt idx="170">
                  <c:v>460</c:v>
                </c:pt>
                <c:pt idx="171">
                  <c:v>460</c:v>
                </c:pt>
                <c:pt idx="172">
                  <c:v>460</c:v>
                </c:pt>
                <c:pt idx="173">
                  <c:v>460</c:v>
                </c:pt>
                <c:pt idx="174">
                  <c:v>460</c:v>
                </c:pt>
                <c:pt idx="175">
                  <c:v>460</c:v>
                </c:pt>
                <c:pt idx="176">
                  <c:v>460</c:v>
                </c:pt>
                <c:pt idx="177">
                  <c:v>460</c:v>
                </c:pt>
                <c:pt idx="178">
                  <c:v>460</c:v>
                </c:pt>
                <c:pt idx="179">
                  <c:v>460</c:v>
                </c:pt>
                <c:pt idx="180">
                  <c:v>460</c:v>
                </c:pt>
                <c:pt idx="181">
                  <c:v>460</c:v>
                </c:pt>
                <c:pt idx="182">
                  <c:v>460</c:v>
                </c:pt>
                <c:pt idx="183">
                  <c:v>460</c:v>
                </c:pt>
                <c:pt idx="184">
                  <c:v>460</c:v>
                </c:pt>
                <c:pt idx="185">
                  <c:v>460</c:v>
                </c:pt>
                <c:pt idx="186">
                  <c:v>460</c:v>
                </c:pt>
                <c:pt idx="187">
                  <c:v>460</c:v>
                </c:pt>
                <c:pt idx="188">
                  <c:v>460</c:v>
                </c:pt>
                <c:pt idx="189">
                  <c:v>460</c:v>
                </c:pt>
                <c:pt idx="190">
                  <c:v>460</c:v>
                </c:pt>
                <c:pt idx="191">
                  <c:v>460</c:v>
                </c:pt>
                <c:pt idx="192">
                  <c:v>460</c:v>
                </c:pt>
                <c:pt idx="193">
                  <c:v>450</c:v>
                </c:pt>
                <c:pt idx="194">
                  <c:v>450</c:v>
                </c:pt>
                <c:pt idx="195">
                  <c:v>450</c:v>
                </c:pt>
                <c:pt idx="196">
                  <c:v>450</c:v>
                </c:pt>
                <c:pt idx="197">
                  <c:v>450</c:v>
                </c:pt>
                <c:pt idx="198">
                  <c:v>450</c:v>
                </c:pt>
                <c:pt idx="199">
                  <c:v>450</c:v>
                </c:pt>
                <c:pt idx="200">
                  <c:v>450</c:v>
                </c:pt>
                <c:pt idx="201">
                  <c:v>450</c:v>
                </c:pt>
                <c:pt idx="202">
                  <c:v>450</c:v>
                </c:pt>
                <c:pt idx="203">
                  <c:v>450</c:v>
                </c:pt>
                <c:pt idx="204">
                  <c:v>450</c:v>
                </c:pt>
                <c:pt idx="205">
                  <c:v>450</c:v>
                </c:pt>
                <c:pt idx="206">
                  <c:v>450</c:v>
                </c:pt>
                <c:pt idx="207">
                  <c:v>450</c:v>
                </c:pt>
                <c:pt idx="208">
                  <c:v>450</c:v>
                </c:pt>
                <c:pt idx="209">
                  <c:v>450</c:v>
                </c:pt>
                <c:pt idx="210">
                  <c:v>450</c:v>
                </c:pt>
                <c:pt idx="211">
                  <c:v>450</c:v>
                </c:pt>
                <c:pt idx="212">
                  <c:v>450</c:v>
                </c:pt>
                <c:pt idx="213">
                  <c:v>450</c:v>
                </c:pt>
                <c:pt idx="214">
                  <c:v>450</c:v>
                </c:pt>
                <c:pt idx="215">
                  <c:v>440</c:v>
                </c:pt>
                <c:pt idx="216">
                  <c:v>440</c:v>
                </c:pt>
                <c:pt idx="217">
                  <c:v>440</c:v>
                </c:pt>
                <c:pt idx="218">
                  <c:v>440</c:v>
                </c:pt>
                <c:pt idx="219">
                  <c:v>440</c:v>
                </c:pt>
                <c:pt idx="220">
                  <c:v>440</c:v>
                </c:pt>
                <c:pt idx="221">
                  <c:v>440</c:v>
                </c:pt>
                <c:pt idx="222">
                  <c:v>440</c:v>
                </c:pt>
                <c:pt idx="223">
                  <c:v>440</c:v>
                </c:pt>
                <c:pt idx="224">
                  <c:v>440</c:v>
                </c:pt>
                <c:pt idx="225">
                  <c:v>440</c:v>
                </c:pt>
                <c:pt idx="226">
                  <c:v>440</c:v>
                </c:pt>
                <c:pt idx="227">
                  <c:v>440</c:v>
                </c:pt>
                <c:pt idx="228">
                  <c:v>440</c:v>
                </c:pt>
                <c:pt idx="229">
                  <c:v>440</c:v>
                </c:pt>
                <c:pt idx="230">
                  <c:v>440</c:v>
                </c:pt>
                <c:pt idx="231">
                  <c:v>440</c:v>
                </c:pt>
                <c:pt idx="232">
                  <c:v>440</c:v>
                </c:pt>
                <c:pt idx="233">
                  <c:v>440</c:v>
                </c:pt>
                <c:pt idx="234">
                  <c:v>440</c:v>
                </c:pt>
                <c:pt idx="235">
                  <c:v>440</c:v>
                </c:pt>
                <c:pt idx="236">
                  <c:v>430</c:v>
                </c:pt>
                <c:pt idx="237">
                  <c:v>430</c:v>
                </c:pt>
                <c:pt idx="238">
                  <c:v>430</c:v>
                </c:pt>
                <c:pt idx="239">
                  <c:v>430</c:v>
                </c:pt>
                <c:pt idx="240">
                  <c:v>430</c:v>
                </c:pt>
                <c:pt idx="241">
                  <c:v>430</c:v>
                </c:pt>
                <c:pt idx="242">
                  <c:v>430</c:v>
                </c:pt>
                <c:pt idx="243">
                  <c:v>430</c:v>
                </c:pt>
                <c:pt idx="244">
                  <c:v>430</c:v>
                </c:pt>
                <c:pt idx="245">
                  <c:v>430</c:v>
                </c:pt>
                <c:pt idx="246">
                  <c:v>430</c:v>
                </c:pt>
                <c:pt idx="247">
                  <c:v>430</c:v>
                </c:pt>
                <c:pt idx="248">
                  <c:v>430</c:v>
                </c:pt>
                <c:pt idx="249">
                  <c:v>430</c:v>
                </c:pt>
                <c:pt idx="250">
                  <c:v>430</c:v>
                </c:pt>
                <c:pt idx="251">
                  <c:v>430</c:v>
                </c:pt>
                <c:pt idx="252">
                  <c:v>430</c:v>
                </c:pt>
                <c:pt idx="253">
                  <c:v>430</c:v>
                </c:pt>
                <c:pt idx="254">
                  <c:v>430</c:v>
                </c:pt>
                <c:pt idx="255">
                  <c:v>430</c:v>
                </c:pt>
                <c:pt idx="256">
                  <c:v>430</c:v>
                </c:pt>
                <c:pt idx="257">
                  <c:v>420</c:v>
                </c:pt>
                <c:pt idx="258">
                  <c:v>420</c:v>
                </c:pt>
                <c:pt idx="259">
                  <c:v>420</c:v>
                </c:pt>
                <c:pt idx="260">
                  <c:v>420</c:v>
                </c:pt>
                <c:pt idx="261">
                  <c:v>420</c:v>
                </c:pt>
                <c:pt idx="262">
                  <c:v>420</c:v>
                </c:pt>
                <c:pt idx="263">
                  <c:v>420</c:v>
                </c:pt>
                <c:pt idx="264">
                  <c:v>420</c:v>
                </c:pt>
                <c:pt idx="265">
                  <c:v>420</c:v>
                </c:pt>
                <c:pt idx="266">
                  <c:v>420</c:v>
                </c:pt>
                <c:pt idx="267">
                  <c:v>420</c:v>
                </c:pt>
                <c:pt idx="268">
                  <c:v>420</c:v>
                </c:pt>
                <c:pt idx="269">
                  <c:v>420</c:v>
                </c:pt>
                <c:pt idx="270">
                  <c:v>410</c:v>
                </c:pt>
                <c:pt idx="271">
                  <c:v>410</c:v>
                </c:pt>
                <c:pt idx="272">
                  <c:v>410</c:v>
                </c:pt>
                <c:pt idx="273">
                  <c:v>410</c:v>
                </c:pt>
                <c:pt idx="274">
                  <c:v>410</c:v>
                </c:pt>
              </c:numCache>
            </c:numRef>
          </c:yVal>
          <c:bubbleSize>
            <c:numRef>
              <c:f>'SI Weathering criteria'!$J$5:$J$279</c:f>
              <c:numCache>
                <c:formatCode>General</c:formatCode>
                <c:ptCount val="27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0.5</c:v>
                </c:pt>
                <c:pt idx="25">
                  <c:v>0.5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1</c:v>
                </c:pt>
                <c:pt idx="52">
                  <c:v>1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1</c:v>
                </c:pt>
                <c:pt idx="58">
                  <c:v>1</c:v>
                </c:pt>
                <c:pt idx="59">
                  <c:v>0.5</c:v>
                </c:pt>
                <c:pt idx="60">
                  <c:v>1</c:v>
                </c:pt>
                <c:pt idx="61">
                  <c:v>0.5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1</c:v>
                </c:pt>
                <c:pt idx="73">
                  <c:v>1</c:v>
                </c:pt>
                <c:pt idx="74">
                  <c:v>0.5</c:v>
                </c:pt>
                <c:pt idx="75">
                  <c:v>0.5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1</c:v>
                </c:pt>
                <c:pt idx="84">
                  <c:v>1</c:v>
                </c:pt>
                <c:pt idx="85">
                  <c:v>0.5</c:v>
                </c:pt>
                <c:pt idx="86">
                  <c:v>0.5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0.5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0.5</c:v>
                </c:pt>
                <c:pt idx="110">
                  <c:v>0.5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0.5</c:v>
                </c:pt>
                <c:pt idx="129">
                  <c:v>1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0.5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0.1</c:v>
                </c:pt>
                <c:pt idx="180">
                  <c:v>0.1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07-4607-85C1-BECB7FCF0E1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07-4607-85C1-BECB7FCF0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5"/>
        <c:showNegBubbles val="0"/>
        <c:sizeRepresents val="w"/>
        <c:axId val="471526208"/>
        <c:axId val="471526600"/>
      </c:bubbleChart>
      <c:valAx>
        <c:axId val="471526208"/>
        <c:scaling>
          <c:orientation val="minMax"/>
          <c:max val="950"/>
          <c:min val="6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AU"/>
                  <a:t>Eastings</a:t>
                </a:r>
              </a:p>
            </c:rich>
          </c:tx>
          <c:layout>
            <c:manualLayout>
              <c:xMode val="edge"/>
              <c:yMode val="edge"/>
              <c:x val="0.42679022957033536"/>
              <c:y val="0.94328330681406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71526600"/>
        <c:crossesAt val="400"/>
        <c:crossBetween val="midCat"/>
        <c:majorUnit val="50"/>
      </c:valAx>
      <c:valAx>
        <c:axId val="471526600"/>
        <c:scaling>
          <c:orientation val="minMax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AU"/>
                  <a:t>Northings</a:t>
                </a:r>
              </a:p>
            </c:rich>
          </c:tx>
          <c:layout>
            <c:manualLayout>
              <c:xMode val="edge"/>
              <c:yMode val="edge"/>
              <c:x val="9.1376356367789836E-3"/>
              <c:y val="0.364346538660546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71526208"/>
        <c:crossesAt val="0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0" orientation="landscape" horizontalDpi="-4" verticalDpi="-4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AU" baseline="0"/>
              <a:t>Mean</a:t>
            </a:r>
            <a:r>
              <a:rPr lang="en-AU"/>
              <a:t> size (mm)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6482939632546E-2"/>
          <c:y val="0.12060670370139193"/>
          <c:w val="0.84446281714785654"/>
          <c:h val="0.74621365013974716"/>
        </c:manualLayout>
      </c:layout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solidFill>
                <a:srgbClr val="000000"/>
              </a:solidFill>
            </a:ln>
            <a:effectLst/>
          </c:spPr>
          <c:invertIfNegative val="0"/>
          <c:xVal>
            <c:numLit>
              <c:formatCode>General</c:formatCode>
              <c:ptCount val="74"/>
              <c:pt idx="0">
                <c:v>765</c:v>
              </c:pt>
              <c:pt idx="1">
                <c:v>755</c:v>
              </c:pt>
              <c:pt idx="2">
                <c:v>720</c:v>
              </c:pt>
              <c:pt idx="3">
                <c:v>708</c:v>
              </c:pt>
              <c:pt idx="4">
                <c:v>690</c:v>
              </c:pt>
              <c:pt idx="5">
                <c:v>670</c:v>
              </c:pt>
              <c:pt idx="6">
                <c:v>930</c:v>
              </c:pt>
              <c:pt idx="7">
                <c:v>900</c:v>
              </c:pt>
              <c:pt idx="8">
                <c:v>860</c:v>
              </c:pt>
              <c:pt idx="9">
                <c:v>860</c:v>
              </c:pt>
              <c:pt idx="10">
                <c:v>840</c:v>
              </c:pt>
              <c:pt idx="11">
                <c:v>840</c:v>
              </c:pt>
              <c:pt idx="12">
                <c:v>820</c:v>
              </c:pt>
              <c:pt idx="13">
                <c:v>820</c:v>
              </c:pt>
              <c:pt idx="14">
                <c:v>800</c:v>
              </c:pt>
              <c:pt idx="15">
                <c:v>791</c:v>
              </c:pt>
              <c:pt idx="16">
                <c:v>780</c:v>
              </c:pt>
              <c:pt idx="17">
                <c:v>780</c:v>
              </c:pt>
              <c:pt idx="18">
                <c:v>780</c:v>
              </c:pt>
              <c:pt idx="19">
                <c:v>760</c:v>
              </c:pt>
              <c:pt idx="20">
                <c:v>770</c:v>
              </c:pt>
              <c:pt idx="21">
                <c:v>750</c:v>
              </c:pt>
              <c:pt idx="22">
                <c:v>750</c:v>
              </c:pt>
              <c:pt idx="23">
                <c:v>744</c:v>
              </c:pt>
              <c:pt idx="24">
                <c:v>737</c:v>
              </c:pt>
              <c:pt idx="25">
                <c:v>710</c:v>
              </c:pt>
              <c:pt idx="26">
                <c:v>732</c:v>
              </c:pt>
              <c:pt idx="27">
                <c:v>721</c:v>
              </c:pt>
              <c:pt idx="28">
                <c:v>800</c:v>
              </c:pt>
              <c:pt idx="29">
                <c:v>710</c:v>
              </c:pt>
              <c:pt idx="30">
                <c:v>690</c:v>
              </c:pt>
              <c:pt idx="31">
                <c:v>710</c:v>
              </c:pt>
              <c:pt idx="32">
                <c:v>860</c:v>
              </c:pt>
              <c:pt idx="33">
                <c:v>780</c:v>
              </c:pt>
              <c:pt idx="34">
                <c:v>680</c:v>
              </c:pt>
              <c:pt idx="35">
                <c:v>890</c:v>
              </c:pt>
              <c:pt idx="36">
                <c:v>890</c:v>
              </c:pt>
              <c:pt idx="37">
                <c:v>883</c:v>
              </c:pt>
              <c:pt idx="38">
                <c:v>878</c:v>
              </c:pt>
              <c:pt idx="39">
                <c:v>870</c:v>
              </c:pt>
              <c:pt idx="40">
                <c:v>870</c:v>
              </c:pt>
              <c:pt idx="41">
                <c:v>860</c:v>
              </c:pt>
              <c:pt idx="42">
                <c:v>850</c:v>
              </c:pt>
              <c:pt idx="43">
                <c:v>842</c:v>
              </c:pt>
              <c:pt idx="44">
                <c:v>840</c:v>
              </c:pt>
              <c:pt idx="45">
                <c:v>839</c:v>
              </c:pt>
              <c:pt idx="46">
                <c:v>820</c:v>
              </c:pt>
              <c:pt idx="47">
                <c:v>820</c:v>
              </c:pt>
              <c:pt idx="48">
                <c:v>810</c:v>
              </c:pt>
              <c:pt idx="49">
                <c:v>800</c:v>
              </c:pt>
              <c:pt idx="50">
                <c:v>780</c:v>
              </c:pt>
              <c:pt idx="51">
                <c:v>780</c:v>
              </c:pt>
              <c:pt idx="52">
                <c:v>770</c:v>
              </c:pt>
              <c:pt idx="53">
                <c:v>760</c:v>
              </c:pt>
              <c:pt idx="54">
                <c:v>760</c:v>
              </c:pt>
              <c:pt idx="55">
                <c:v>760</c:v>
              </c:pt>
              <c:pt idx="56">
                <c:v>740</c:v>
              </c:pt>
              <c:pt idx="57">
                <c:v>740</c:v>
              </c:pt>
              <c:pt idx="58">
                <c:v>730</c:v>
              </c:pt>
              <c:pt idx="59">
                <c:v>730</c:v>
              </c:pt>
              <c:pt idx="60">
                <c:v>710</c:v>
              </c:pt>
              <c:pt idx="61">
                <c:v>704</c:v>
              </c:pt>
              <c:pt idx="62">
                <c:v>690</c:v>
              </c:pt>
              <c:pt idx="63">
                <c:v>690</c:v>
              </c:pt>
              <c:pt idx="64">
                <c:v>670</c:v>
              </c:pt>
              <c:pt idx="65">
                <c:v>664</c:v>
              </c:pt>
              <c:pt idx="66">
                <c:v>900</c:v>
              </c:pt>
              <c:pt idx="67">
                <c:v>900</c:v>
              </c:pt>
              <c:pt idx="68">
                <c:v>880</c:v>
              </c:pt>
              <c:pt idx="69">
                <c:v>850</c:v>
              </c:pt>
              <c:pt idx="70">
                <c:v>840</c:v>
              </c:pt>
              <c:pt idx="71">
                <c:v>820</c:v>
              </c:pt>
              <c:pt idx="72">
                <c:v>800</c:v>
              </c:pt>
              <c:pt idx="73">
                <c:v>770</c:v>
              </c:pt>
            </c:numLit>
          </c:xVal>
          <c:yVal>
            <c:numLit>
              <c:formatCode>General</c:formatCode>
              <c:ptCount val="74"/>
              <c:pt idx="0">
                <c:v>444</c:v>
              </c:pt>
              <c:pt idx="1">
                <c:v>480</c:v>
              </c:pt>
              <c:pt idx="2">
                <c:v>500</c:v>
              </c:pt>
              <c:pt idx="3">
                <c:v>540</c:v>
              </c:pt>
              <c:pt idx="4">
                <c:v>444</c:v>
              </c:pt>
              <c:pt idx="5">
                <c:v>480</c:v>
              </c:pt>
              <c:pt idx="6">
                <c:v>503</c:v>
              </c:pt>
              <c:pt idx="7">
                <c:v>500</c:v>
              </c:pt>
              <c:pt idx="8">
                <c:v>500</c:v>
              </c:pt>
              <c:pt idx="9">
                <c:v>430</c:v>
              </c:pt>
              <c:pt idx="10">
                <c:v>540</c:v>
              </c:pt>
              <c:pt idx="11">
                <c:v>520</c:v>
              </c:pt>
              <c:pt idx="12">
                <c:v>520</c:v>
              </c:pt>
              <c:pt idx="13">
                <c:v>480</c:v>
              </c:pt>
              <c:pt idx="14">
                <c:v>480</c:v>
              </c:pt>
              <c:pt idx="15">
                <c:v>426</c:v>
              </c:pt>
              <c:pt idx="16">
                <c:v>580</c:v>
              </c:pt>
              <c:pt idx="17">
                <c:v>520</c:v>
              </c:pt>
              <c:pt idx="18">
                <c:v>468</c:v>
              </c:pt>
              <c:pt idx="19">
                <c:v>540</c:v>
              </c:pt>
              <c:pt idx="20">
                <c:v>460</c:v>
              </c:pt>
              <c:pt idx="21">
                <c:v>460</c:v>
              </c:pt>
              <c:pt idx="22">
                <c:v>440</c:v>
              </c:pt>
              <c:pt idx="23">
                <c:v>534</c:v>
              </c:pt>
              <c:pt idx="24">
                <c:v>503</c:v>
              </c:pt>
              <c:pt idx="25">
                <c:v>500</c:v>
              </c:pt>
              <c:pt idx="26">
                <c:v>441</c:v>
              </c:pt>
              <c:pt idx="27">
                <c:v>518</c:v>
              </c:pt>
              <c:pt idx="28">
                <c:v>544</c:v>
              </c:pt>
              <c:pt idx="29">
                <c:v>460</c:v>
              </c:pt>
              <c:pt idx="30">
                <c:v>480</c:v>
              </c:pt>
              <c:pt idx="31">
                <c:v>440</c:v>
              </c:pt>
              <c:pt idx="32">
                <c:v>520</c:v>
              </c:pt>
              <c:pt idx="33">
                <c:v>590</c:v>
              </c:pt>
              <c:pt idx="34">
                <c:v>490</c:v>
              </c:pt>
              <c:pt idx="35">
                <c:v>460</c:v>
              </c:pt>
              <c:pt idx="36">
                <c:v>510</c:v>
              </c:pt>
              <c:pt idx="37">
                <c:v>563</c:v>
              </c:pt>
              <c:pt idx="38">
                <c:v>483</c:v>
              </c:pt>
              <c:pt idx="39">
                <c:v>470</c:v>
              </c:pt>
              <c:pt idx="40">
                <c:v>440</c:v>
              </c:pt>
              <c:pt idx="41">
                <c:v>480</c:v>
              </c:pt>
              <c:pt idx="42">
                <c:v>460</c:v>
              </c:pt>
              <c:pt idx="43">
                <c:v>463</c:v>
              </c:pt>
              <c:pt idx="44">
                <c:v>480</c:v>
              </c:pt>
              <c:pt idx="45">
                <c:v>432</c:v>
              </c:pt>
              <c:pt idx="46">
                <c:v>460</c:v>
              </c:pt>
              <c:pt idx="47">
                <c:v>420</c:v>
              </c:pt>
              <c:pt idx="48">
                <c:v>432</c:v>
              </c:pt>
              <c:pt idx="49">
                <c:v>460</c:v>
              </c:pt>
              <c:pt idx="50">
                <c:v>560</c:v>
              </c:pt>
              <c:pt idx="51">
                <c:v>500</c:v>
              </c:pt>
              <c:pt idx="52">
                <c:v>430</c:v>
              </c:pt>
              <c:pt idx="53">
                <c:v>560</c:v>
              </c:pt>
              <c:pt idx="54">
                <c:v>520</c:v>
              </c:pt>
              <c:pt idx="55">
                <c:v>500</c:v>
              </c:pt>
              <c:pt idx="56">
                <c:v>540</c:v>
              </c:pt>
              <c:pt idx="57">
                <c:v>520</c:v>
              </c:pt>
              <c:pt idx="58">
                <c:v>478</c:v>
              </c:pt>
              <c:pt idx="59">
                <c:v>460</c:v>
              </c:pt>
              <c:pt idx="60">
                <c:v>480</c:v>
              </c:pt>
              <c:pt idx="61">
                <c:v>527</c:v>
              </c:pt>
              <c:pt idx="62">
                <c:v>500</c:v>
              </c:pt>
              <c:pt idx="63">
                <c:v>458</c:v>
              </c:pt>
              <c:pt idx="64">
                <c:v>460</c:v>
              </c:pt>
              <c:pt idx="65">
                <c:v>507</c:v>
              </c:pt>
              <c:pt idx="66">
                <c:v>510</c:v>
              </c:pt>
              <c:pt idx="67">
                <c:v>480</c:v>
              </c:pt>
              <c:pt idx="68">
                <c:v>500</c:v>
              </c:pt>
              <c:pt idx="69">
                <c:v>440</c:v>
              </c:pt>
              <c:pt idx="70">
                <c:v>500</c:v>
              </c:pt>
              <c:pt idx="71">
                <c:v>500</c:v>
              </c:pt>
              <c:pt idx="72">
                <c:v>500</c:v>
              </c:pt>
              <c:pt idx="73">
                <c:v>480</c:v>
              </c:pt>
            </c:numLit>
          </c:yVal>
          <c:bubbleSize>
            <c:numLit>
              <c:formatCode>General</c:formatCode>
              <c:ptCount val="74"/>
              <c:pt idx="0">
                <c:v>0.33899999999999997</c:v>
              </c:pt>
              <c:pt idx="1">
                <c:v>0.27766666666666667</c:v>
              </c:pt>
              <c:pt idx="2">
                <c:v>0.27866666666666667</c:v>
              </c:pt>
              <c:pt idx="3">
                <c:v>0.37733333333333335</c:v>
              </c:pt>
              <c:pt idx="4">
                <c:v>0.30533333333333329</c:v>
              </c:pt>
              <c:pt idx="5">
                <c:v>0.36066666666666664</c:v>
              </c:pt>
              <c:pt idx="6">
                <c:v>0.30499999999999999</c:v>
              </c:pt>
              <c:pt idx="7">
                <c:v>0.3213333333333333</c:v>
              </c:pt>
              <c:pt idx="8">
                <c:v>0.27833333333333332</c:v>
              </c:pt>
              <c:pt idx="9">
                <c:v>0.39600000000000007</c:v>
              </c:pt>
              <c:pt idx="10">
                <c:v>0.371</c:v>
              </c:pt>
              <c:pt idx="11">
                <c:v>0.27733333333333332</c:v>
              </c:pt>
              <c:pt idx="12">
                <c:v>0.4044666666666667</c:v>
              </c:pt>
              <c:pt idx="13">
                <c:v>0.17703333333333335</c:v>
              </c:pt>
              <c:pt idx="14">
                <c:v>0.34066666666666667</c:v>
              </c:pt>
              <c:pt idx="15">
                <c:v>0.35899999999999999</c:v>
              </c:pt>
              <c:pt idx="16">
                <c:v>0.27</c:v>
              </c:pt>
              <c:pt idx="17">
                <c:v>0.18966666666666665</c:v>
              </c:pt>
              <c:pt idx="18">
                <c:v>0.5006666666666667</c:v>
              </c:pt>
              <c:pt idx="19">
                <c:v>0.25733333333333336</c:v>
              </c:pt>
              <c:pt idx="20">
                <c:v>0.34400000000000003</c:v>
              </c:pt>
              <c:pt idx="21">
                <c:v>0.36966666666666664</c:v>
              </c:pt>
              <c:pt idx="22">
                <c:v>0.29603333333333332</c:v>
              </c:pt>
              <c:pt idx="23">
                <c:v>0.20866666666666667</c:v>
              </c:pt>
              <c:pt idx="24">
                <c:v>0.36200000000000004</c:v>
              </c:pt>
              <c:pt idx="25">
                <c:v>0.45333333333333331</c:v>
              </c:pt>
              <c:pt idx="26">
                <c:v>0.34333333333333332</c:v>
              </c:pt>
              <c:pt idx="27">
                <c:v>0.23966666666666669</c:v>
              </c:pt>
              <c:pt idx="28">
                <c:v>0.23466666666666669</c:v>
              </c:pt>
              <c:pt idx="29">
                <c:v>0.48166666666666669</c:v>
              </c:pt>
              <c:pt idx="30">
                <c:v>0.39966666666666661</c:v>
              </c:pt>
              <c:pt idx="31">
                <c:v>0.373</c:v>
              </c:pt>
              <c:pt idx="32">
                <c:v>0.28166666666666668</c:v>
              </c:pt>
              <c:pt idx="33">
                <c:v>0.26866666666666666</c:v>
              </c:pt>
              <c:pt idx="34">
                <c:v>0.34766666666666673</c:v>
              </c:pt>
              <c:pt idx="35">
                <c:v>0.26433333333333336</c:v>
              </c:pt>
              <c:pt idx="36">
                <c:v>0.40266666666666667</c:v>
              </c:pt>
              <c:pt idx="37">
                <c:v>0.28099999999999997</c:v>
              </c:pt>
              <c:pt idx="38">
                <c:v>0.26299999999999996</c:v>
              </c:pt>
              <c:pt idx="39">
                <c:v>0.29833333333333334</c:v>
              </c:pt>
              <c:pt idx="40">
                <c:v>0.54999999999999993</c:v>
              </c:pt>
              <c:pt idx="41">
                <c:v>0.34</c:v>
              </c:pt>
              <c:pt idx="42">
                <c:v>0.29166666666666669</c:v>
              </c:pt>
              <c:pt idx="43">
                <c:v>0.39666666666666667</c:v>
              </c:pt>
              <c:pt idx="44">
                <c:v>0.30633333333333335</c:v>
              </c:pt>
              <c:pt idx="45">
                <c:v>0.36233333333333334</c:v>
              </c:pt>
              <c:pt idx="46">
                <c:v>0.38166666666666665</c:v>
              </c:pt>
              <c:pt idx="47">
                <c:v>0.33733333333333332</c:v>
              </c:pt>
              <c:pt idx="48">
                <c:v>0.32733333333333331</c:v>
              </c:pt>
              <c:pt idx="49">
                <c:v>0.44500000000000001</c:v>
              </c:pt>
              <c:pt idx="50">
                <c:v>0.35133333333333333</c:v>
              </c:pt>
              <c:pt idx="51">
                <c:v>0.36000000000000004</c:v>
              </c:pt>
              <c:pt idx="52">
                <c:v>0.32700000000000001</c:v>
              </c:pt>
              <c:pt idx="53">
                <c:v>0.27566666666666667</c:v>
              </c:pt>
              <c:pt idx="54">
                <c:v>0.19966666666666669</c:v>
              </c:pt>
              <c:pt idx="55">
                <c:v>0.24866666666666667</c:v>
              </c:pt>
              <c:pt idx="56">
                <c:v>0.54366666666666663</c:v>
              </c:pt>
              <c:pt idx="57">
                <c:v>0.30266666666666669</c:v>
              </c:pt>
              <c:pt idx="58">
                <c:v>0.38499999999999995</c:v>
              </c:pt>
              <c:pt idx="59">
                <c:v>0.42499999999999999</c:v>
              </c:pt>
              <c:pt idx="60">
                <c:v>0.51800000000000002</c:v>
              </c:pt>
              <c:pt idx="61">
                <c:v>0.30133333333333334</c:v>
              </c:pt>
              <c:pt idx="62">
                <c:v>0.26466666666666666</c:v>
              </c:pt>
              <c:pt idx="63">
                <c:v>0.32966666666666666</c:v>
              </c:pt>
              <c:pt idx="64">
                <c:v>0.33333333333333331</c:v>
              </c:pt>
              <c:pt idx="65">
                <c:v>0.3</c:v>
              </c:pt>
              <c:pt idx="66">
                <c:v>0.23633333333333337</c:v>
              </c:pt>
              <c:pt idx="67">
                <c:v>0.28633333333333333</c:v>
              </c:pt>
              <c:pt idx="68">
                <c:v>0.46900000000000003</c:v>
              </c:pt>
              <c:pt idx="69">
                <c:v>0.36833333333333335</c:v>
              </c:pt>
              <c:pt idx="70">
                <c:v>0.29066666666666668</c:v>
              </c:pt>
              <c:pt idx="71">
                <c:v>0.27499999999999997</c:v>
              </c:pt>
              <c:pt idx="72">
                <c:v>0.3066666666666667</c:v>
              </c:pt>
              <c:pt idx="73">
                <c:v>0.33933333333333332</c:v>
              </c:pt>
            </c:numLit>
          </c:bubbleSize>
          <c:bubble3D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911-A14E-BB2E-2877AB167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0"/>
        <c:showNegBubbles val="1"/>
        <c:sizeRepresents val="w"/>
        <c:axId val="471527384"/>
        <c:axId val="467367008"/>
      </c:bubbleChart>
      <c:valAx>
        <c:axId val="471527384"/>
        <c:scaling>
          <c:orientation val="minMax"/>
          <c:max val="950"/>
          <c:min val="6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367008"/>
        <c:crosses val="autoZero"/>
        <c:crossBetween val="midCat"/>
      </c:valAx>
      <c:valAx>
        <c:axId val="467367008"/>
        <c:scaling>
          <c:orientation val="minMax"/>
          <c:max val="6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527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Sediment skewness (white=-ve)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6482939632546E-2"/>
          <c:y val="0.14768554972295131"/>
          <c:w val="0.84446281714785654"/>
          <c:h val="0.71913495188101484"/>
        </c:manualLayout>
      </c:layout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solidFill>
                <a:srgbClr val="000000"/>
              </a:solidFill>
            </a:ln>
            <a:effectLst/>
          </c:spPr>
          <c:invertIfNegative val="0"/>
          <c:xVal>
            <c:numLit>
              <c:formatCode>General</c:formatCode>
              <c:ptCount val="74"/>
              <c:pt idx="0">
                <c:v>765</c:v>
              </c:pt>
              <c:pt idx="1">
                <c:v>755</c:v>
              </c:pt>
              <c:pt idx="2">
                <c:v>720</c:v>
              </c:pt>
              <c:pt idx="3">
                <c:v>708</c:v>
              </c:pt>
              <c:pt idx="4">
                <c:v>690</c:v>
              </c:pt>
              <c:pt idx="5">
                <c:v>670</c:v>
              </c:pt>
              <c:pt idx="6">
                <c:v>930</c:v>
              </c:pt>
              <c:pt idx="7">
                <c:v>900</c:v>
              </c:pt>
              <c:pt idx="8">
                <c:v>860</c:v>
              </c:pt>
              <c:pt idx="9">
                <c:v>860</c:v>
              </c:pt>
              <c:pt idx="10">
                <c:v>840</c:v>
              </c:pt>
              <c:pt idx="11">
                <c:v>840</c:v>
              </c:pt>
              <c:pt idx="12">
                <c:v>820</c:v>
              </c:pt>
              <c:pt idx="13">
                <c:v>820</c:v>
              </c:pt>
              <c:pt idx="14">
                <c:v>800</c:v>
              </c:pt>
              <c:pt idx="15">
                <c:v>791</c:v>
              </c:pt>
              <c:pt idx="16">
                <c:v>780</c:v>
              </c:pt>
              <c:pt idx="17">
                <c:v>780</c:v>
              </c:pt>
              <c:pt idx="18">
                <c:v>780</c:v>
              </c:pt>
              <c:pt idx="19">
                <c:v>760</c:v>
              </c:pt>
              <c:pt idx="20">
                <c:v>770</c:v>
              </c:pt>
              <c:pt idx="21">
                <c:v>750</c:v>
              </c:pt>
              <c:pt idx="22">
                <c:v>750</c:v>
              </c:pt>
              <c:pt idx="23">
                <c:v>744</c:v>
              </c:pt>
              <c:pt idx="24">
                <c:v>737</c:v>
              </c:pt>
              <c:pt idx="25">
                <c:v>710</c:v>
              </c:pt>
              <c:pt idx="26">
                <c:v>732</c:v>
              </c:pt>
              <c:pt idx="27">
                <c:v>721</c:v>
              </c:pt>
              <c:pt idx="28">
                <c:v>800</c:v>
              </c:pt>
              <c:pt idx="29">
                <c:v>710</c:v>
              </c:pt>
              <c:pt idx="30">
                <c:v>690</c:v>
              </c:pt>
              <c:pt idx="31">
                <c:v>710</c:v>
              </c:pt>
              <c:pt idx="32">
                <c:v>860</c:v>
              </c:pt>
              <c:pt idx="33">
                <c:v>780</c:v>
              </c:pt>
              <c:pt idx="34">
                <c:v>680</c:v>
              </c:pt>
              <c:pt idx="35">
                <c:v>890</c:v>
              </c:pt>
              <c:pt idx="36">
                <c:v>890</c:v>
              </c:pt>
              <c:pt idx="37">
                <c:v>883</c:v>
              </c:pt>
              <c:pt idx="38">
                <c:v>878</c:v>
              </c:pt>
              <c:pt idx="39">
                <c:v>870</c:v>
              </c:pt>
              <c:pt idx="40">
                <c:v>870</c:v>
              </c:pt>
              <c:pt idx="41">
                <c:v>860</c:v>
              </c:pt>
              <c:pt idx="42">
                <c:v>850</c:v>
              </c:pt>
              <c:pt idx="43">
                <c:v>842</c:v>
              </c:pt>
              <c:pt idx="44">
                <c:v>840</c:v>
              </c:pt>
              <c:pt idx="45">
                <c:v>839</c:v>
              </c:pt>
              <c:pt idx="46">
                <c:v>820</c:v>
              </c:pt>
              <c:pt idx="47">
                <c:v>820</c:v>
              </c:pt>
              <c:pt idx="48">
                <c:v>810</c:v>
              </c:pt>
              <c:pt idx="49">
                <c:v>800</c:v>
              </c:pt>
              <c:pt idx="50">
                <c:v>780</c:v>
              </c:pt>
              <c:pt idx="51">
                <c:v>780</c:v>
              </c:pt>
              <c:pt idx="52">
                <c:v>770</c:v>
              </c:pt>
              <c:pt idx="53">
                <c:v>760</c:v>
              </c:pt>
              <c:pt idx="54">
                <c:v>760</c:v>
              </c:pt>
              <c:pt idx="55">
                <c:v>760</c:v>
              </c:pt>
              <c:pt idx="56">
                <c:v>740</c:v>
              </c:pt>
              <c:pt idx="57">
                <c:v>740</c:v>
              </c:pt>
              <c:pt idx="58">
                <c:v>730</c:v>
              </c:pt>
              <c:pt idx="59">
                <c:v>730</c:v>
              </c:pt>
              <c:pt idx="60">
                <c:v>710</c:v>
              </c:pt>
              <c:pt idx="61">
                <c:v>704</c:v>
              </c:pt>
              <c:pt idx="62">
                <c:v>690</c:v>
              </c:pt>
              <c:pt idx="63">
                <c:v>690</c:v>
              </c:pt>
              <c:pt idx="64">
                <c:v>670</c:v>
              </c:pt>
              <c:pt idx="65">
                <c:v>664</c:v>
              </c:pt>
              <c:pt idx="66">
                <c:v>900</c:v>
              </c:pt>
              <c:pt idx="67">
                <c:v>900</c:v>
              </c:pt>
              <c:pt idx="68">
                <c:v>880</c:v>
              </c:pt>
              <c:pt idx="69">
                <c:v>850</c:v>
              </c:pt>
              <c:pt idx="70">
                <c:v>840</c:v>
              </c:pt>
              <c:pt idx="71">
                <c:v>820</c:v>
              </c:pt>
              <c:pt idx="72">
                <c:v>800</c:v>
              </c:pt>
              <c:pt idx="73">
                <c:v>770</c:v>
              </c:pt>
            </c:numLit>
          </c:xVal>
          <c:yVal>
            <c:numLit>
              <c:formatCode>General</c:formatCode>
              <c:ptCount val="74"/>
              <c:pt idx="0">
                <c:v>444</c:v>
              </c:pt>
              <c:pt idx="1">
                <c:v>480</c:v>
              </c:pt>
              <c:pt idx="2">
                <c:v>500</c:v>
              </c:pt>
              <c:pt idx="3">
                <c:v>540</c:v>
              </c:pt>
              <c:pt idx="4">
                <c:v>444</c:v>
              </c:pt>
              <c:pt idx="5">
                <c:v>480</c:v>
              </c:pt>
              <c:pt idx="6">
                <c:v>503</c:v>
              </c:pt>
              <c:pt idx="7">
                <c:v>500</c:v>
              </c:pt>
              <c:pt idx="8">
                <c:v>500</c:v>
              </c:pt>
              <c:pt idx="9">
                <c:v>430</c:v>
              </c:pt>
              <c:pt idx="10">
                <c:v>540</c:v>
              </c:pt>
              <c:pt idx="11">
                <c:v>520</c:v>
              </c:pt>
              <c:pt idx="12">
                <c:v>520</c:v>
              </c:pt>
              <c:pt idx="13">
                <c:v>480</c:v>
              </c:pt>
              <c:pt idx="14">
                <c:v>480</c:v>
              </c:pt>
              <c:pt idx="15">
                <c:v>426</c:v>
              </c:pt>
              <c:pt idx="16">
                <c:v>580</c:v>
              </c:pt>
              <c:pt idx="17">
                <c:v>520</c:v>
              </c:pt>
              <c:pt idx="18">
                <c:v>468</c:v>
              </c:pt>
              <c:pt idx="19">
                <c:v>540</c:v>
              </c:pt>
              <c:pt idx="20">
                <c:v>460</c:v>
              </c:pt>
              <c:pt idx="21">
                <c:v>460</c:v>
              </c:pt>
              <c:pt idx="22">
                <c:v>440</c:v>
              </c:pt>
              <c:pt idx="23">
                <c:v>534</c:v>
              </c:pt>
              <c:pt idx="24">
                <c:v>503</c:v>
              </c:pt>
              <c:pt idx="25">
                <c:v>500</c:v>
              </c:pt>
              <c:pt idx="26">
                <c:v>441</c:v>
              </c:pt>
              <c:pt idx="27">
                <c:v>518</c:v>
              </c:pt>
              <c:pt idx="28">
                <c:v>544</c:v>
              </c:pt>
              <c:pt idx="29">
                <c:v>460</c:v>
              </c:pt>
              <c:pt idx="30">
                <c:v>480</c:v>
              </c:pt>
              <c:pt idx="31">
                <c:v>440</c:v>
              </c:pt>
              <c:pt idx="32">
                <c:v>520</c:v>
              </c:pt>
              <c:pt idx="33">
                <c:v>590</c:v>
              </c:pt>
              <c:pt idx="34">
                <c:v>490</c:v>
              </c:pt>
              <c:pt idx="35">
                <c:v>460</c:v>
              </c:pt>
              <c:pt idx="36">
                <c:v>510</c:v>
              </c:pt>
              <c:pt idx="37">
                <c:v>563</c:v>
              </c:pt>
              <c:pt idx="38">
                <c:v>483</c:v>
              </c:pt>
              <c:pt idx="39">
                <c:v>470</c:v>
              </c:pt>
              <c:pt idx="40">
                <c:v>440</c:v>
              </c:pt>
              <c:pt idx="41">
                <c:v>480</c:v>
              </c:pt>
              <c:pt idx="42">
                <c:v>460</c:v>
              </c:pt>
              <c:pt idx="43">
                <c:v>463</c:v>
              </c:pt>
              <c:pt idx="44">
                <c:v>480</c:v>
              </c:pt>
              <c:pt idx="45">
                <c:v>432</c:v>
              </c:pt>
              <c:pt idx="46">
                <c:v>460</c:v>
              </c:pt>
              <c:pt idx="47">
                <c:v>420</c:v>
              </c:pt>
              <c:pt idx="48">
                <c:v>432</c:v>
              </c:pt>
              <c:pt idx="49">
                <c:v>460</c:v>
              </c:pt>
              <c:pt idx="50">
                <c:v>560</c:v>
              </c:pt>
              <c:pt idx="51">
                <c:v>500</c:v>
              </c:pt>
              <c:pt idx="52">
                <c:v>430</c:v>
              </c:pt>
              <c:pt idx="53">
                <c:v>560</c:v>
              </c:pt>
              <c:pt idx="54">
                <c:v>520</c:v>
              </c:pt>
              <c:pt idx="55">
                <c:v>500</c:v>
              </c:pt>
              <c:pt idx="56">
                <c:v>540</c:v>
              </c:pt>
              <c:pt idx="57">
                <c:v>520</c:v>
              </c:pt>
              <c:pt idx="58">
                <c:v>478</c:v>
              </c:pt>
              <c:pt idx="59">
                <c:v>460</c:v>
              </c:pt>
              <c:pt idx="60">
                <c:v>480</c:v>
              </c:pt>
              <c:pt idx="61">
                <c:v>527</c:v>
              </c:pt>
              <c:pt idx="62">
                <c:v>500</c:v>
              </c:pt>
              <c:pt idx="63">
                <c:v>458</c:v>
              </c:pt>
              <c:pt idx="64">
                <c:v>460</c:v>
              </c:pt>
              <c:pt idx="65">
                <c:v>507</c:v>
              </c:pt>
              <c:pt idx="66">
                <c:v>510</c:v>
              </c:pt>
              <c:pt idx="67">
                <c:v>480</c:v>
              </c:pt>
              <c:pt idx="68">
                <c:v>500</c:v>
              </c:pt>
              <c:pt idx="69">
                <c:v>440</c:v>
              </c:pt>
              <c:pt idx="70">
                <c:v>500</c:v>
              </c:pt>
              <c:pt idx="71">
                <c:v>500</c:v>
              </c:pt>
              <c:pt idx="72">
                <c:v>500</c:v>
              </c:pt>
              <c:pt idx="73">
                <c:v>480</c:v>
              </c:pt>
            </c:numLit>
          </c:yVal>
          <c:bubbleSize>
            <c:numLit>
              <c:formatCode>General</c:formatCode>
              <c:ptCount val="74"/>
              <c:pt idx="0">
                <c:v>3.0701495621614051E-2</c:v>
              </c:pt>
              <c:pt idx="1">
                <c:v>0.59494407009965455</c:v>
              </c:pt>
              <c:pt idx="2">
                <c:v>-6.6511839652975177E-2</c:v>
              </c:pt>
              <c:pt idx="3">
                <c:v>-0.28633922358289166</c:v>
              </c:pt>
              <c:pt idx="4">
                <c:v>-2.6017431474911947E-2</c:v>
              </c:pt>
              <c:pt idx="5">
                <c:v>-0.44124468104302184</c:v>
              </c:pt>
              <c:pt idx="6">
                <c:v>-0.35148519691961921</c:v>
              </c:pt>
              <c:pt idx="7">
                <c:v>6.7095263915192563E-2</c:v>
              </c:pt>
              <c:pt idx="8">
                <c:v>3.7820866225992487E-3</c:v>
              </c:pt>
              <c:pt idx="9">
                <c:v>-0.12926899017655138</c:v>
              </c:pt>
              <c:pt idx="10">
                <c:v>-0.2394870060002646</c:v>
              </c:pt>
              <c:pt idx="11">
                <c:v>3.781383535816811E-2</c:v>
              </c:pt>
              <c:pt idx="12">
                <c:v>-0.90786012597683396</c:v>
              </c:pt>
              <c:pt idx="13">
                <c:v>-8.0479246418031503E-2</c:v>
              </c:pt>
              <c:pt idx="14">
                <c:v>-7.760924297306418E-2</c:v>
              </c:pt>
              <c:pt idx="15">
                <c:v>-0.35037524761727035</c:v>
              </c:pt>
              <c:pt idx="16">
                <c:v>-0.21816930865241793</c:v>
              </c:pt>
              <c:pt idx="17">
                <c:v>5.5544498090112526E-2</c:v>
              </c:pt>
              <c:pt idx="18">
                <c:v>-0.53289559452113733</c:v>
              </c:pt>
              <c:pt idx="19">
                <c:v>7.3125610429128754E-2</c:v>
              </c:pt>
              <c:pt idx="20">
                <c:v>-0.26076444703268642</c:v>
              </c:pt>
              <c:pt idx="21">
                <c:v>-0.29863253489291702</c:v>
              </c:pt>
              <c:pt idx="22">
                <c:v>-0.63547246091442067</c:v>
              </c:pt>
              <c:pt idx="23">
                <c:v>-0.25548113414586165</c:v>
              </c:pt>
              <c:pt idx="24">
                <c:v>-0.21063834301124523</c:v>
              </c:pt>
              <c:pt idx="25">
                <c:v>-0.41352584473138404</c:v>
              </c:pt>
              <c:pt idx="26">
                <c:v>-0.26987580090436991</c:v>
              </c:pt>
              <c:pt idx="27">
                <c:v>-0.25407478940240663</c:v>
              </c:pt>
              <c:pt idx="28">
                <c:v>0.1734288141461581</c:v>
              </c:pt>
              <c:pt idx="29">
                <c:v>-0.38390370492067333</c:v>
              </c:pt>
              <c:pt idx="30">
                <c:v>-0.34022795372713804</c:v>
              </c:pt>
              <c:pt idx="31">
                <c:v>-0.1723932565548221</c:v>
              </c:pt>
              <c:pt idx="32">
                <c:v>3.4528688834604949E-2</c:v>
              </c:pt>
              <c:pt idx="33">
                <c:v>-0.20060816893217681</c:v>
              </c:pt>
              <c:pt idx="34">
                <c:v>-9.7434982845341647E-2</c:v>
              </c:pt>
              <c:pt idx="35">
                <c:v>8.2150884921315143E-2</c:v>
              </c:pt>
              <c:pt idx="36">
                <c:v>-0.23424698107724165</c:v>
              </c:pt>
              <c:pt idx="37">
                <c:v>-1.412286234810126E-3</c:v>
              </c:pt>
              <c:pt idx="38">
                <c:v>0.12225857277764217</c:v>
              </c:pt>
              <c:pt idx="39">
                <c:v>1.0007227842665388E-2</c:v>
              </c:pt>
              <c:pt idx="40">
                <c:v>-0.47459964749873795</c:v>
              </c:pt>
              <c:pt idx="41">
                <c:v>-5.7644044710846443E-2</c:v>
              </c:pt>
              <c:pt idx="42">
                <c:v>-0.14165955504885502</c:v>
              </c:pt>
              <c:pt idx="43">
                <c:v>-2.5927945809527852E-2</c:v>
              </c:pt>
              <c:pt idx="44">
                <c:v>-0.16360096721796372</c:v>
              </c:pt>
              <c:pt idx="45">
                <c:v>-0.15404532687583303</c:v>
              </c:pt>
              <c:pt idx="46">
                <c:v>-0.11577815564967998</c:v>
              </c:pt>
              <c:pt idx="47">
                <c:v>-0.29716782428172894</c:v>
              </c:pt>
              <c:pt idx="48">
                <c:v>-0.17384278159559649</c:v>
              </c:pt>
              <c:pt idx="49">
                <c:v>-0.28579199906999986</c:v>
              </c:pt>
              <c:pt idx="50">
                <c:v>-0.14749261247368489</c:v>
              </c:pt>
              <c:pt idx="51">
                <c:v>7.4017222286614517E-2</c:v>
              </c:pt>
              <c:pt idx="52">
                <c:v>-0.26176356246013593</c:v>
              </c:pt>
              <c:pt idx="53">
                <c:v>3.4586727923494855E-2</c:v>
              </c:pt>
              <c:pt idx="54">
                <c:v>0.30633659698988963</c:v>
              </c:pt>
              <c:pt idx="55">
                <c:v>-0.25339650851099876</c:v>
              </c:pt>
              <c:pt idx="56">
                <c:v>-3.9705047062905625E-2</c:v>
              </c:pt>
              <c:pt idx="57">
                <c:v>3.1783509723814912E-2</c:v>
              </c:pt>
              <c:pt idx="58">
                <c:v>-0.29239963689057064</c:v>
              </c:pt>
              <c:pt idx="59">
                <c:v>-0.18536429697954837</c:v>
              </c:pt>
              <c:pt idx="60">
                <c:v>-0.18976775436813592</c:v>
              </c:pt>
              <c:pt idx="61">
                <c:v>-0.13332134430205464</c:v>
              </c:pt>
              <c:pt idx="62">
                <c:v>-8.509999487876066E-2</c:v>
              </c:pt>
              <c:pt idx="63">
                <c:v>-7.8121265340330912E-2</c:v>
              </c:pt>
              <c:pt idx="64">
                <c:v>-2.4383649795844044E-2</c:v>
              </c:pt>
              <c:pt idx="65">
                <c:v>-2.4980802687081013E-2</c:v>
              </c:pt>
              <c:pt idx="66">
                <c:v>0.13365797699073975</c:v>
              </c:pt>
              <c:pt idx="67">
                <c:v>8.4499876625759057E-2</c:v>
              </c:pt>
              <c:pt idx="68">
                <c:v>-0.40136303343456248</c:v>
              </c:pt>
              <c:pt idx="69">
                <c:v>-0.22496983759902364</c:v>
              </c:pt>
              <c:pt idx="70">
                <c:v>3.6297865723832388E-2</c:v>
              </c:pt>
              <c:pt idx="71">
                <c:v>7.3439134645615876E-3</c:v>
              </c:pt>
              <c:pt idx="72">
                <c:v>-4.6170211628139571E-2</c:v>
              </c:pt>
              <c:pt idx="73">
                <c:v>-5.8797870855562392E-3</c:v>
              </c:pt>
            </c:numLit>
          </c:bubbleSize>
          <c:bubble3D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FDA-B94B-881F-D63BD5DD4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80"/>
        <c:showNegBubbles val="1"/>
        <c:axId val="467364264"/>
        <c:axId val="467362304"/>
      </c:bubbleChart>
      <c:valAx>
        <c:axId val="467364264"/>
        <c:scaling>
          <c:orientation val="minMax"/>
          <c:max val="950"/>
          <c:min val="6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362304"/>
        <c:crosses val="autoZero"/>
        <c:crossBetween val="midCat"/>
      </c:valAx>
      <c:valAx>
        <c:axId val="467362304"/>
        <c:scaling>
          <c:orientation val="minMax"/>
          <c:max val="6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364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357553</xdr:colOff>
      <xdr:row>2</xdr:row>
      <xdr:rowOff>132862</xdr:rowOff>
    </xdr:from>
    <xdr:to>
      <xdr:col>18</xdr:col>
      <xdr:colOff>427403</xdr:colOff>
      <xdr:row>35</xdr:row>
      <xdr:rowOff>81329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xmlns="" id="{62F73F68-E6F7-334C-9CF7-C80ECEA00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821680</xdr:colOff>
      <xdr:row>2</xdr:row>
      <xdr:rowOff>146716</xdr:rowOff>
    </xdr:from>
    <xdr:to>
      <xdr:col>27</xdr:col>
      <xdr:colOff>60258</xdr:colOff>
      <xdr:row>35</xdr:row>
      <xdr:rowOff>95183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xmlns="" id="{005D447B-9B73-D34C-A221-3152AD725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359862</xdr:colOff>
      <xdr:row>36</xdr:row>
      <xdr:rowOff>8171</xdr:rowOff>
    </xdr:from>
    <xdr:to>
      <xdr:col>18</xdr:col>
      <xdr:colOff>429712</xdr:colOff>
      <xdr:row>68</xdr:row>
      <xdr:rowOff>106729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xmlns="" id="{BC76A0B6-67AF-7F42-8573-FD3ABF7034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821680</xdr:colOff>
      <xdr:row>36</xdr:row>
      <xdr:rowOff>8171</xdr:rowOff>
    </xdr:from>
    <xdr:to>
      <xdr:col>27</xdr:col>
      <xdr:colOff>60258</xdr:colOff>
      <xdr:row>68</xdr:row>
      <xdr:rowOff>106729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xmlns="" id="{678ECD65-5DD0-F540-AED6-57530DB74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371407</xdr:colOff>
      <xdr:row>69</xdr:row>
      <xdr:rowOff>54353</xdr:rowOff>
    </xdr:from>
    <xdr:to>
      <xdr:col>18</xdr:col>
      <xdr:colOff>441257</xdr:colOff>
      <xdr:row>102</xdr:row>
      <xdr:rowOff>2820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xmlns="" id="{5DF63A62-E8B9-F145-BEF5-0EB1D2A18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13499</xdr:colOff>
      <xdr:row>69</xdr:row>
      <xdr:rowOff>65899</xdr:rowOff>
    </xdr:from>
    <xdr:to>
      <xdr:col>27</xdr:col>
      <xdr:colOff>83349</xdr:colOff>
      <xdr:row>102</xdr:row>
      <xdr:rowOff>14366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xmlns="" id="{B2C30361-AD5F-3C49-ACBC-A8CE1142D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371406</xdr:colOff>
      <xdr:row>102</xdr:row>
      <xdr:rowOff>88989</xdr:rowOff>
    </xdr:from>
    <xdr:to>
      <xdr:col>18</xdr:col>
      <xdr:colOff>441256</xdr:colOff>
      <xdr:row>135</xdr:row>
      <xdr:rowOff>37456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xmlns="" id="{B969C28F-E1D1-FB44-83CF-DBFDE2AE5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10431</xdr:colOff>
      <xdr:row>0</xdr:row>
      <xdr:rowOff>220887</xdr:rowOff>
    </xdr:from>
    <xdr:to>
      <xdr:col>27</xdr:col>
      <xdr:colOff>210457</xdr:colOff>
      <xdr:row>57</xdr:row>
      <xdr:rowOff>145142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DD1ABAD-AAE7-3640-9191-39E70EEBB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0.55629</cdr:x>
      <cdr:y>0.50851</cdr:y>
    </cdr:from>
    <cdr:to>
      <cdr:x>0.58263</cdr:x>
      <cdr:y>0.55955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2646" y="2481531"/>
          <a:ext cx="146450" cy="249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54864" tIns="50292" rIns="54864" bIns="5029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Geneva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0.55629</cdr:x>
      <cdr:y>0.50851</cdr:y>
    </cdr:from>
    <cdr:to>
      <cdr:x>0.58263</cdr:x>
      <cdr:y>0.55955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2646" y="2481531"/>
          <a:ext cx="146450" cy="249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54864" tIns="50292" rIns="54864" bIns="5029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Geneva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0.55629</cdr:x>
      <cdr:y>0.50851</cdr:y>
    </cdr:from>
    <cdr:to>
      <cdr:x>0.58263</cdr:x>
      <cdr:y>0.55955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2646" y="2481531"/>
          <a:ext cx="146450" cy="249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54864" tIns="50292" rIns="54864" bIns="5029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Geneva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0.55629</cdr:x>
      <cdr:y>0.50851</cdr:y>
    </cdr:from>
    <cdr:to>
      <cdr:x>0.58263</cdr:x>
      <cdr:y>0.55955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2646" y="2481531"/>
          <a:ext cx="146450" cy="249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54864" tIns="50292" rIns="54864" bIns="5029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Geneva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0.55629</cdr:x>
      <cdr:y>0.50851</cdr:y>
    </cdr:from>
    <cdr:to>
      <cdr:x>0.58263</cdr:x>
      <cdr:y>0.55955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2646" y="2481531"/>
          <a:ext cx="146450" cy="249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54864" tIns="50292" rIns="54864" bIns="5029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Geneva"/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0.55629</cdr:x>
      <cdr:y>0.50851</cdr:y>
    </cdr:from>
    <cdr:to>
      <cdr:x>0.58263</cdr:x>
      <cdr:y>0.55955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2646" y="2481531"/>
          <a:ext cx="146450" cy="249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54864" tIns="50292" rIns="54864" bIns="5029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Geneva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0.55629</cdr:x>
      <cdr:y>0.50851</cdr:y>
    </cdr:from>
    <cdr:to>
      <cdr:x>0.58263</cdr:x>
      <cdr:y>0.55955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2646" y="2481531"/>
          <a:ext cx="146450" cy="249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54864" tIns="50292" rIns="54864" bIns="5029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Geneva"/>
            </a:rPr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14287</xdr:colOff>
      <xdr:row>1</xdr:row>
      <xdr:rowOff>147636</xdr:rowOff>
    </xdr:from>
    <xdr:to>
      <xdr:col>37</xdr:col>
      <xdr:colOff>604837</xdr:colOff>
      <xdr:row>24</xdr:row>
      <xdr:rowOff>88899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D95792E-8F93-C64C-8EF1-998C4D70F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263525</xdr:colOff>
      <xdr:row>49</xdr:row>
      <xdr:rowOff>12700</xdr:rowOff>
    </xdr:from>
    <xdr:to>
      <xdr:col>37</xdr:col>
      <xdr:colOff>622300</xdr:colOff>
      <xdr:row>72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557E2E3-3E24-CE4A-8071-0FF47498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0</xdr:colOff>
      <xdr:row>24</xdr:row>
      <xdr:rowOff>139700</xdr:rowOff>
    </xdr:from>
    <xdr:to>
      <xdr:col>37</xdr:col>
      <xdr:colOff>590550</xdr:colOff>
      <xdr:row>48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BEA37B82-608A-7C4B-9B36-5ABADD0D2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0"/>
  <sheetViews>
    <sheetView zoomScale="110" zoomScaleNormal="110" workbookViewId="0">
      <pane ySplit="1515" activePane="bottomLeft"/>
      <selection activeCell="L2" sqref="L2"/>
      <selection pane="bottomLeft" activeCell="D73" sqref="D73"/>
    </sheetView>
  </sheetViews>
  <sheetFormatPr defaultColWidth="10.85546875" defaultRowHeight="12"/>
  <cols>
    <col min="1" max="1" width="6.28515625" bestFit="1" customWidth="1"/>
    <col min="2" max="2" width="7.28515625" bestFit="1" customWidth="1"/>
    <col min="3" max="3" width="7.7109375" bestFit="1" customWidth="1"/>
    <col min="4" max="4" width="11.28515625" bestFit="1" customWidth="1"/>
    <col min="5" max="5" width="12.140625" bestFit="1" customWidth="1"/>
    <col min="6" max="6" width="10" bestFit="1" customWidth="1"/>
    <col min="7" max="7" width="14.140625" bestFit="1" customWidth="1"/>
    <col min="8" max="8" width="17.140625" bestFit="1" customWidth="1"/>
    <col min="9" max="9" width="22.7109375" bestFit="1" customWidth="1"/>
    <col min="10" max="10" width="10" bestFit="1" customWidth="1"/>
  </cols>
  <sheetData>
    <row r="1" spans="1:10">
      <c r="D1" s="2" t="s">
        <v>281</v>
      </c>
      <c r="E1" s="2" t="s">
        <v>281</v>
      </c>
      <c r="F1" s="2" t="s">
        <v>279</v>
      </c>
      <c r="G1" s="2" t="s">
        <v>279</v>
      </c>
      <c r="H1" s="2" t="s">
        <v>279</v>
      </c>
      <c r="J1" s="2" t="s">
        <v>283</v>
      </c>
    </row>
    <row r="2" spans="1:10">
      <c r="A2" t="s">
        <v>550</v>
      </c>
      <c r="D2" s="2" t="s">
        <v>280</v>
      </c>
      <c r="E2" s="2" t="s">
        <v>280</v>
      </c>
      <c r="F2" s="2" t="s">
        <v>280</v>
      </c>
      <c r="G2" s="2" t="s">
        <v>280</v>
      </c>
      <c r="H2" s="2" t="s">
        <v>280</v>
      </c>
      <c r="J2" s="2" t="s">
        <v>280</v>
      </c>
    </row>
    <row r="3" spans="1:10">
      <c r="A3" t="s">
        <v>551</v>
      </c>
      <c r="D3" s="2" t="s">
        <v>279</v>
      </c>
      <c r="E3" s="2" t="s">
        <v>279</v>
      </c>
      <c r="F3" s="2" t="s">
        <v>281</v>
      </c>
      <c r="G3" s="2" t="s">
        <v>281</v>
      </c>
      <c r="H3" s="2" t="s">
        <v>281</v>
      </c>
      <c r="J3" s="2" t="s">
        <v>281</v>
      </c>
    </row>
    <row r="4" spans="1:10">
      <c r="A4" s="3" t="s">
        <v>284</v>
      </c>
      <c r="B4" s="3" t="s">
        <v>285</v>
      </c>
      <c r="C4" s="1" t="s">
        <v>275</v>
      </c>
      <c r="D4" s="1" t="s">
        <v>276</v>
      </c>
      <c r="E4" s="1" t="s">
        <v>277</v>
      </c>
      <c r="F4" s="1" t="s">
        <v>278</v>
      </c>
      <c r="G4" s="1" t="s">
        <v>802</v>
      </c>
      <c r="H4" s="1" t="s">
        <v>792</v>
      </c>
      <c r="I4" s="1" t="s">
        <v>793</v>
      </c>
      <c r="J4" s="1" t="s">
        <v>282</v>
      </c>
    </row>
    <row r="5" spans="1:10">
      <c r="A5">
        <v>880</v>
      </c>
      <c r="B5">
        <v>580</v>
      </c>
      <c r="C5" t="s">
        <v>118</v>
      </c>
      <c r="D5">
        <v>0.1</v>
      </c>
      <c r="E5">
        <v>0.1</v>
      </c>
      <c r="F5">
        <v>0.5</v>
      </c>
      <c r="G5">
        <v>0.1</v>
      </c>
      <c r="H5">
        <v>0.1</v>
      </c>
      <c r="I5">
        <f t="shared" ref="I5:I68" si="0">SUM(D5:H5)</f>
        <v>0.89999999999999991</v>
      </c>
      <c r="J5">
        <v>0.5</v>
      </c>
    </row>
    <row r="6" spans="1:10">
      <c r="A6">
        <v>890</v>
      </c>
      <c r="B6">
        <v>580</v>
      </c>
      <c r="C6" t="s">
        <v>119</v>
      </c>
      <c r="D6">
        <v>0.1</v>
      </c>
      <c r="E6">
        <v>0.1</v>
      </c>
      <c r="F6">
        <v>0.5</v>
      </c>
      <c r="G6">
        <v>0.1</v>
      </c>
      <c r="H6">
        <v>0.1</v>
      </c>
      <c r="I6">
        <f t="shared" si="0"/>
        <v>0.89999999999999991</v>
      </c>
      <c r="J6">
        <v>0.5</v>
      </c>
    </row>
    <row r="7" spans="1:10">
      <c r="A7">
        <v>900</v>
      </c>
      <c r="B7">
        <v>580</v>
      </c>
      <c r="C7" t="s">
        <v>120</v>
      </c>
      <c r="D7">
        <v>0.1</v>
      </c>
      <c r="E7">
        <v>0.1</v>
      </c>
      <c r="F7">
        <v>0.5</v>
      </c>
      <c r="G7">
        <v>0.1</v>
      </c>
      <c r="H7">
        <v>0.1</v>
      </c>
      <c r="I7">
        <f t="shared" si="0"/>
        <v>0.89999999999999991</v>
      </c>
      <c r="J7">
        <v>0.5</v>
      </c>
    </row>
    <row r="8" spans="1:10">
      <c r="A8">
        <v>760</v>
      </c>
      <c r="B8">
        <v>570</v>
      </c>
      <c r="C8" t="s">
        <v>121</v>
      </c>
      <c r="D8">
        <v>0.1</v>
      </c>
      <c r="E8">
        <v>0.1</v>
      </c>
      <c r="F8">
        <v>1</v>
      </c>
      <c r="G8">
        <v>0.5</v>
      </c>
      <c r="H8">
        <v>1</v>
      </c>
      <c r="I8">
        <f t="shared" si="0"/>
        <v>2.7</v>
      </c>
      <c r="J8">
        <v>1</v>
      </c>
    </row>
    <row r="9" spans="1:10">
      <c r="A9">
        <v>770</v>
      </c>
      <c r="B9">
        <v>570</v>
      </c>
      <c r="C9" t="s">
        <v>122</v>
      </c>
      <c r="D9">
        <v>0.1</v>
      </c>
      <c r="E9">
        <v>0.1</v>
      </c>
      <c r="F9">
        <v>1</v>
      </c>
      <c r="G9">
        <v>0.5</v>
      </c>
      <c r="H9">
        <v>0.5</v>
      </c>
      <c r="I9">
        <f t="shared" si="0"/>
        <v>2.2000000000000002</v>
      </c>
      <c r="J9">
        <v>1</v>
      </c>
    </row>
    <row r="10" spans="1:10">
      <c r="A10">
        <v>780</v>
      </c>
      <c r="B10">
        <v>570</v>
      </c>
      <c r="C10" t="s">
        <v>123</v>
      </c>
      <c r="D10">
        <v>0.1</v>
      </c>
      <c r="E10">
        <v>0.1</v>
      </c>
      <c r="F10">
        <v>1</v>
      </c>
      <c r="G10">
        <v>0.5</v>
      </c>
      <c r="H10">
        <v>0.5</v>
      </c>
      <c r="I10">
        <f t="shared" si="0"/>
        <v>2.2000000000000002</v>
      </c>
      <c r="J10">
        <v>1</v>
      </c>
    </row>
    <row r="11" spans="1:10">
      <c r="A11">
        <v>790</v>
      </c>
      <c r="B11">
        <v>570</v>
      </c>
      <c r="C11" t="s">
        <v>124</v>
      </c>
      <c r="D11">
        <v>0.1</v>
      </c>
      <c r="E11">
        <v>0.1</v>
      </c>
      <c r="F11">
        <v>1</v>
      </c>
      <c r="G11">
        <v>0.5</v>
      </c>
      <c r="H11">
        <v>0.5</v>
      </c>
      <c r="I11">
        <f t="shared" si="0"/>
        <v>2.2000000000000002</v>
      </c>
      <c r="J11">
        <v>1</v>
      </c>
    </row>
    <row r="12" spans="1:10">
      <c r="A12">
        <v>870</v>
      </c>
      <c r="B12">
        <v>570</v>
      </c>
      <c r="C12" t="s">
        <v>125</v>
      </c>
      <c r="D12">
        <v>0.1</v>
      </c>
      <c r="E12">
        <v>0.1</v>
      </c>
      <c r="F12">
        <v>0.5</v>
      </c>
      <c r="G12">
        <v>0.1</v>
      </c>
      <c r="H12">
        <v>0.1</v>
      </c>
      <c r="I12">
        <f t="shared" si="0"/>
        <v>0.89999999999999991</v>
      </c>
      <c r="J12">
        <v>0.5</v>
      </c>
    </row>
    <row r="13" spans="1:10">
      <c r="A13">
        <v>750</v>
      </c>
      <c r="B13">
        <v>560</v>
      </c>
      <c r="C13" t="s">
        <v>126</v>
      </c>
      <c r="D13">
        <v>0.1</v>
      </c>
      <c r="E13">
        <v>0.1</v>
      </c>
      <c r="F13">
        <v>1</v>
      </c>
      <c r="G13">
        <v>0.5</v>
      </c>
      <c r="H13">
        <v>0.5</v>
      </c>
      <c r="I13">
        <f t="shared" si="0"/>
        <v>2.2000000000000002</v>
      </c>
      <c r="J13">
        <v>0.5</v>
      </c>
    </row>
    <row r="14" spans="1:10">
      <c r="A14">
        <v>760</v>
      </c>
      <c r="B14">
        <v>560</v>
      </c>
      <c r="C14" t="s">
        <v>127</v>
      </c>
      <c r="D14">
        <v>0.1</v>
      </c>
      <c r="E14">
        <v>0.1</v>
      </c>
      <c r="F14">
        <v>1</v>
      </c>
      <c r="G14">
        <v>0.5</v>
      </c>
      <c r="H14">
        <v>0.5</v>
      </c>
      <c r="I14">
        <f t="shared" si="0"/>
        <v>2.2000000000000002</v>
      </c>
      <c r="J14">
        <v>0.5</v>
      </c>
    </row>
    <row r="15" spans="1:10">
      <c r="A15">
        <v>770</v>
      </c>
      <c r="B15">
        <v>560</v>
      </c>
      <c r="C15" t="s">
        <v>128</v>
      </c>
      <c r="D15">
        <v>0.1</v>
      </c>
      <c r="E15">
        <v>0.1</v>
      </c>
      <c r="F15">
        <v>1</v>
      </c>
      <c r="G15">
        <v>0.5</v>
      </c>
      <c r="H15">
        <v>0.5</v>
      </c>
      <c r="I15">
        <f t="shared" si="0"/>
        <v>2.2000000000000002</v>
      </c>
      <c r="J15">
        <v>1</v>
      </c>
    </row>
    <row r="16" spans="1:10">
      <c r="A16">
        <v>780</v>
      </c>
      <c r="B16">
        <v>560</v>
      </c>
      <c r="C16" t="s">
        <v>129</v>
      </c>
      <c r="D16">
        <v>0.1</v>
      </c>
      <c r="E16">
        <v>0.1</v>
      </c>
      <c r="F16">
        <v>1</v>
      </c>
      <c r="G16">
        <v>0.5</v>
      </c>
      <c r="H16">
        <v>0.5</v>
      </c>
      <c r="I16">
        <f t="shared" si="0"/>
        <v>2.2000000000000002</v>
      </c>
      <c r="J16">
        <v>1</v>
      </c>
    </row>
    <row r="17" spans="1:10">
      <c r="A17">
        <v>790</v>
      </c>
      <c r="B17">
        <v>560</v>
      </c>
      <c r="C17" t="s">
        <v>130</v>
      </c>
      <c r="D17">
        <v>0.1</v>
      </c>
      <c r="E17">
        <v>0.1</v>
      </c>
      <c r="F17">
        <v>1</v>
      </c>
      <c r="G17">
        <v>0.5</v>
      </c>
      <c r="H17">
        <v>0.5</v>
      </c>
      <c r="I17">
        <f t="shared" si="0"/>
        <v>2.2000000000000002</v>
      </c>
      <c r="J17">
        <v>1</v>
      </c>
    </row>
    <row r="18" spans="1:10">
      <c r="A18">
        <v>750</v>
      </c>
      <c r="B18">
        <v>550</v>
      </c>
      <c r="C18" t="s">
        <v>131</v>
      </c>
      <c r="D18">
        <v>0.1</v>
      </c>
      <c r="E18">
        <v>0.1</v>
      </c>
      <c r="F18">
        <v>1</v>
      </c>
      <c r="G18">
        <v>0.5</v>
      </c>
      <c r="H18">
        <v>0.5</v>
      </c>
      <c r="I18">
        <f t="shared" si="0"/>
        <v>2.2000000000000002</v>
      </c>
      <c r="J18">
        <v>0.5</v>
      </c>
    </row>
    <row r="19" spans="1:10">
      <c r="A19">
        <v>760</v>
      </c>
      <c r="B19">
        <v>550</v>
      </c>
      <c r="C19" t="s">
        <v>132</v>
      </c>
      <c r="D19">
        <v>0.1</v>
      </c>
      <c r="E19">
        <v>0.1</v>
      </c>
      <c r="F19">
        <v>1</v>
      </c>
      <c r="G19">
        <v>0.5</v>
      </c>
      <c r="H19">
        <v>0.5</v>
      </c>
      <c r="I19">
        <f t="shared" si="0"/>
        <v>2.2000000000000002</v>
      </c>
      <c r="J19">
        <v>0.5</v>
      </c>
    </row>
    <row r="20" spans="1:10">
      <c r="A20">
        <v>770</v>
      </c>
      <c r="B20">
        <v>550</v>
      </c>
      <c r="C20" t="s">
        <v>133</v>
      </c>
      <c r="D20">
        <v>0.1</v>
      </c>
      <c r="E20">
        <v>0.1</v>
      </c>
      <c r="F20">
        <v>1</v>
      </c>
      <c r="G20">
        <v>0.5</v>
      </c>
      <c r="H20">
        <v>0.5</v>
      </c>
      <c r="I20">
        <f t="shared" si="0"/>
        <v>2.2000000000000002</v>
      </c>
      <c r="J20">
        <v>0.5</v>
      </c>
    </row>
    <row r="21" spans="1:10">
      <c r="A21">
        <v>780</v>
      </c>
      <c r="B21">
        <v>550</v>
      </c>
      <c r="C21" t="s">
        <v>134</v>
      </c>
      <c r="D21">
        <v>0.1</v>
      </c>
      <c r="E21">
        <v>0.1</v>
      </c>
      <c r="F21">
        <v>1</v>
      </c>
      <c r="G21">
        <v>0.5</v>
      </c>
      <c r="H21">
        <v>1</v>
      </c>
      <c r="I21">
        <f t="shared" si="0"/>
        <v>2.7</v>
      </c>
      <c r="J21">
        <v>1</v>
      </c>
    </row>
    <row r="22" spans="1:10">
      <c r="A22">
        <v>750</v>
      </c>
      <c r="B22">
        <v>540</v>
      </c>
      <c r="C22" t="s">
        <v>135</v>
      </c>
      <c r="D22">
        <v>0.1</v>
      </c>
      <c r="E22">
        <v>0.1</v>
      </c>
      <c r="F22">
        <v>1</v>
      </c>
      <c r="G22">
        <v>1</v>
      </c>
      <c r="H22">
        <v>0.5</v>
      </c>
      <c r="I22">
        <f t="shared" si="0"/>
        <v>2.7</v>
      </c>
      <c r="J22">
        <v>1</v>
      </c>
    </row>
    <row r="23" spans="1:10">
      <c r="A23">
        <v>760</v>
      </c>
      <c r="B23">
        <v>540</v>
      </c>
      <c r="C23" t="s">
        <v>136</v>
      </c>
      <c r="D23">
        <v>0.1</v>
      </c>
      <c r="E23">
        <v>0.1</v>
      </c>
      <c r="F23">
        <v>1</v>
      </c>
      <c r="G23">
        <v>0.5</v>
      </c>
      <c r="H23">
        <v>0.5</v>
      </c>
      <c r="I23">
        <f t="shared" si="0"/>
        <v>2.2000000000000002</v>
      </c>
      <c r="J23">
        <v>1</v>
      </c>
    </row>
    <row r="24" spans="1:10">
      <c r="A24">
        <v>770</v>
      </c>
      <c r="B24">
        <v>540</v>
      </c>
      <c r="C24" t="s">
        <v>137</v>
      </c>
      <c r="D24">
        <v>0.1</v>
      </c>
      <c r="E24">
        <v>0.1</v>
      </c>
      <c r="F24">
        <v>1</v>
      </c>
      <c r="G24">
        <v>0.5</v>
      </c>
      <c r="H24">
        <v>1</v>
      </c>
      <c r="I24">
        <f t="shared" si="0"/>
        <v>2.7</v>
      </c>
      <c r="J24">
        <v>1</v>
      </c>
    </row>
    <row r="25" spans="1:10">
      <c r="A25">
        <v>780</v>
      </c>
      <c r="B25">
        <v>540</v>
      </c>
      <c r="C25" t="s">
        <v>138</v>
      </c>
      <c r="D25">
        <v>0.1</v>
      </c>
      <c r="E25">
        <v>0.1</v>
      </c>
      <c r="F25">
        <v>1</v>
      </c>
      <c r="G25" s="3">
        <v>1</v>
      </c>
      <c r="H25">
        <v>1</v>
      </c>
      <c r="I25">
        <f t="shared" si="0"/>
        <v>3.2</v>
      </c>
      <c r="J25">
        <v>1</v>
      </c>
    </row>
    <row r="26" spans="1:10">
      <c r="A26">
        <v>790</v>
      </c>
      <c r="B26">
        <v>540</v>
      </c>
      <c r="C26" t="s">
        <v>139</v>
      </c>
      <c r="D26">
        <v>0.1</v>
      </c>
      <c r="E26">
        <v>0.1</v>
      </c>
      <c r="F26">
        <v>1</v>
      </c>
      <c r="G26" s="3">
        <v>1</v>
      </c>
      <c r="H26">
        <v>1</v>
      </c>
      <c r="I26">
        <f t="shared" si="0"/>
        <v>3.2</v>
      </c>
      <c r="J26">
        <v>1</v>
      </c>
    </row>
    <row r="27" spans="1:10">
      <c r="A27">
        <v>800</v>
      </c>
      <c r="B27">
        <v>540</v>
      </c>
      <c r="C27" t="s">
        <v>140</v>
      </c>
      <c r="D27">
        <v>0.1</v>
      </c>
      <c r="E27">
        <v>0.1</v>
      </c>
      <c r="F27">
        <v>1</v>
      </c>
      <c r="G27" s="3">
        <v>1</v>
      </c>
      <c r="H27">
        <v>1</v>
      </c>
      <c r="I27">
        <f t="shared" si="0"/>
        <v>3.2</v>
      </c>
      <c r="J27">
        <v>1</v>
      </c>
    </row>
    <row r="28" spans="1:10">
      <c r="A28">
        <v>840</v>
      </c>
      <c r="B28">
        <v>540</v>
      </c>
      <c r="C28" t="s">
        <v>141</v>
      </c>
      <c r="D28">
        <v>0.1</v>
      </c>
      <c r="E28">
        <v>0.1</v>
      </c>
      <c r="F28">
        <v>1</v>
      </c>
      <c r="G28">
        <v>0.5</v>
      </c>
      <c r="H28">
        <v>1</v>
      </c>
      <c r="I28">
        <f t="shared" si="0"/>
        <v>2.7</v>
      </c>
      <c r="J28">
        <v>1</v>
      </c>
    </row>
    <row r="29" spans="1:10">
      <c r="A29">
        <v>710</v>
      </c>
      <c r="B29">
        <v>530</v>
      </c>
      <c r="C29" t="s">
        <v>142</v>
      </c>
      <c r="D29">
        <v>0.1</v>
      </c>
      <c r="E29">
        <v>0.1</v>
      </c>
      <c r="F29">
        <v>1</v>
      </c>
      <c r="G29">
        <v>1</v>
      </c>
      <c r="H29">
        <v>0.5</v>
      </c>
      <c r="I29">
        <f t="shared" si="0"/>
        <v>2.7</v>
      </c>
      <c r="J29">
        <v>0.5</v>
      </c>
    </row>
    <row r="30" spans="1:10">
      <c r="A30">
        <v>720</v>
      </c>
      <c r="B30">
        <v>530</v>
      </c>
      <c r="C30" t="s">
        <v>143</v>
      </c>
      <c r="D30">
        <v>0.1</v>
      </c>
      <c r="E30">
        <v>0.1</v>
      </c>
      <c r="F30">
        <v>1</v>
      </c>
      <c r="G30">
        <v>1</v>
      </c>
      <c r="H30">
        <v>0.5</v>
      </c>
      <c r="I30">
        <f t="shared" si="0"/>
        <v>2.7</v>
      </c>
      <c r="J30">
        <v>0.5</v>
      </c>
    </row>
    <row r="31" spans="1:10">
      <c r="A31">
        <v>740</v>
      </c>
      <c r="B31">
        <v>530</v>
      </c>
      <c r="C31" t="s">
        <v>144</v>
      </c>
      <c r="D31">
        <v>0.1</v>
      </c>
      <c r="E31">
        <v>0.1</v>
      </c>
      <c r="F31">
        <v>1</v>
      </c>
      <c r="G31">
        <v>1</v>
      </c>
      <c r="H31">
        <v>1</v>
      </c>
      <c r="I31">
        <f t="shared" si="0"/>
        <v>3.2</v>
      </c>
      <c r="J31">
        <v>1</v>
      </c>
    </row>
    <row r="32" spans="1:10">
      <c r="A32">
        <v>750</v>
      </c>
      <c r="B32">
        <v>530</v>
      </c>
      <c r="C32" t="s">
        <v>145</v>
      </c>
      <c r="D32">
        <v>0.1</v>
      </c>
      <c r="E32">
        <v>0.1</v>
      </c>
      <c r="F32">
        <v>1</v>
      </c>
      <c r="G32">
        <v>1</v>
      </c>
      <c r="H32">
        <v>1</v>
      </c>
      <c r="I32">
        <f t="shared" si="0"/>
        <v>3.2</v>
      </c>
      <c r="J32">
        <v>1</v>
      </c>
    </row>
    <row r="33" spans="1:10">
      <c r="A33">
        <v>760</v>
      </c>
      <c r="B33">
        <v>530</v>
      </c>
      <c r="C33" t="s">
        <v>146</v>
      </c>
      <c r="D33">
        <v>0.1</v>
      </c>
      <c r="E33">
        <v>0.1</v>
      </c>
      <c r="F33">
        <v>1</v>
      </c>
      <c r="G33">
        <v>1</v>
      </c>
      <c r="H33">
        <v>1</v>
      </c>
      <c r="I33">
        <f t="shared" si="0"/>
        <v>3.2</v>
      </c>
      <c r="J33">
        <v>1</v>
      </c>
    </row>
    <row r="34" spans="1:10">
      <c r="A34">
        <v>770</v>
      </c>
      <c r="B34">
        <v>530</v>
      </c>
      <c r="C34" t="s">
        <v>147</v>
      </c>
      <c r="D34">
        <v>0.1</v>
      </c>
      <c r="E34">
        <v>0.1</v>
      </c>
      <c r="F34">
        <v>1</v>
      </c>
      <c r="G34">
        <v>0.5</v>
      </c>
      <c r="H34">
        <v>1</v>
      </c>
      <c r="I34">
        <f t="shared" si="0"/>
        <v>2.7</v>
      </c>
      <c r="J34">
        <v>1</v>
      </c>
    </row>
    <row r="35" spans="1:10">
      <c r="A35">
        <v>780</v>
      </c>
      <c r="B35">
        <v>530</v>
      </c>
      <c r="C35" t="s">
        <v>148</v>
      </c>
      <c r="D35">
        <v>0.1</v>
      </c>
      <c r="E35">
        <v>0.1</v>
      </c>
      <c r="F35">
        <v>1</v>
      </c>
      <c r="G35">
        <v>0.5</v>
      </c>
      <c r="H35">
        <v>1</v>
      </c>
      <c r="I35">
        <f t="shared" si="0"/>
        <v>2.7</v>
      </c>
      <c r="J35">
        <v>1</v>
      </c>
    </row>
    <row r="36" spans="1:10">
      <c r="A36">
        <v>790</v>
      </c>
      <c r="B36">
        <v>530</v>
      </c>
      <c r="C36" t="s">
        <v>149</v>
      </c>
      <c r="D36">
        <v>0.1</v>
      </c>
      <c r="E36">
        <v>0.1</v>
      </c>
      <c r="F36">
        <v>1</v>
      </c>
      <c r="G36">
        <v>0.5</v>
      </c>
      <c r="H36">
        <v>1</v>
      </c>
      <c r="I36">
        <f t="shared" si="0"/>
        <v>2.7</v>
      </c>
      <c r="J36">
        <v>1</v>
      </c>
    </row>
    <row r="37" spans="1:10">
      <c r="A37">
        <v>830</v>
      </c>
      <c r="B37">
        <v>530</v>
      </c>
      <c r="C37" t="s">
        <v>150</v>
      </c>
      <c r="D37">
        <v>0.1</v>
      </c>
      <c r="E37">
        <v>0.1</v>
      </c>
      <c r="F37">
        <v>1</v>
      </c>
      <c r="G37">
        <v>0.5</v>
      </c>
      <c r="H37">
        <v>1</v>
      </c>
      <c r="I37">
        <f t="shared" si="0"/>
        <v>2.7</v>
      </c>
      <c r="J37">
        <v>1</v>
      </c>
    </row>
    <row r="38" spans="1:10">
      <c r="A38">
        <v>840</v>
      </c>
      <c r="B38">
        <v>530</v>
      </c>
      <c r="C38" t="s">
        <v>151</v>
      </c>
      <c r="D38">
        <v>0.1</v>
      </c>
      <c r="E38">
        <v>0.1</v>
      </c>
      <c r="F38">
        <v>1</v>
      </c>
      <c r="G38">
        <v>1</v>
      </c>
      <c r="H38">
        <v>1</v>
      </c>
      <c r="I38">
        <f t="shared" si="0"/>
        <v>3.2</v>
      </c>
      <c r="J38">
        <v>1</v>
      </c>
    </row>
    <row r="39" spans="1:10">
      <c r="A39">
        <v>730</v>
      </c>
      <c r="B39">
        <v>520</v>
      </c>
      <c r="C39" t="s">
        <v>152</v>
      </c>
      <c r="D39">
        <v>0.1</v>
      </c>
      <c r="E39">
        <v>0.1</v>
      </c>
      <c r="F39">
        <v>1</v>
      </c>
      <c r="G39">
        <v>1</v>
      </c>
      <c r="H39">
        <v>0.5</v>
      </c>
      <c r="I39">
        <f t="shared" si="0"/>
        <v>2.7</v>
      </c>
      <c r="J39">
        <v>0.5</v>
      </c>
    </row>
    <row r="40" spans="1:10">
      <c r="A40">
        <v>740</v>
      </c>
      <c r="B40">
        <v>520</v>
      </c>
      <c r="C40" t="s">
        <v>153</v>
      </c>
      <c r="D40">
        <v>0.1</v>
      </c>
      <c r="E40">
        <v>0.1</v>
      </c>
      <c r="F40">
        <v>1</v>
      </c>
      <c r="G40">
        <v>0.5</v>
      </c>
      <c r="H40">
        <v>1</v>
      </c>
      <c r="I40">
        <f t="shared" si="0"/>
        <v>2.7</v>
      </c>
      <c r="J40">
        <v>0.5</v>
      </c>
    </row>
    <row r="41" spans="1:10">
      <c r="A41">
        <v>750</v>
      </c>
      <c r="B41">
        <v>520</v>
      </c>
      <c r="C41" t="s">
        <v>154</v>
      </c>
      <c r="D41">
        <v>0.1</v>
      </c>
      <c r="E41">
        <v>0.1</v>
      </c>
      <c r="F41">
        <v>1</v>
      </c>
      <c r="G41">
        <v>0.5</v>
      </c>
      <c r="H41">
        <v>0.5</v>
      </c>
      <c r="I41">
        <f t="shared" si="0"/>
        <v>2.2000000000000002</v>
      </c>
      <c r="J41">
        <v>0.5</v>
      </c>
    </row>
    <row r="42" spans="1:10">
      <c r="A42">
        <v>760</v>
      </c>
      <c r="B42">
        <v>520</v>
      </c>
      <c r="C42" t="s">
        <v>155</v>
      </c>
      <c r="D42">
        <v>0.1</v>
      </c>
      <c r="E42">
        <v>0.1</v>
      </c>
      <c r="F42">
        <v>1</v>
      </c>
      <c r="G42">
        <v>0.5</v>
      </c>
      <c r="H42">
        <v>1</v>
      </c>
      <c r="I42">
        <f t="shared" si="0"/>
        <v>2.7</v>
      </c>
      <c r="J42">
        <v>0.5</v>
      </c>
    </row>
    <row r="43" spans="1:10">
      <c r="A43">
        <v>770</v>
      </c>
      <c r="B43">
        <v>520</v>
      </c>
      <c r="C43" t="s">
        <v>156</v>
      </c>
      <c r="D43">
        <v>0.1</v>
      </c>
      <c r="E43">
        <v>0.1</v>
      </c>
      <c r="F43">
        <v>1</v>
      </c>
      <c r="G43">
        <v>0.5</v>
      </c>
      <c r="H43">
        <v>1</v>
      </c>
      <c r="I43">
        <f t="shared" si="0"/>
        <v>2.7</v>
      </c>
      <c r="J43">
        <v>0.5</v>
      </c>
    </row>
    <row r="44" spans="1:10">
      <c r="A44">
        <v>780</v>
      </c>
      <c r="B44">
        <v>520</v>
      </c>
      <c r="C44" t="s">
        <v>157</v>
      </c>
      <c r="D44">
        <v>0.1</v>
      </c>
      <c r="E44">
        <v>0.1</v>
      </c>
      <c r="F44">
        <v>1</v>
      </c>
      <c r="G44">
        <v>0.5</v>
      </c>
      <c r="H44">
        <v>1</v>
      </c>
      <c r="I44">
        <f t="shared" si="0"/>
        <v>2.7</v>
      </c>
      <c r="J44">
        <v>0.5</v>
      </c>
    </row>
    <row r="45" spans="1:10">
      <c r="A45">
        <v>820</v>
      </c>
      <c r="B45">
        <v>520</v>
      </c>
      <c r="C45" t="s">
        <v>158</v>
      </c>
      <c r="D45">
        <v>0.1</v>
      </c>
      <c r="E45">
        <v>0.1</v>
      </c>
      <c r="F45">
        <v>1</v>
      </c>
      <c r="G45">
        <v>0.5</v>
      </c>
      <c r="H45">
        <v>1</v>
      </c>
      <c r="I45">
        <f t="shared" si="0"/>
        <v>2.7</v>
      </c>
      <c r="J45">
        <v>0.5</v>
      </c>
    </row>
    <row r="46" spans="1:10">
      <c r="A46">
        <v>830</v>
      </c>
      <c r="B46">
        <v>520</v>
      </c>
      <c r="C46" t="s">
        <v>159</v>
      </c>
      <c r="D46">
        <v>0.1</v>
      </c>
      <c r="E46">
        <v>0.1</v>
      </c>
      <c r="F46">
        <v>0.5</v>
      </c>
      <c r="G46">
        <v>0.5</v>
      </c>
      <c r="H46">
        <v>0.5</v>
      </c>
      <c r="I46">
        <f t="shared" si="0"/>
        <v>1.7</v>
      </c>
      <c r="J46">
        <v>0.5</v>
      </c>
    </row>
    <row r="47" spans="1:10">
      <c r="A47">
        <v>840</v>
      </c>
      <c r="B47">
        <v>520</v>
      </c>
      <c r="C47" t="s">
        <v>160</v>
      </c>
      <c r="D47">
        <v>0.1</v>
      </c>
      <c r="E47">
        <v>0.1</v>
      </c>
      <c r="F47">
        <v>1</v>
      </c>
      <c r="G47">
        <v>1</v>
      </c>
      <c r="H47">
        <v>1</v>
      </c>
      <c r="I47">
        <f t="shared" si="0"/>
        <v>3.2</v>
      </c>
      <c r="J47">
        <v>1</v>
      </c>
    </row>
    <row r="48" spans="1:10">
      <c r="A48">
        <v>850</v>
      </c>
      <c r="B48">
        <v>520</v>
      </c>
      <c r="C48" t="s">
        <v>161</v>
      </c>
      <c r="D48">
        <v>0.1</v>
      </c>
      <c r="E48">
        <v>0.1</v>
      </c>
      <c r="F48">
        <v>1</v>
      </c>
      <c r="G48">
        <v>1</v>
      </c>
      <c r="H48">
        <v>1</v>
      </c>
      <c r="I48">
        <f t="shared" si="0"/>
        <v>3.2</v>
      </c>
      <c r="J48">
        <v>1</v>
      </c>
    </row>
    <row r="49" spans="1:10">
      <c r="A49">
        <v>860</v>
      </c>
      <c r="B49">
        <v>520</v>
      </c>
      <c r="C49" t="s">
        <v>162</v>
      </c>
      <c r="D49">
        <v>0.1</v>
      </c>
      <c r="E49">
        <v>0.1</v>
      </c>
      <c r="F49">
        <v>1</v>
      </c>
      <c r="G49">
        <v>1</v>
      </c>
      <c r="H49">
        <v>1</v>
      </c>
      <c r="I49">
        <f t="shared" si="0"/>
        <v>3.2</v>
      </c>
      <c r="J49">
        <v>1</v>
      </c>
    </row>
    <row r="50" spans="1:10">
      <c r="A50">
        <v>870</v>
      </c>
      <c r="B50">
        <v>520</v>
      </c>
      <c r="C50" t="s">
        <v>163</v>
      </c>
      <c r="D50">
        <v>0.1</v>
      </c>
      <c r="E50">
        <v>0.1</v>
      </c>
      <c r="F50">
        <v>1</v>
      </c>
      <c r="G50">
        <v>1</v>
      </c>
      <c r="H50">
        <v>1</v>
      </c>
      <c r="I50">
        <f t="shared" si="0"/>
        <v>3.2</v>
      </c>
      <c r="J50">
        <v>1</v>
      </c>
    </row>
    <row r="51" spans="1:10">
      <c r="A51">
        <v>720</v>
      </c>
      <c r="B51">
        <v>510</v>
      </c>
      <c r="C51" t="s">
        <v>164</v>
      </c>
      <c r="D51">
        <v>0.1</v>
      </c>
      <c r="E51">
        <v>0.1</v>
      </c>
      <c r="F51">
        <v>0.5</v>
      </c>
      <c r="G51">
        <v>0.5</v>
      </c>
      <c r="H51">
        <v>0.5</v>
      </c>
      <c r="I51">
        <f t="shared" si="0"/>
        <v>1.7</v>
      </c>
      <c r="J51">
        <v>0.5</v>
      </c>
    </row>
    <row r="52" spans="1:10">
      <c r="A52">
        <v>730</v>
      </c>
      <c r="B52">
        <v>510</v>
      </c>
      <c r="C52" t="s">
        <v>165</v>
      </c>
      <c r="D52">
        <v>0.1</v>
      </c>
      <c r="E52">
        <v>0.1</v>
      </c>
      <c r="F52">
        <v>1</v>
      </c>
      <c r="G52">
        <v>0.5</v>
      </c>
      <c r="H52">
        <v>0.5</v>
      </c>
      <c r="I52">
        <f t="shared" si="0"/>
        <v>2.2000000000000002</v>
      </c>
      <c r="J52">
        <v>0.5</v>
      </c>
    </row>
    <row r="53" spans="1:10">
      <c r="A53">
        <v>740</v>
      </c>
      <c r="B53">
        <v>510</v>
      </c>
      <c r="C53" t="s">
        <v>166</v>
      </c>
      <c r="D53">
        <v>0.1</v>
      </c>
      <c r="E53">
        <v>0.1</v>
      </c>
      <c r="F53">
        <v>1</v>
      </c>
      <c r="G53">
        <v>1</v>
      </c>
      <c r="H53">
        <v>1</v>
      </c>
      <c r="I53">
        <f t="shared" si="0"/>
        <v>3.2</v>
      </c>
      <c r="J53">
        <v>0.5</v>
      </c>
    </row>
    <row r="54" spans="1:10">
      <c r="A54">
        <v>750</v>
      </c>
      <c r="B54">
        <v>510</v>
      </c>
      <c r="C54" t="s">
        <v>167</v>
      </c>
      <c r="D54">
        <v>0.1</v>
      </c>
      <c r="E54">
        <v>0.1</v>
      </c>
      <c r="F54">
        <v>1</v>
      </c>
      <c r="G54">
        <v>1</v>
      </c>
      <c r="H54">
        <v>1</v>
      </c>
      <c r="I54">
        <f t="shared" si="0"/>
        <v>3.2</v>
      </c>
      <c r="J54">
        <v>0.5</v>
      </c>
    </row>
    <row r="55" spans="1:10">
      <c r="A55">
        <v>760</v>
      </c>
      <c r="B55">
        <v>510</v>
      </c>
      <c r="C55" t="s">
        <v>168</v>
      </c>
      <c r="D55">
        <v>0.1</v>
      </c>
      <c r="E55">
        <v>0.1</v>
      </c>
      <c r="F55">
        <v>1</v>
      </c>
      <c r="G55">
        <v>1</v>
      </c>
      <c r="H55">
        <v>1</v>
      </c>
      <c r="I55">
        <f t="shared" si="0"/>
        <v>3.2</v>
      </c>
      <c r="J55">
        <v>0.5</v>
      </c>
    </row>
    <row r="56" spans="1:10">
      <c r="A56">
        <v>770</v>
      </c>
      <c r="B56">
        <v>510</v>
      </c>
      <c r="C56" t="s">
        <v>169</v>
      </c>
      <c r="D56">
        <v>0.1</v>
      </c>
      <c r="E56">
        <v>0.1</v>
      </c>
      <c r="F56">
        <v>1</v>
      </c>
      <c r="G56">
        <v>1</v>
      </c>
      <c r="H56">
        <v>1</v>
      </c>
      <c r="I56">
        <f t="shared" si="0"/>
        <v>3.2</v>
      </c>
      <c r="J56">
        <v>1</v>
      </c>
    </row>
    <row r="57" spans="1:10">
      <c r="A57">
        <v>780</v>
      </c>
      <c r="B57">
        <v>510</v>
      </c>
      <c r="C57" t="s">
        <v>170</v>
      </c>
      <c r="D57">
        <v>0.1</v>
      </c>
      <c r="E57">
        <v>0.1</v>
      </c>
      <c r="F57">
        <v>1</v>
      </c>
      <c r="G57">
        <v>1</v>
      </c>
      <c r="H57">
        <v>1</v>
      </c>
      <c r="I57">
        <f t="shared" si="0"/>
        <v>3.2</v>
      </c>
      <c r="J57">
        <v>1</v>
      </c>
    </row>
    <row r="58" spans="1:10">
      <c r="A58">
        <v>790</v>
      </c>
      <c r="B58">
        <v>510</v>
      </c>
      <c r="C58" t="s">
        <v>171</v>
      </c>
      <c r="D58">
        <v>0.1</v>
      </c>
      <c r="E58">
        <v>0.1</v>
      </c>
      <c r="F58">
        <v>1</v>
      </c>
      <c r="G58">
        <v>0.5</v>
      </c>
      <c r="H58">
        <v>1</v>
      </c>
      <c r="I58">
        <f t="shared" si="0"/>
        <v>2.7</v>
      </c>
      <c r="J58">
        <v>0.5</v>
      </c>
    </row>
    <row r="59" spans="1:10">
      <c r="A59">
        <v>810</v>
      </c>
      <c r="B59">
        <v>510</v>
      </c>
      <c r="C59" t="s">
        <v>172</v>
      </c>
      <c r="D59">
        <v>0.1</v>
      </c>
      <c r="E59">
        <v>0.1</v>
      </c>
      <c r="F59">
        <v>1</v>
      </c>
      <c r="G59">
        <v>0.1</v>
      </c>
      <c r="H59">
        <v>1</v>
      </c>
      <c r="I59">
        <f t="shared" si="0"/>
        <v>2.2999999999999998</v>
      </c>
      <c r="J59">
        <v>0.5</v>
      </c>
    </row>
    <row r="60" spans="1:10">
      <c r="A60">
        <v>820</v>
      </c>
      <c r="B60">
        <v>510</v>
      </c>
      <c r="C60" t="s">
        <v>173</v>
      </c>
      <c r="D60">
        <v>0.1</v>
      </c>
      <c r="E60">
        <v>0.1</v>
      </c>
      <c r="F60">
        <v>0.5</v>
      </c>
      <c r="G60">
        <v>0.1</v>
      </c>
      <c r="H60">
        <v>0.5</v>
      </c>
      <c r="I60">
        <f t="shared" si="0"/>
        <v>1.2999999999999998</v>
      </c>
      <c r="J60">
        <v>0.5</v>
      </c>
    </row>
    <row r="61" spans="1:10">
      <c r="A61">
        <v>830</v>
      </c>
      <c r="B61">
        <v>510</v>
      </c>
      <c r="C61" t="s">
        <v>174</v>
      </c>
      <c r="D61">
        <v>0.1</v>
      </c>
      <c r="E61">
        <v>0.1</v>
      </c>
      <c r="F61">
        <v>1</v>
      </c>
      <c r="G61">
        <v>0.5</v>
      </c>
      <c r="H61">
        <v>0.5</v>
      </c>
      <c r="I61">
        <f t="shared" si="0"/>
        <v>2.2000000000000002</v>
      </c>
      <c r="J61">
        <v>0.5</v>
      </c>
    </row>
    <row r="62" spans="1:10">
      <c r="A62">
        <v>840</v>
      </c>
      <c r="B62">
        <v>510</v>
      </c>
      <c r="C62" t="s">
        <v>175</v>
      </c>
      <c r="D62">
        <v>0.1</v>
      </c>
      <c r="E62">
        <v>0.1</v>
      </c>
      <c r="F62">
        <v>1</v>
      </c>
      <c r="G62">
        <v>1</v>
      </c>
      <c r="H62">
        <v>0.5</v>
      </c>
      <c r="I62">
        <f t="shared" si="0"/>
        <v>2.7</v>
      </c>
      <c r="J62">
        <v>1</v>
      </c>
    </row>
    <row r="63" spans="1:10">
      <c r="A63">
        <v>850</v>
      </c>
      <c r="B63">
        <v>510</v>
      </c>
      <c r="C63" t="s">
        <v>176</v>
      </c>
      <c r="D63">
        <v>0.1</v>
      </c>
      <c r="E63">
        <v>0.1</v>
      </c>
      <c r="F63">
        <v>1</v>
      </c>
      <c r="G63">
        <v>1</v>
      </c>
      <c r="H63">
        <v>1</v>
      </c>
      <c r="I63">
        <f t="shared" si="0"/>
        <v>3.2</v>
      </c>
      <c r="J63">
        <v>1</v>
      </c>
    </row>
    <row r="64" spans="1:10">
      <c r="A64">
        <v>860</v>
      </c>
      <c r="B64">
        <v>510</v>
      </c>
      <c r="C64" t="s">
        <v>177</v>
      </c>
      <c r="D64">
        <v>0.1</v>
      </c>
      <c r="E64">
        <v>0.1</v>
      </c>
      <c r="F64">
        <v>1</v>
      </c>
      <c r="G64">
        <v>0.5</v>
      </c>
      <c r="H64">
        <v>1</v>
      </c>
      <c r="I64">
        <f t="shared" si="0"/>
        <v>2.7</v>
      </c>
      <c r="J64">
        <v>0.5</v>
      </c>
    </row>
    <row r="65" spans="1:10">
      <c r="A65">
        <v>870</v>
      </c>
      <c r="B65">
        <v>510</v>
      </c>
      <c r="C65" t="s">
        <v>178</v>
      </c>
      <c r="D65">
        <v>0.1</v>
      </c>
      <c r="E65">
        <v>0.1</v>
      </c>
      <c r="F65">
        <v>1</v>
      </c>
      <c r="G65">
        <v>1</v>
      </c>
      <c r="H65">
        <v>0.5</v>
      </c>
      <c r="I65">
        <f t="shared" si="0"/>
        <v>2.7</v>
      </c>
      <c r="J65">
        <v>1</v>
      </c>
    </row>
    <row r="66" spans="1:10">
      <c r="A66">
        <v>880</v>
      </c>
      <c r="B66">
        <v>510</v>
      </c>
      <c r="C66" t="s">
        <v>179</v>
      </c>
      <c r="D66">
        <v>0.1</v>
      </c>
      <c r="E66">
        <v>0.1</v>
      </c>
      <c r="F66">
        <v>1</v>
      </c>
      <c r="G66">
        <v>0.5</v>
      </c>
      <c r="H66">
        <v>0.5</v>
      </c>
      <c r="I66">
        <f t="shared" si="0"/>
        <v>2.2000000000000002</v>
      </c>
      <c r="J66">
        <v>0.5</v>
      </c>
    </row>
    <row r="67" spans="1:10">
      <c r="A67">
        <v>890</v>
      </c>
      <c r="B67">
        <v>510</v>
      </c>
      <c r="C67" t="s">
        <v>180</v>
      </c>
      <c r="D67">
        <v>0.1</v>
      </c>
      <c r="E67">
        <v>0.1</v>
      </c>
      <c r="F67">
        <v>1</v>
      </c>
      <c r="G67">
        <v>0.1</v>
      </c>
      <c r="H67">
        <v>0.5</v>
      </c>
      <c r="I67">
        <f t="shared" si="0"/>
        <v>1.8</v>
      </c>
      <c r="J67">
        <v>1</v>
      </c>
    </row>
    <row r="68" spans="1:10">
      <c r="A68">
        <v>900</v>
      </c>
      <c r="B68">
        <v>510</v>
      </c>
      <c r="C68" t="s">
        <v>181</v>
      </c>
      <c r="D68">
        <v>0.1</v>
      </c>
      <c r="E68">
        <v>0.1</v>
      </c>
      <c r="F68">
        <v>1</v>
      </c>
      <c r="G68">
        <v>0.1</v>
      </c>
      <c r="H68">
        <v>0.5</v>
      </c>
      <c r="I68">
        <f t="shared" si="0"/>
        <v>1.8</v>
      </c>
      <c r="J68">
        <v>1</v>
      </c>
    </row>
    <row r="69" spans="1:10">
      <c r="A69">
        <v>910</v>
      </c>
      <c r="B69">
        <v>510</v>
      </c>
      <c r="C69" t="s">
        <v>182</v>
      </c>
      <c r="D69">
        <v>0.1</v>
      </c>
      <c r="E69">
        <v>0.1</v>
      </c>
      <c r="F69">
        <v>1</v>
      </c>
      <c r="G69">
        <v>0.5</v>
      </c>
      <c r="H69">
        <v>0.5</v>
      </c>
      <c r="I69">
        <f t="shared" ref="I69:I132" si="1">SUM(D69:H69)</f>
        <v>2.2000000000000002</v>
      </c>
      <c r="J69">
        <v>1</v>
      </c>
    </row>
    <row r="70" spans="1:10">
      <c r="A70">
        <v>670</v>
      </c>
      <c r="B70">
        <v>500</v>
      </c>
      <c r="C70" t="s">
        <v>183</v>
      </c>
      <c r="D70">
        <v>0.1</v>
      </c>
      <c r="E70">
        <v>0.5</v>
      </c>
      <c r="F70">
        <v>0.5</v>
      </c>
      <c r="G70">
        <v>0.1</v>
      </c>
      <c r="H70">
        <v>0.1</v>
      </c>
      <c r="I70">
        <f t="shared" si="1"/>
        <v>1.3000000000000003</v>
      </c>
      <c r="J70">
        <v>1</v>
      </c>
    </row>
    <row r="71" spans="1:10">
      <c r="A71">
        <v>680</v>
      </c>
      <c r="B71">
        <v>500</v>
      </c>
      <c r="C71" t="s">
        <v>184</v>
      </c>
      <c r="D71">
        <v>1</v>
      </c>
      <c r="E71">
        <v>0.1</v>
      </c>
      <c r="F71">
        <v>0.5</v>
      </c>
      <c r="G71">
        <v>0.1</v>
      </c>
      <c r="H71">
        <v>0.1</v>
      </c>
      <c r="I71">
        <f t="shared" si="1"/>
        <v>1.8000000000000003</v>
      </c>
      <c r="J71">
        <v>0.5</v>
      </c>
    </row>
    <row r="72" spans="1:10">
      <c r="A72">
        <v>690</v>
      </c>
      <c r="B72">
        <v>500</v>
      </c>
      <c r="C72" t="s">
        <v>185</v>
      </c>
      <c r="D72">
        <v>1</v>
      </c>
      <c r="E72">
        <v>0.1</v>
      </c>
      <c r="F72">
        <v>0.5</v>
      </c>
      <c r="G72">
        <v>0.1</v>
      </c>
      <c r="H72">
        <v>0.1</v>
      </c>
      <c r="I72">
        <f t="shared" si="1"/>
        <v>1.8000000000000003</v>
      </c>
      <c r="J72">
        <v>0.5</v>
      </c>
    </row>
    <row r="73" spans="1:10">
      <c r="A73">
        <v>700</v>
      </c>
      <c r="B73">
        <v>500</v>
      </c>
      <c r="C73" t="s">
        <v>186</v>
      </c>
      <c r="D73">
        <v>1</v>
      </c>
      <c r="E73">
        <v>0.1</v>
      </c>
      <c r="F73">
        <v>0.5</v>
      </c>
      <c r="G73">
        <v>0.1</v>
      </c>
      <c r="H73">
        <v>0.1</v>
      </c>
      <c r="I73">
        <f t="shared" si="1"/>
        <v>1.8000000000000003</v>
      </c>
      <c r="J73">
        <v>0.5</v>
      </c>
    </row>
    <row r="74" spans="1:10">
      <c r="A74">
        <v>710</v>
      </c>
      <c r="B74">
        <v>500</v>
      </c>
      <c r="C74" t="s">
        <v>187</v>
      </c>
      <c r="D74">
        <v>1</v>
      </c>
      <c r="E74">
        <v>0.1</v>
      </c>
      <c r="F74">
        <v>0.5</v>
      </c>
      <c r="G74">
        <v>0.1</v>
      </c>
      <c r="H74">
        <v>0.1</v>
      </c>
      <c r="I74">
        <f t="shared" si="1"/>
        <v>1.8000000000000003</v>
      </c>
      <c r="J74">
        <v>0.5</v>
      </c>
    </row>
    <row r="75" spans="1:10">
      <c r="A75">
        <v>720</v>
      </c>
      <c r="B75">
        <v>500</v>
      </c>
      <c r="C75" t="s">
        <v>188</v>
      </c>
      <c r="D75">
        <v>1</v>
      </c>
      <c r="E75">
        <v>0.1</v>
      </c>
      <c r="F75">
        <v>0.5</v>
      </c>
      <c r="G75">
        <v>0.1</v>
      </c>
      <c r="H75">
        <v>1</v>
      </c>
      <c r="I75">
        <f t="shared" si="1"/>
        <v>2.7</v>
      </c>
      <c r="J75">
        <v>0.5</v>
      </c>
    </row>
    <row r="76" spans="1:10">
      <c r="A76">
        <v>730</v>
      </c>
      <c r="B76">
        <v>500</v>
      </c>
      <c r="C76" t="s">
        <v>189</v>
      </c>
      <c r="D76">
        <v>1</v>
      </c>
      <c r="E76">
        <v>0.1</v>
      </c>
      <c r="F76">
        <v>0.5</v>
      </c>
      <c r="G76">
        <v>0.1</v>
      </c>
      <c r="H76">
        <v>1</v>
      </c>
      <c r="I76">
        <f t="shared" si="1"/>
        <v>2.7</v>
      </c>
      <c r="J76">
        <v>0.5</v>
      </c>
    </row>
    <row r="77" spans="1:10">
      <c r="A77">
        <v>740</v>
      </c>
      <c r="B77">
        <v>500</v>
      </c>
      <c r="C77" t="s">
        <v>190</v>
      </c>
      <c r="D77">
        <v>0.5</v>
      </c>
      <c r="E77">
        <v>0.1</v>
      </c>
      <c r="F77">
        <v>1</v>
      </c>
      <c r="G77">
        <v>1</v>
      </c>
      <c r="H77">
        <v>1</v>
      </c>
      <c r="I77">
        <f t="shared" si="1"/>
        <v>3.6</v>
      </c>
      <c r="J77">
        <v>1</v>
      </c>
    </row>
    <row r="78" spans="1:10">
      <c r="A78">
        <v>750</v>
      </c>
      <c r="B78">
        <v>500</v>
      </c>
      <c r="C78" t="s">
        <v>191</v>
      </c>
      <c r="D78">
        <v>0.5</v>
      </c>
      <c r="E78">
        <v>0.1</v>
      </c>
      <c r="F78">
        <v>1</v>
      </c>
      <c r="G78">
        <v>1</v>
      </c>
      <c r="H78">
        <v>1</v>
      </c>
      <c r="I78">
        <f t="shared" si="1"/>
        <v>3.6</v>
      </c>
      <c r="J78">
        <v>1</v>
      </c>
    </row>
    <row r="79" spans="1:10">
      <c r="A79">
        <v>760</v>
      </c>
      <c r="B79">
        <v>500</v>
      </c>
      <c r="C79" t="s">
        <v>192</v>
      </c>
      <c r="D79">
        <v>0.1</v>
      </c>
      <c r="E79">
        <v>0.1</v>
      </c>
      <c r="F79">
        <v>1</v>
      </c>
      <c r="G79">
        <v>1</v>
      </c>
      <c r="H79">
        <v>0.5</v>
      </c>
      <c r="I79">
        <f t="shared" si="1"/>
        <v>2.7</v>
      </c>
      <c r="J79">
        <v>0.5</v>
      </c>
    </row>
    <row r="80" spans="1:10">
      <c r="A80">
        <v>770</v>
      </c>
      <c r="B80">
        <v>500</v>
      </c>
      <c r="C80" t="s">
        <v>193</v>
      </c>
      <c r="D80">
        <v>0.5</v>
      </c>
      <c r="E80">
        <v>0.1</v>
      </c>
      <c r="F80">
        <v>1</v>
      </c>
      <c r="G80">
        <v>0.1</v>
      </c>
      <c r="H80">
        <v>0.5</v>
      </c>
      <c r="I80">
        <f t="shared" si="1"/>
        <v>2.2000000000000002</v>
      </c>
      <c r="J80">
        <v>0.5</v>
      </c>
    </row>
    <row r="81" spans="1:10">
      <c r="A81">
        <v>780</v>
      </c>
      <c r="B81">
        <v>500</v>
      </c>
      <c r="C81" t="s">
        <v>194</v>
      </c>
      <c r="D81">
        <v>0.5</v>
      </c>
      <c r="E81">
        <v>0.1</v>
      </c>
      <c r="F81">
        <v>1</v>
      </c>
      <c r="G81">
        <v>0.5</v>
      </c>
      <c r="H81">
        <v>0.5</v>
      </c>
      <c r="I81">
        <f t="shared" si="1"/>
        <v>2.6</v>
      </c>
      <c r="J81">
        <v>1</v>
      </c>
    </row>
    <row r="82" spans="1:10">
      <c r="A82">
        <v>790</v>
      </c>
      <c r="B82">
        <v>500</v>
      </c>
      <c r="C82" t="s">
        <v>195</v>
      </c>
      <c r="D82">
        <v>0.1</v>
      </c>
      <c r="E82">
        <v>0.1</v>
      </c>
      <c r="F82">
        <v>1</v>
      </c>
      <c r="G82">
        <v>0.5</v>
      </c>
      <c r="H82">
        <v>0.5</v>
      </c>
      <c r="I82">
        <f t="shared" si="1"/>
        <v>2.2000000000000002</v>
      </c>
      <c r="J82">
        <v>1</v>
      </c>
    </row>
    <row r="83" spans="1:10">
      <c r="A83">
        <v>800</v>
      </c>
      <c r="B83">
        <v>500</v>
      </c>
      <c r="C83" t="s">
        <v>196</v>
      </c>
      <c r="D83">
        <v>0.1</v>
      </c>
      <c r="E83">
        <v>0.1</v>
      </c>
      <c r="F83">
        <v>1</v>
      </c>
      <c r="G83">
        <v>0.5</v>
      </c>
      <c r="H83">
        <v>0.5</v>
      </c>
      <c r="I83">
        <f t="shared" si="1"/>
        <v>2.2000000000000002</v>
      </c>
      <c r="J83">
        <v>1</v>
      </c>
    </row>
    <row r="84" spans="1:10">
      <c r="A84">
        <v>810</v>
      </c>
      <c r="B84">
        <v>500</v>
      </c>
      <c r="C84" t="s">
        <v>197</v>
      </c>
      <c r="D84">
        <v>0.1</v>
      </c>
      <c r="E84">
        <v>0.1</v>
      </c>
      <c r="F84">
        <v>1</v>
      </c>
      <c r="G84">
        <v>0.5</v>
      </c>
      <c r="H84">
        <v>0.5</v>
      </c>
      <c r="I84">
        <f t="shared" si="1"/>
        <v>2.2000000000000002</v>
      </c>
      <c r="J84">
        <v>1</v>
      </c>
    </row>
    <row r="85" spans="1:10">
      <c r="A85">
        <v>820</v>
      </c>
      <c r="B85">
        <v>500</v>
      </c>
      <c r="C85" t="s">
        <v>198</v>
      </c>
      <c r="D85">
        <v>0.1</v>
      </c>
      <c r="E85">
        <v>0.1</v>
      </c>
      <c r="F85">
        <v>0.5</v>
      </c>
      <c r="G85">
        <v>0.1</v>
      </c>
      <c r="H85">
        <v>0.5</v>
      </c>
      <c r="I85">
        <f t="shared" si="1"/>
        <v>1.2999999999999998</v>
      </c>
      <c r="J85">
        <v>0.5</v>
      </c>
    </row>
    <row r="86" spans="1:10">
      <c r="A86">
        <v>830</v>
      </c>
      <c r="B86">
        <v>500</v>
      </c>
      <c r="C86" t="s">
        <v>199</v>
      </c>
      <c r="D86">
        <v>0.5</v>
      </c>
      <c r="E86">
        <v>0.5</v>
      </c>
      <c r="F86">
        <v>0.5</v>
      </c>
      <c r="G86">
        <v>0.1</v>
      </c>
      <c r="H86">
        <v>0.5</v>
      </c>
      <c r="I86">
        <f t="shared" si="1"/>
        <v>2.1</v>
      </c>
      <c r="J86">
        <v>0.5</v>
      </c>
    </row>
    <row r="87" spans="1:10">
      <c r="A87">
        <v>840</v>
      </c>
      <c r="B87">
        <v>500</v>
      </c>
      <c r="C87" t="s">
        <v>200</v>
      </c>
      <c r="D87">
        <v>0.1</v>
      </c>
      <c r="E87">
        <v>0.1</v>
      </c>
      <c r="F87">
        <v>1</v>
      </c>
      <c r="G87">
        <v>0.5</v>
      </c>
      <c r="H87">
        <v>1</v>
      </c>
      <c r="I87">
        <f t="shared" si="1"/>
        <v>2.7</v>
      </c>
      <c r="J87">
        <v>0.5</v>
      </c>
    </row>
    <row r="88" spans="1:10">
      <c r="A88">
        <v>850</v>
      </c>
      <c r="B88">
        <v>500</v>
      </c>
      <c r="C88" t="s">
        <v>201</v>
      </c>
      <c r="D88">
        <v>0.1</v>
      </c>
      <c r="E88">
        <v>0.5</v>
      </c>
      <c r="F88">
        <v>0.5</v>
      </c>
      <c r="G88">
        <v>0.5</v>
      </c>
      <c r="H88">
        <v>0.5</v>
      </c>
      <c r="I88">
        <f t="shared" si="1"/>
        <v>2.1</v>
      </c>
      <c r="J88">
        <v>1</v>
      </c>
    </row>
    <row r="89" spans="1:10">
      <c r="A89">
        <v>860</v>
      </c>
      <c r="B89">
        <v>500</v>
      </c>
      <c r="C89" t="s">
        <v>202</v>
      </c>
      <c r="D89">
        <v>0.1</v>
      </c>
      <c r="E89">
        <v>0.1</v>
      </c>
      <c r="F89">
        <v>0.5</v>
      </c>
      <c r="G89">
        <v>0.5</v>
      </c>
      <c r="H89">
        <v>0.5</v>
      </c>
      <c r="I89">
        <f t="shared" si="1"/>
        <v>1.7</v>
      </c>
      <c r="J89">
        <v>1</v>
      </c>
    </row>
    <row r="90" spans="1:10">
      <c r="A90">
        <v>870</v>
      </c>
      <c r="B90">
        <v>500</v>
      </c>
      <c r="C90" t="s">
        <v>203</v>
      </c>
      <c r="D90">
        <v>0.1</v>
      </c>
      <c r="E90">
        <v>0.5</v>
      </c>
      <c r="F90">
        <v>0.5</v>
      </c>
      <c r="G90">
        <v>0.1</v>
      </c>
      <c r="H90">
        <v>0.5</v>
      </c>
      <c r="I90">
        <f t="shared" si="1"/>
        <v>1.7000000000000002</v>
      </c>
      <c r="J90">
        <v>0.5</v>
      </c>
    </row>
    <row r="91" spans="1:10">
      <c r="A91">
        <v>880</v>
      </c>
      <c r="B91">
        <v>500</v>
      </c>
      <c r="C91" t="s">
        <v>204</v>
      </c>
      <c r="D91">
        <v>0.5</v>
      </c>
      <c r="E91">
        <v>0.5</v>
      </c>
      <c r="F91">
        <v>0.5</v>
      </c>
      <c r="G91">
        <v>0.1</v>
      </c>
      <c r="H91">
        <v>0.5</v>
      </c>
      <c r="I91">
        <f t="shared" si="1"/>
        <v>2.1</v>
      </c>
      <c r="J91">
        <v>0.5</v>
      </c>
    </row>
    <row r="92" spans="1:10">
      <c r="A92">
        <v>890</v>
      </c>
      <c r="B92">
        <v>500</v>
      </c>
      <c r="C92" t="s">
        <v>205</v>
      </c>
      <c r="D92">
        <v>0.5</v>
      </c>
      <c r="E92">
        <v>0.5</v>
      </c>
      <c r="F92">
        <v>0.5</v>
      </c>
      <c r="G92">
        <v>0.1</v>
      </c>
      <c r="H92">
        <v>0.1</v>
      </c>
      <c r="I92">
        <f t="shared" si="1"/>
        <v>1.7000000000000002</v>
      </c>
      <c r="J92">
        <v>0.1</v>
      </c>
    </row>
    <row r="93" spans="1:10">
      <c r="A93">
        <v>900</v>
      </c>
      <c r="B93">
        <v>500</v>
      </c>
      <c r="C93" t="s">
        <v>206</v>
      </c>
      <c r="D93">
        <v>0.5</v>
      </c>
      <c r="E93">
        <v>1</v>
      </c>
      <c r="F93">
        <v>0.1</v>
      </c>
      <c r="G93">
        <v>0.1</v>
      </c>
      <c r="H93">
        <v>0.1</v>
      </c>
      <c r="I93">
        <f t="shared" si="1"/>
        <v>1.8000000000000003</v>
      </c>
      <c r="J93">
        <v>0.1</v>
      </c>
    </row>
    <row r="94" spans="1:10">
      <c r="A94">
        <v>910</v>
      </c>
      <c r="B94">
        <v>500</v>
      </c>
      <c r="C94" t="s">
        <v>207</v>
      </c>
      <c r="D94">
        <v>0.5</v>
      </c>
      <c r="E94">
        <v>1</v>
      </c>
      <c r="F94">
        <v>0.1</v>
      </c>
      <c r="G94">
        <v>0.1</v>
      </c>
      <c r="H94">
        <v>0.1</v>
      </c>
      <c r="I94">
        <f t="shared" si="1"/>
        <v>1.8000000000000003</v>
      </c>
      <c r="J94">
        <v>0.1</v>
      </c>
    </row>
    <row r="95" spans="1:10">
      <c r="A95">
        <v>920</v>
      </c>
      <c r="B95">
        <v>500</v>
      </c>
      <c r="C95" t="s">
        <v>208</v>
      </c>
      <c r="D95">
        <v>0.5</v>
      </c>
      <c r="E95">
        <v>1</v>
      </c>
      <c r="F95">
        <v>0.1</v>
      </c>
      <c r="G95">
        <v>0.1</v>
      </c>
      <c r="H95">
        <v>0.1</v>
      </c>
      <c r="I95">
        <f t="shared" si="1"/>
        <v>1.8000000000000003</v>
      </c>
      <c r="J95">
        <v>0.1</v>
      </c>
    </row>
    <row r="96" spans="1:10">
      <c r="A96">
        <v>930</v>
      </c>
      <c r="B96">
        <v>500</v>
      </c>
      <c r="C96" t="s">
        <v>209</v>
      </c>
      <c r="D96">
        <v>0.1</v>
      </c>
      <c r="E96">
        <v>1</v>
      </c>
      <c r="F96">
        <v>0.1</v>
      </c>
      <c r="G96">
        <v>0.1</v>
      </c>
      <c r="H96">
        <v>0.1</v>
      </c>
      <c r="I96">
        <f t="shared" si="1"/>
        <v>1.4000000000000004</v>
      </c>
      <c r="J96">
        <v>0.1</v>
      </c>
    </row>
    <row r="97" spans="1:10">
      <c r="A97">
        <v>680</v>
      </c>
      <c r="B97">
        <v>490</v>
      </c>
      <c r="C97" t="s">
        <v>210</v>
      </c>
      <c r="D97">
        <v>1</v>
      </c>
      <c r="E97">
        <v>0.1</v>
      </c>
      <c r="F97">
        <v>0.5</v>
      </c>
      <c r="G97">
        <v>0.1</v>
      </c>
      <c r="H97">
        <v>0.1</v>
      </c>
      <c r="I97">
        <f t="shared" si="1"/>
        <v>1.8000000000000003</v>
      </c>
      <c r="J97">
        <v>0.1</v>
      </c>
    </row>
    <row r="98" spans="1:10">
      <c r="A98">
        <v>690</v>
      </c>
      <c r="B98">
        <v>490</v>
      </c>
      <c r="C98" t="s">
        <v>211</v>
      </c>
      <c r="D98">
        <v>1</v>
      </c>
      <c r="E98">
        <v>0.1</v>
      </c>
      <c r="F98">
        <v>0.5</v>
      </c>
      <c r="G98">
        <v>0.1</v>
      </c>
      <c r="H98">
        <v>0.1</v>
      </c>
      <c r="I98">
        <f t="shared" si="1"/>
        <v>1.8000000000000003</v>
      </c>
      <c r="J98">
        <v>0.5</v>
      </c>
    </row>
    <row r="99" spans="1:10">
      <c r="A99">
        <v>700</v>
      </c>
      <c r="B99">
        <v>490</v>
      </c>
      <c r="C99" t="s">
        <v>212</v>
      </c>
      <c r="D99">
        <v>1</v>
      </c>
      <c r="E99">
        <v>0.1</v>
      </c>
      <c r="F99">
        <v>0.5</v>
      </c>
      <c r="G99">
        <v>0.1</v>
      </c>
      <c r="H99">
        <v>0.5</v>
      </c>
      <c r="I99">
        <f t="shared" si="1"/>
        <v>2.2000000000000002</v>
      </c>
      <c r="J99">
        <v>0.5</v>
      </c>
    </row>
    <row r="100" spans="1:10">
      <c r="A100">
        <v>710</v>
      </c>
      <c r="B100">
        <v>490</v>
      </c>
      <c r="C100" t="s">
        <v>213</v>
      </c>
      <c r="D100">
        <v>1</v>
      </c>
      <c r="E100">
        <v>0.1</v>
      </c>
      <c r="F100">
        <v>0.5</v>
      </c>
      <c r="G100">
        <v>0.1</v>
      </c>
      <c r="H100">
        <v>0.5</v>
      </c>
      <c r="I100">
        <f t="shared" si="1"/>
        <v>2.2000000000000002</v>
      </c>
      <c r="J100">
        <v>0.5</v>
      </c>
    </row>
    <row r="101" spans="1:10">
      <c r="A101">
        <v>720</v>
      </c>
      <c r="B101">
        <v>490</v>
      </c>
      <c r="C101" t="s">
        <v>214</v>
      </c>
      <c r="D101">
        <v>1</v>
      </c>
      <c r="E101">
        <v>0.1</v>
      </c>
      <c r="F101">
        <v>0.5</v>
      </c>
      <c r="G101">
        <v>0.1</v>
      </c>
      <c r="H101">
        <v>0.1</v>
      </c>
      <c r="I101">
        <f t="shared" si="1"/>
        <v>1.8000000000000003</v>
      </c>
      <c r="J101">
        <v>0.5</v>
      </c>
    </row>
    <row r="102" spans="1:10">
      <c r="A102">
        <v>730</v>
      </c>
      <c r="B102">
        <v>490</v>
      </c>
      <c r="C102" t="s">
        <v>215</v>
      </c>
      <c r="D102">
        <v>1</v>
      </c>
      <c r="E102">
        <v>0.1</v>
      </c>
      <c r="F102">
        <v>0.5</v>
      </c>
      <c r="G102">
        <v>0.1</v>
      </c>
      <c r="H102">
        <v>0.1</v>
      </c>
      <c r="I102">
        <f t="shared" si="1"/>
        <v>1.8000000000000003</v>
      </c>
      <c r="J102">
        <v>0.5</v>
      </c>
    </row>
    <row r="103" spans="1:10">
      <c r="A103">
        <v>740</v>
      </c>
      <c r="B103">
        <v>490</v>
      </c>
      <c r="C103" t="s">
        <v>216</v>
      </c>
      <c r="D103">
        <v>1</v>
      </c>
      <c r="E103">
        <v>0.1</v>
      </c>
      <c r="F103">
        <v>0.1</v>
      </c>
      <c r="G103">
        <v>0.1</v>
      </c>
      <c r="H103">
        <v>0.5</v>
      </c>
      <c r="I103">
        <f t="shared" si="1"/>
        <v>1.8000000000000003</v>
      </c>
      <c r="J103">
        <v>0.5</v>
      </c>
    </row>
    <row r="104" spans="1:10">
      <c r="A104">
        <v>750</v>
      </c>
      <c r="B104">
        <v>490</v>
      </c>
      <c r="C104" t="s">
        <v>217</v>
      </c>
      <c r="D104">
        <v>1</v>
      </c>
      <c r="E104">
        <v>0.1</v>
      </c>
      <c r="F104">
        <v>0.5</v>
      </c>
      <c r="G104">
        <v>0.1</v>
      </c>
      <c r="H104">
        <v>0.1</v>
      </c>
      <c r="I104">
        <f t="shared" si="1"/>
        <v>1.8000000000000003</v>
      </c>
      <c r="J104">
        <v>0.5</v>
      </c>
    </row>
    <row r="105" spans="1:10">
      <c r="A105">
        <v>760</v>
      </c>
      <c r="B105">
        <v>490</v>
      </c>
      <c r="C105" t="s">
        <v>218</v>
      </c>
      <c r="D105">
        <v>0.5</v>
      </c>
      <c r="E105">
        <v>0.1</v>
      </c>
      <c r="F105">
        <v>0.5</v>
      </c>
      <c r="G105">
        <v>0.5</v>
      </c>
      <c r="H105">
        <v>0.5</v>
      </c>
      <c r="I105">
        <f t="shared" si="1"/>
        <v>2.1</v>
      </c>
      <c r="J105">
        <v>0.5</v>
      </c>
    </row>
    <row r="106" spans="1:10">
      <c r="A106">
        <v>770</v>
      </c>
      <c r="B106">
        <v>490</v>
      </c>
      <c r="C106" t="s">
        <v>219</v>
      </c>
      <c r="D106">
        <v>0.5</v>
      </c>
      <c r="E106">
        <v>0.1</v>
      </c>
      <c r="F106">
        <v>1</v>
      </c>
      <c r="G106">
        <v>0.5</v>
      </c>
      <c r="H106">
        <v>0.5</v>
      </c>
      <c r="I106">
        <f t="shared" si="1"/>
        <v>2.6</v>
      </c>
      <c r="J106">
        <v>1</v>
      </c>
    </row>
    <row r="107" spans="1:10">
      <c r="A107">
        <v>780</v>
      </c>
      <c r="B107">
        <v>490</v>
      </c>
      <c r="C107" t="s">
        <v>220</v>
      </c>
      <c r="D107">
        <v>0.5</v>
      </c>
      <c r="E107">
        <v>0.1</v>
      </c>
      <c r="F107">
        <v>1</v>
      </c>
      <c r="G107">
        <v>0.5</v>
      </c>
      <c r="H107">
        <v>0.5</v>
      </c>
      <c r="I107">
        <f t="shared" si="1"/>
        <v>2.6</v>
      </c>
      <c r="J107">
        <v>1</v>
      </c>
    </row>
    <row r="108" spans="1:10">
      <c r="A108">
        <v>790</v>
      </c>
      <c r="B108">
        <v>490</v>
      </c>
      <c r="C108" t="s">
        <v>221</v>
      </c>
      <c r="D108">
        <v>0.5</v>
      </c>
      <c r="E108">
        <v>0.1</v>
      </c>
      <c r="F108">
        <v>1</v>
      </c>
      <c r="G108">
        <v>0.5</v>
      </c>
      <c r="H108">
        <v>0.5</v>
      </c>
      <c r="I108">
        <f t="shared" si="1"/>
        <v>2.6</v>
      </c>
      <c r="J108">
        <v>1</v>
      </c>
    </row>
    <row r="109" spans="1:10">
      <c r="A109">
        <v>800</v>
      </c>
      <c r="B109">
        <v>490</v>
      </c>
      <c r="C109" t="s">
        <v>222</v>
      </c>
      <c r="D109">
        <v>0.5</v>
      </c>
      <c r="E109">
        <v>0.1</v>
      </c>
      <c r="F109">
        <v>1</v>
      </c>
      <c r="G109">
        <v>0.5</v>
      </c>
      <c r="H109">
        <v>0.5</v>
      </c>
      <c r="I109">
        <f t="shared" si="1"/>
        <v>2.6</v>
      </c>
      <c r="J109">
        <v>1</v>
      </c>
    </row>
    <row r="110" spans="1:10">
      <c r="A110">
        <v>810</v>
      </c>
      <c r="B110">
        <v>490</v>
      </c>
      <c r="C110" t="s">
        <v>223</v>
      </c>
      <c r="D110">
        <v>0.1</v>
      </c>
      <c r="E110">
        <v>0.1</v>
      </c>
      <c r="F110">
        <v>1</v>
      </c>
      <c r="G110">
        <v>0.1</v>
      </c>
      <c r="H110">
        <v>0.5</v>
      </c>
      <c r="I110">
        <f t="shared" si="1"/>
        <v>1.8</v>
      </c>
      <c r="J110">
        <v>0.5</v>
      </c>
    </row>
    <row r="111" spans="1:10">
      <c r="A111">
        <v>820</v>
      </c>
      <c r="B111">
        <v>490</v>
      </c>
      <c r="C111" t="s">
        <v>224</v>
      </c>
      <c r="D111">
        <v>0.5</v>
      </c>
      <c r="E111">
        <v>0.5</v>
      </c>
      <c r="F111">
        <v>0.5</v>
      </c>
      <c r="G111">
        <v>0.1</v>
      </c>
      <c r="H111">
        <v>0.1</v>
      </c>
      <c r="I111">
        <f t="shared" si="1"/>
        <v>1.7000000000000002</v>
      </c>
      <c r="J111">
        <v>0.1</v>
      </c>
    </row>
    <row r="112" spans="1:10">
      <c r="A112">
        <v>830</v>
      </c>
      <c r="B112">
        <v>490</v>
      </c>
      <c r="C112" t="s">
        <v>225</v>
      </c>
      <c r="D112">
        <v>0.5</v>
      </c>
      <c r="E112">
        <v>0.5</v>
      </c>
      <c r="F112">
        <v>0.5</v>
      </c>
      <c r="G112">
        <v>0.1</v>
      </c>
      <c r="H112">
        <v>0.1</v>
      </c>
      <c r="I112">
        <f t="shared" si="1"/>
        <v>1.7000000000000002</v>
      </c>
      <c r="J112">
        <v>0.1</v>
      </c>
    </row>
    <row r="113" spans="1:10">
      <c r="A113">
        <v>840</v>
      </c>
      <c r="B113">
        <v>490</v>
      </c>
      <c r="C113" t="s">
        <v>226</v>
      </c>
      <c r="D113">
        <v>0.5</v>
      </c>
      <c r="E113">
        <v>0.5</v>
      </c>
      <c r="F113">
        <v>0.5</v>
      </c>
      <c r="G113">
        <v>0.1</v>
      </c>
      <c r="H113">
        <v>0.1</v>
      </c>
      <c r="I113">
        <f t="shared" si="1"/>
        <v>1.7000000000000002</v>
      </c>
      <c r="J113">
        <v>0.1</v>
      </c>
    </row>
    <row r="114" spans="1:10">
      <c r="A114">
        <v>850</v>
      </c>
      <c r="B114">
        <v>490</v>
      </c>
      <c r="C114" t="s">
        <v>227</v>
      </c>
      <c r="D114">
        <v>0.5</v>
      </c>
      <c r="E114">
        <v>0.5</v>
      </c>
      <c r="F114">
        <v>0.5</v>
      </c>
      <c r="G114">
        <v>0.1</v>
      </c>
      <c r="H114">
        <v>0.1</v>
      </c>
      <c r="I114">
        <f t="shared" si="1"/>
        <v>1.7000000000000002</v>
      </c>
      <c r="J114">
        <v>0.5</v>
      </c>
    </row>
    <row r="115" spans="1:10">
      <c r="A115">
        <v>860</v>
      </c>
      <c r="B115">
        <v>490</v>
      </c>
      <c r="C115" t="s">
        <v>228</v>
      </c>
      <c r="D115">
        <v>0.5</v>
      </c>
      <c r="E115">
        <v>0.5</v>
      </c>
      <c r="F115">
        <v>0.5</v>
      </c>
      <c r="G115">
        <v>0.1</v>
      </c>
      <c r="H115">
        <v>0.1</v>
      </c>
      <c r="I115">
        <f t="shared" si="1"/>
        <v>1.7000000000000002</v>
      </c>
      <c r="J115">
        <v>0.5</v>
      </c>
    </row>
    <row r="116" spans="1:10">
      <c r="A116">
        <v>870</v>
      </c>
      <c r="B116">
        <v>490</v>
      </c>
      <c r="C116" t="s">
        <v>229</v>
      </c>
      <c r="D116">
        <v>0.5</v>
      </c>
      <c r="E116">
        <v>0.5</v>
      </c>
      <c r="F116">
        <v>0.5</v>
      </c>
      <c r="G116">
        <v>0.1</v>
      </c>
      <c r="H116">
        <v>0.1</v>
      </c>
      <c r="I116">
        <f t="shared" si="1"/>
        <v>1.7000000000000002</v>
      </c>
      <c r="J116">
        <v>0.1</v>
      </c>
    </row>
    <row r="117" spans="1:10">
      <c r="A117">
        <v>880</v>
      </c>
      <c r="B117">
        <v>490</v>
      </c>
      <c r="C117" t="s">
        <v>112</v>
      </c>
      <c r="D117">
        <v>0.5</v>
      </c>
      <c r="E117">
        <v>0.5</v>
      </c>
      <c r="F117">
        <v>0.5</v>
      </c>
      <c r="G117">
        <v>0.1</v>
      </c>
      <c r="H117">
        <v>0.1</v>
      </c>
      <c r="I117">
        <f t="shared" si="1"/>
        <v>1.7000000000000002</v>
      </c>
      <c r="J117">
        <v>0.1</v>
      </c>
    </row>
    <row r="118" spans="1:10">
      <c r="A118">
        <v>890</v>
      </c>
      <c r="B118">
        <v>490</v>
      </c>
      <c r="C118" t="s">
        <v>113</v>
      </c>
      <c r="D118">
        <v>0.5</v>
      </c>
      <c r="E118">
        <v>0.5</v>
      </c>
      <c r="F118">
        <v>0.5</v>
      </c>
      <c r="G118">
        <v>0.1</v>
      </c>
      <c r="H118">
        <v>0.1</v>
      </c>
      <c r="I118">
        <f t="shared" si="1"/>
        <v>1.7000000000000002</v>
      </c>
      <c r="J118">
        <v>0.1</v>
      </c>
    </row>
    <row r="119" spans="1:10">
      <c r="A119">
        <v>900</v>
      </c>
      <c r="B119">
        <v>490</v>
      </c>
      <c r="C119" t="s">
        <v>114</v>
      </c>
      <c r="D119">
        <v>0.1</v>
      </c>
      <c r="E119">
        <v>1</v>
      </c>
      <c r="F119">
        <v>0.1</v>
      </c>
      <c r="G119">
        <v>0.1</v>
      </c>
      <c r="H119">
        <v>0.1</v>
      </c>
      <c r="I119">
        <f t="shared" si="1"/>
        <v>1.4000000000000004</v>
      </c>
      <c r="J119">
        <v>0.1</v>
      </c>
    </row>
    <row r="120" spans="1:10">
      <c r="A120">
        <v>910</v>
      </c>
      <c r="B120">
        <v>490</v>
      </c>
      <c r="C120" t="s">
        <v>115</v>
      </c>
      <c r="D120">
        <v>0.5</v>
      </c>
      <c r="E120">
        <v>1</v>
      </c>
      <c r="F120">
        <v>0.1</v>
      </c>
      <c r="G120">
        <v>0.1</v>
      </c>
      <c r="H120">
        <v>0.1</v>
      </c>
      <c r="I120">
        <f t="shared" si="1"/>
        <v>1.8000000000000003</v>
      </c>
      <c r="J120">
        <v>0.1</v>
      </c>
    </row>
    <row r="121" spans="1:10">
      <c r="A121">
        <v>920</v>
      </c>
      <c r="B121">
        <v>490</v>
      </c>
      <c r="C121" t="s">
        <v>116</v>
      </c>
      <c r="D121">
        <v>0.5</v>
      </c>
      <c r="E121">
        <v>1</v>
      </c>
      <c r="F121">
        <v>0.1</v>
      </c>
      <c r="G121">
        <v>0.1</v>
      </c>
      <c r="H121">
        <v>0.1</v>
      </c>
      <c r="I121">
        <f t="shared" si="1"/>
        <v>1.8000000000000003</v>
      </c>
      <c r="J121">
        <v>0.1</v>
      </c>
    </row>
    <row r="122" spans="1:10">
      <c r="A122">
        <v>930</v>
      </c>
      <c r="B122">
        <v>490</v>
      </c>
      <c r="C122" t="s">
        <v>117</v>
      </c>
      <c r="D122">
        <v>0.5</v>
      </c>
      <c r="E122">
        <v>1</v>
      </c>
      <c r="F122">
        <v>0.5</v>
      </c>
      <c r="G122">
        <v>0.1</v>
      </c>
      <c r="H122">
        <v>0.1</v>
      </c>
      <c r="I122">
        <f t="shared" si="1"/>
        <v>2.2000000000000002</v>
      </c>
      <c r="J122">
        <v>0.1</v>
      </c>
    </row>
    <row r="123" spans="1:10">
      <c r="A123">
        <v>680</v>
      </c>
      <c r="B123">
        <v>480</v>
      </c>
      <c r="C123" t="s">
        <v>230</v>
      </c>
      <c r="D123">
        <v>1</v>
      </c>
      <c r="E123">
        <v>0.1</v>
      </c>
      <c r="F123">
        <v>0.1</v>
      </c>
      <c r="G123">
        <v>0.1</v>
      </c>
      <c r="H123">
        <v>0.1</v>
      </c>
      <c r="I123">
        <f t="shared" si="1"/>
        <v>1.4000000000000004</v>
      </c>
      <c r="J123">
        <v>0.1</v>
      </c>
    </row>
    <row r="124" spans="1:10">
      <c r="A124">
        <v>690</v>
      </c>
      <c r="B124">
        <v>480</v>
      </c>
      <c r="C124" t="s">
        <v>231</v>
      </c>
      <c r="D124">
        <v>1</v>
      </c>
      <c r="E124">
        <v>0.1</v>
      </c>
      <c r="F124">
        <v>0.5</v>
      </c>
      <c r="G124">
        <v>0.1</v>
      </c>
      <c r="H124">
        <v>0.1</v>
      </c>
      <c r="I124">
        <f t="shared" si="1"/>
        <v>1.8000000000000003</v>
      </c>
      <c r="J124">
        <v>0.1</v>
      </c>
    </row>
    <row r="125" spans="1:10">
      <c r="A125">
        <v>700</v>
      </c>
      <c r="B125">
        <v>480</v>
      </c>
      <c r="C125" t="s">
        <v>232</v>
      </c>
      <c r="D125">
        <v>1</v>
      </c>
      <c r="E125">
        <v>0.1</v>
      </c>
      <c r="F125">
        <v>0.5</v>
      </c>
      <c r="G125">
        <v>0.1</v>
      </c>
      <c r="H125">
        <v>0.1</v>
      </c>
      <c r="I125">
        <f t="shared" si="1"/>
        <v>1.8000000000000003</v>
      </c>
      <c r="J125">
        <v>0.1</v>
      </c>
    </row>
    <row r="126" spans="1:10">
      <c r="A126">
        <v>710</v>
      </c>
      <c r="B126">
        <v>480</v>
      </c>
      <c r="C126" t="s">
        <v>233</v>
      </c>
      <c r="D126">
        <v>1</v>
      </c>
      <c r="E126">
        <v>0.1</v>
      </c>
      <c r="F126">
        <v>0.1</v>
      </c>
      <c r="G126">
        <v>0.1</v>
      </c>
      <c r="H126">
        <v>0.1</v>
      </c>
      <c r="I126">
        <f t="shared" si="1"/>
        <v>1.4000000000000004</v>
      </c>
      <c r="J126">
        <v>0.1</v>
      </c>
    </row>
    <row r="127" spans="1:10">
      <c r="A127">
        <v>720</v>
      </c>
      <c r="B127">
        <v>480</v>
      </c>
      <c r="C127" t="s">
        <v>234</v>
      </c>
      <c r="D127">
        <v>1</v>
      </c>
      <c r="E127">
        <v>0.1</v>
      </c>
      <c r="F127">
        <v>0.1</v>
      </c>
      <c r="G127">
        <v>0.1</v>
      </c>
      <c r="H127">
        <v>0.1</v>
      </c>
      <c r="I127">
        <f t="shared" si="1"/>
        <v>1.4000000000000004</v>
      </c>
      <c r="J127">
        <v>0.1</v>
      </c>
    </row>
    <row r="128" spans="1:10">
      <c r="A128">
        <v>730</v>
      </c>
      <c r="B128">
        <v>480</v>
      </c>
      <c r="C128" t="s">
        <v>235</v>
      </c>
      <c r="D128">
        <v>1</v>
      </c>
      <c r="E128">
        <v>0.1</v>
      </c>
      <c r="F128">
        <v>0.1</v>
      </c>
      <c r="G128">
        <v>0.1</v>
      </c>
      <c r="H128">
        <v>0.1</v>
      </c>
      <c r="I128">
        <f t="shared" si="1"/>
        <v>1.4000000000000004</v>
      </c>
      <c r="J128">
        <v>0.1</v>
      </c>
    </row>
    <row r="129" spans="1:10">
      <c r="A129">
        <v>740</v>
      </c>
      <c r="B129">
        <v>480</v>
      </c>
      <c r="C129" t="s">
        <v>236</v>
      </c>
      <c r="D129">
        <v>0.5</v>
      </c>
      <c r="E129">
        <v>0.1</v>
      </c>
      <c r="F129">
        <v>0.1</v>
      </c>
      <c r="G129">
        <v>0.1</v>
      </c>
      <c r="H129">
        <v>0.1</v>
      </c>
      <c r="I129">
        <f t="shared" si="1"/>
        <v>0.89999999999999991</v>
      </c>
      <c r="J129">
        <v>0.1</v>
      </c>
    </row>
    <row r="130" spans="1:10">
      <c r="A130">
        <v>750</v>
      </c>
      <c r="B130">
        <v>480</v>
      </c>
      <c r="C130" t="s">
        <v>237</v>
      </c>
      <c r="D130">
        <v>1</v>
      </c>
      <c r="E130">
        <v>0.1</v>
      </c>
      <c r="F130">
        <v>0.5</v>
      </c>
      <c r="G130">
        <v>0.1</v>
      </c>
      <c r="H130">
        <v>0.1</v>
      </c>
      <c r="I130">
        <f t="shared" si="1"/>
        <v>1.8000000000000003</v>
      </c>
      <c r="J130">
        <v>0.1</v>
      </c>
    </row>
    <row r="131" spans="1:10">
      <c r="A131">
        <v>760</v>
      </c>
      <c r="B131">
        <v>480</v>
      </c>
      <c r="C131" t="s">
        <v>238</v>
      </c>
      <c r="D131">
        <v>1</v>
      </c>
      <c r="E131">
        <v>0.1</v>
      </c>
      <c r="F131">
        <v>0.5</v>
      </c>
      <c r="G131">
        <v>0.1</v>
      </c>
      <c r="H131">
        <v>0.1</v>
      </c>
      <c r="I131">
        <f t="shared" si="1"/>
        <v>1.8000000000000003</v>
      </c>
      <c r="J131">
        <v>0.1</v>
      </c>
    </row>
    <row r="132" spans="1:10">
      <c r="A132">
        <v>770</v>
      </c>
      <c r="B132">
        <v>480</v>
      </c>
      <c r="C132" t="s">
        <v>239</v>
      </c>
      <c r="D132">
        <v>1</v>
      </c>
      <c r="E132">
        <v>0.1</v>
      </c>
      <c r="F132">
        <v>0.5</v>
      </c>
      <c r="G132">
        <v>0.1</v>
      </c>
      <c r="H132">
        <v>0.5</v>
      </c>
      <c r="I132">
        <f t="shared" si="1"/>
        <v>2.2000000000000002</v>
      </c>
      <c r="J132">
        <v>0.1</v>
      </c>
    </row>
    <row r="133" spans="1:10">
      <c r="A133">
        <v>780</v>
      </c>
      <c r="B133">
        <v>480</v>
      </c>
      <c r="C133" t="s">
        <v>240</v>
      </c>
      <c r="D133">
        <v>0.1</v>
      </c>
      <c r="E133">
        <v>0.1</v>
      </c>
      <c r="F133">
        <v>0.5</v>
      </c>
      <c r="G133">
        <v>0.1</v>
      </c>
      <c r="H133">
        <v>0.1</v>
      </c>
      <c r="I133">
        <f t="shared" ref="I133:I196" si="2">SUM(D133:H133)</f>
        <v>0.89999999999999991</v>
      </c>
      <c r="J133">
        <v>0.5</v>
      </c>
    </row>
    <row r="134" spans="1:10">
      <c r="A134">
        <v>790</v>
      </c>
      <c r="B134">
        <v>480</v>
      </c>
      <c r="C134" t="s">
        <v>241</v>
      </c>
      <c r="D134">
        <v>0.5</v>
      </c>
      <c r="E134">
        <v>0.1</v>
      </c>
      <c r="F134">
        <v>1</v>
      </c>
      <c r="G134">
        <v>0.5</v>
      </c>
      <c r="H134">
        <v>0.5</v>
      </c>
      <c r="I134">
        <f t="shared" si="2"/>
        <v>2.6</v>
      </c>
      <c r="J134">
        <v>1</v>
      </c>
    </row>
    <row r="135" spans="1:10">
      <c r="A135">
        <v>800</v>
      </c>
      <c r="B135">
        <v>480</v>
      </c>
      <c r="C135" t="s">
        <v>242</v>
      </c>
      <c r="D135">
        <v>0.1</v>
      </c>
      <c r="E135">
        <v>0.1</v>
      </c>
      <c r="F135">
        <v>0.5</v>
      </c>
      <c r="G135">
        <v>0.1</v>
      </c>
      <c r="H135">
        <v>0.1</v>
      </c>
      <c r="I135">
        <f t="shared" si="2"/>
        <v>0.89999999999999991</v>
      </c>
      <c r="J135">
        <v>0.5</v>
      </c>
    </row>
    <row r="136" spans="1:10">
      <c r="A136">
        <v>810</v>
      </c>
      <c r="B136">
        <v>480</v>
      </c>
      <c r="C136" t="s">
        <v>243</v>
      </c>
      <c r="D136">
        <v>0.5</v>
      </c>
      <c r="E136">
        <v>0.1</v>
      </c>
      <c r="F136">
        <v>0.5</v>
      </c>
      <c r="G136">
        <v>0.1</v>
      </c>
      <c r="H136">
        <v>0.1</v>
      </c>
      <c r="I136">
        <f t="shared" si="2"/>
        <v>1.3000000000000003</v>
      </c>
      <c r="J136">
        <v>0.5</v>
      </c>
    </row>
    <row r="137" spans="1:10">
      <c r="A137">
        <v>820</v>
      </c>
      <c r="B137">
        <v>480</v>
      </c>
      <c r="C137" t="s">
        <v>244</v>
      </c>
      <c r="D137">
        <v>0.1</v>
      </c>
      <c r="E137">
        <v>0.1</v>
      </c>
      <c r="F137">
        <v>0.5</v>
      </c>
      <c r="G137">
        <v>0.1</v>
      </c>
      <c r="H137">
        <v>0.1</v>
      </c>
      <c r="I137">
        <f t="shared" si="2"/>
        <v>0.89999999999999991</v>
      </c>
      <c r="J137">
        <v>0.5</v>
      </c>
    </row>
    <row r="138" spans="1:10">
      <c r="A138">
        <v>830</v>
      </c>
      <c r="B138">
        <v>480</v>
      </c>
      <c r="C138" t="s">
        <v>245</v>
      </c>
      <c r="D138">
        <v>0.1</v>
      </c>
      <c r="E138">
        <v>0.1</v>
      </c>
      <c r="F138">
        <v>0.5</v>
      </c>
      <c r="G138">
        <v>0.1</v>
      </c>
      <c r="H138">
        <v>0.1</v>
      </c>
      <c r="I138">
        <f t="shared" si="2"/>
        <v>0.89999999999999991</v>
      </c>
      <c r="J138">
        <v>0.5</v>
      </c>
    </row>
    <row r="139" spans="1:10">
      <c r="A139">
        <v>840</v>
      </c>
      <c r="B139">
        <v>480</v>
      </c>
      <c r="C139" t="s">
        <v>246</v>
      </c>
      <c r="D139">
        <v>0.1</v>
      </c>
      <c r="E139">
        <v>1</v>
      </c>
      <c r="F139">
        <v>0.1</v>
      </c>
      <c r="G139">
        <v>0.1</v>
      </c>
      <c r="H139">
        <v>0.1</v>
      </c>
      <c r="I139">
        <f t="shared" si="2"/>
        <v>1.4000000000000004</v>
      </c>
      <c r="J139">
        <v>0.1</v>
      </c>
    </row>
    <row r="140" spans="1:10">
      <c r="A140">
        <v>850</v>
      </c>
      <c r="B140">
        <v>480</v>
      </c>
      <c r="C140" t="s">
        <v>247</v>
      </c>
      <c r="D140">
        <v>0.5</v>
      </c>
      <c r="E140">
        <v>0.5</v>
      </c>
      <c r="F140">
        <v>0.1</v>
      </c>
      <c r="G140">
        <v>0.1</v>
      </c>
      <c r="H140">
        <v>0.1</v>
      </c>
      <c r="I140">
        <f t="shared" si="2"/>
        <v>1.3000000000000003</v>
      </c>
      <c r="J140">
        <v>0.1</v>
      </c>
    </row>
    <row r="141" spans="1:10">
      <c r="A141">
        <v>860</v>
      </c>
      <c r="B141">
        <v>480</v>
      </c>
      <c r="C141" t="s">
        <v>248</v>
      </c>
      <c r="D141">
        <v>0.5</v>
      </c>
      <c r="E141">
        <v>0.5</v>
      </c>
      <c r="F141">
        <v>0.1</v>
      </c>
      <c r="G141">
        <v>0.1</v>
      </c>
      <c r="H141">
        <v>0.1</v>
      </c>
      <c r="I141">
        <f t="shared" si="2"/>
        <v>1.3000000000000003</v>
      </c>
      <c r="J141">
        <v>0.1</v>
      </c>
    </row>
    <row r="142" spans="1:10">
      <c r="A142">
        <v>870</v>
      </c>
      <c r="B142">
        <v>480</v>
      </c>
      <c r="C142" t="s">
        <v>249</v>
      </c>
      <c r="D142">
        <v>0.5</v>
      </c>
      <c r="E142">
        <v>0.5</v>
      </c>
      <c r="F142">
        <v>0.1</v>
      </c>
      <c r="G142">
        <v>0.1</v>
      </c>
      <c r="H142">
        <v>0.1</v>
      </c>
      <c r="I142">
        <f t="shared" si="2"/>
        <v>1.3000000000000003</v>
      </c>
      <c r="J142">
        <v>0.1</v>
      </c>
    </row>
    <row r="143" spans="1:10">
      <c r="A143">
        <v>880</v>
      </c>
      <c r="B143">
        <v>480</v>
      </c>
      <c r="C143" t="s">
        <v>250</v>
      </c>
      <c r="D143">
        <v>0.5</v>
      </c>
      <c r="E143">
        <v>0.5</v>
      </c>
      <c r="F143">
        <v>0.1</v>
      </c>
      <c r="G143">
        <v>0.1</v>
      </c>
      <c r="H143">
        <v>0.1</v>
      </c>
      <c r="I143">
        <f t="shared" si="2"/>
        <v>1.3000000000000003</v>
      </c>
      <c r="J143">
        <v>0.1</v>
      </c>
    </row>
    <row r="144" spans="1:10">
      <c r="A144">
        <v>890</v>
      </c>
      <c r="B144">
        <v>480</v>
      </c>
      <c r="C144" t="s">
        <v>251</v>
      </c>
      <c r="D144">
        <v>0.5</v>
      </c>
      <c r="E144">
        <v>0.5</v>
      </c>
      <c r="F144">
        <v>0.1</v>
      </c>
      <c r="G144">
        <v>0.1</v>
      </c>
      <c r="H144">
        <v>0.1</v>
      </c>
      <c r="I144">
        <f t="shared" si="2"/>
        <v>1.3000000000000003</v>
      </c>
      <c r="J144">
        <v>0.1</v>
      </c>
    </row>
    <row r="145" spans="1:10">
      <c r="A145">
        <v>900</v>
      </c>
      <c r="B145">
        <v>480</v>
      </c>
      <c r="C145" t="s">
        <v>252</v>
      </c>
      <c r="D145">
        <v>0.5</v>
      </c>
      <c r="E145">
        <v>0.5</v>
      </c>
      <c r="F145">
        <v>0.1</v>
      </c>
      <c r="G145">
        <v>0.1</v>
      </c>
      <c r="H145">
        <v>0.1</v>
      </c>
      <c r="I145">
        <f t="shared" si="2"/>
        <v>1.3000000000000003</v>
      </c>
      <c r="J145">
        <v>0.1</v>
      </c>
    </row>
    <row r="146" spans="1:10">
      <c r="A146">
        <v>930</v>
      </c>
      <c r="B146">
        <v>480</v>
      </c>
      <c r="C146" t="s">
        <v>253</v>
      </c>
      <c r="D146">
        <v>0.1</v>
      </c>
      <c r="E146">
        <v>0.5</v>
      </c>
      <c r="F146">
        <v>0.1</v>
      </c>
      <c r="G146">
        <v>0.1</v>
      </c>
      <c r="H146">
        <v>0.1</v>
      </c>
      <c r="I146">
        <f t="shared" si="2"/>
        <v>0.89999999999999991</v>
      </c>
      <c r="J146">
        <v>0.1</v>
      </c>
    </row>
    <row r="147" spans="1:10">
      <c r="A147">
        <v>670</v>
      </c>
      <c r="B147">
        <v>470</v>
      </c>
      <c r="C147" t="s">
        <v>254</v>
      </c>
      <c r="D147">
        <v>0.1</v>
      </c>
      <c r="E147">
        <v>1</v>
      </c>
      <c r="F147">
        <v>0.1</v>
      </c>
      <c r="G147">
        <v>0.1</v>
      </c>
      <c r="H147">
        <v>0.1</v>
      </c>
      <c r="I147">
        <f t="shared" si="2"/>
        <v>1.4000000000000004</v>
      </c>
      <c r="J147">
        <v>0.5</v>
      </c>
    </row>
    <row r="148" spans="1:10">
      <c r="A148">
        <v>680</v>
      </c>
      <c r="B148">
        <v>470</v>
      </c>
      <c r="C148" t="s">
        <v>255</v>
      </c>
      <c r="D148">
        <v>1</v>
      </c>
      <c r="E148">
        <v>0.1</v>
      </c>
      <c r="F148">
        <v>0.5</v>
      </c>
      <c r="G148">
        <v>0.1</v>
      </c>
      <c r="H148">
        <v>0.1</v>
      </c>
      <c r="I148">
        <f t="shared" si="2"/>
        <v>1.8000000000000003</v>
      </c>
      <c r="J148">
        <v>0.1</v>
      </c>
    </row>
    <row r="149" spans="1:10">
      <c r="A149">
        <v>690</v>
      </c>
      <c r="B149">
        <v>470</v>
      </c>
      <c r="C149" t="s">
        <v>256</v>
      </c>
      <c r="D149">
        <v>1</v>
      </c>
      <c r="E149">
        <v>0.1</v>
      </c>
      <c r="F149">
        <v>0.1</v>
      </c>
      <c r="G149">
        <v>0.1</v>
      </c>
      <c r="H149">
        <v>0.1</v>
      </c>
      <c r="I149">
        <f t="shared" si="2"/>
        <v>1.4000000000000004</v>
      </c>
      <c r="J149">
        <v>0.1</v>
      </c>
    </row>
    <row r="150" spans="1:10">
      <c r="A150">
        <v>700</v>
      </c>
      <c r="B150">
        <v>470</v>
      </c>
      <c r="C150" t="s">
        <v>257</v>
      </c>
      <c r="D150">
        <v>1</v>
      </c>
      <c r="E150">
        <v>0.1</v>
      </c>
      <c r="F150">
        <v>0.1</v>
      </c>
      <c r="G150">
        <v>0.1</v>
      </c>
      <c r="H150">
        <v>0.1</v>
      </c>
      <c r="I150">
        <f t="shared" si="2"/>
        <v>1.4000000000000004</v>
      </c>
      <c r="J150">
        <v>0.1</v>
      </c>
    </row>
    <row r="151" spans="1:10">
      <c r="A151">
        <v>710</v>
      </c>
      <c r="B151">
        <v>470</v>
      </c>
      <c r="C151" t="s">
        <v>258</v>
      </c>
      <c r="D151">
        <v>1</v>
      </c>
      <c r="E151">
        <v>0.1</v>
      </c>
      <c r="F151">
        <v>0.1</v>
      </c>
      <c r="G151">
        <v>0.1</v>
      </c>
      <c r="H151">
        <v>0.1</v>
      </c>
      <c r="I151">
        <f t="shared" si="2"/>
        <v>1.4000000000000004</v>
      </c>
      <c r="J151">
        <v>0.1</v>
      </c>
    </row>
    <row r="152" spans="1:10">
      <c r="A152">
        <v>720</v>
      </c>
      <c r="B152">
        <v>470</v>
      </c>
      <c r="C152" t="s">
        <v>259</v>
      </c>
      <c r="D152">
        <v>1</v>
      </c>
      <c r="E152">
        <v>0.1</v>
      </c>
      <c r="F152">
        <v>0.1</v>
      </c>
      <c r="G152">
        <v>0.1</v>
      </c>
      <c r="H152">
        <v>0.1</v>
      </c>
      <c r="I152">
        <f t="shared" si="2"/>
        <v>1.4000000000000004</v>
      </c>
      <c r="J152">
        <v>0.1</v>
      </c>
    </row>
    <row r="153" spans="1:10">
      <c r="A153">
        <v>730</v>
      </c>
      <c r="B153">
        <v>470</v>
      </c>
      <c r="C153" t="s">
        <v>260</v>
      </c>
      <c r="D153">
        <v>1</v>
      </c>
      <c r="E153">
        <v>0.1</v>
      </c>
      <c r="F153">
        <v>0.1</v>
      </c>
      <c r="G153">
        <v>0.1</v>
      </c>
      <c r="H153">
        <v>0.5</v>
      </c>
      <c r="I153">
        <f t="shared" si="2"/>
        <v>1.8000000000000003</v>
      </c>
      <c r="J153">
        <v>0.1</v>
      </c>
    </row>
    <row r="154" spans="1:10">
      <c r="A154">
        <v>740</v>
      </c>
      <c r="B154">
        <v>470</v>
      </c>
      <c r="C154" t="s">
        <v>261</v>
      </c>
      <c r="D154">
        <v>1</v>
      </c>
      <c r="E154">
        <v>0.1</v>
      </c>
      <c r="F154">
        <v>0.1</v>
      </c>
      <c r="G154">
        <v>0.1</v>
      </c>
      <c r="H154">
        <v>0.5</v>
      </c>
      <c r="I154">
        <f t="shared" si="2"/>
        <v>1.8000000000000003</v>
      </c>
      <c r="J154">
        <v>0.1</v>
      </c>
    </row>
    <row r="155" spans="1:10">
      <c r="A155">
        <v>750</v>
      </c>
      <c r="B155">
        <v>470</v>
      </c>
      <c r="C155" t="s">
        <v>262</v>
      </c>
      <c r="D155">
        <v>1</v>
      </c>
      <c r="E155">
        <v>0.1</v>
      </c>
      <c r="F155">
        <v>0.1</v>
      </c>
      <c r="G155">
        <v>0.1</v>
      </c>
      <c r="H155">
        <v>0.1</v>
      </c>
      <c r="I155">
        <f t="shared" si="2"/>
        <v>1.4000000000000004</v>
      </c>
      <c r="J155">
        <v>0.1</v>
      </c>
    </row>
    <row r="156" spans="1:10">
      <c r="A156">
        <v>760</v>
      </c>
      <c r="B156">
        <v>470</v>
      </c>
      <c r="C156" t="s">
        <v>263</v>
      </c>
      <c r="D156">
        <v>1</v>
      </c>
      <c r="E156">
        <v>0.1</v>
      </c>
      <c r="F156">
        <v>0.1</v>
      </c>
      <c r="G156">
        <v>0.1</v>
      </c>
      <c r="H156">
        <v>0.1</v>
      </c>
      <c r="I156">
        <f t="shared" si="2"/>
        <v>1.4000000000000004</v>
      </c>
      <c r="J156">
        <v>0.1</v>
      </c>
    </row>
    <row r="157" spans="1:10">
      <c r="A157">
        <v>770</v>
      </c>
      <c r="B157">
        <v>470</v>
      </c>
      <c r="C157" t="s">
        <v>264</v>
      </c>
      <c r="D157">
        <v>1</v>
      </c>
      <c r="E157">
        <v>0.1</v>
      </c>
      <c r="F157">
        <v>0.1</v>
      </c>
      <c r="G157">
        <v>0.1</v>
      </c>
      <c r="H157">
        <v>0.1</v>
      </c>
      <c r="I157">
        <f t="shared" si="2"/>
        <v>1.4000000000000004</v>
      </c>
      <c r="J157">
        <v>0.1</v>
      </c>
    </row>
    <row r="158" spans="1:10">
      <c r="A158">
        <v>780</v>
      </c>
      <c r="B158">
        <v>470</v>
      </c>
      <c r="C158" t="s">
        <v>265</v>
      </c>
      <c r="D158">
        <v>1</v>
      </c>
      <c r="E158">
        <v>0.1</v>
      </c>
      <c r="F158">
        <v>0.1</v>
      </c>
      <c r="G158">
        <v>0.1</v>
      </c>
      <c r="H158">
        <v>0.1</v>
      </c>
      <c r="I158">
        <f t="shared" si="2"/>
        <v>1.4000000000000004</v>
      </c>
      <c r="J158">
        <v>0.1</v>
      </c>
    </row>
    <row r="159" spans="1:10">
      <c r="A159">
        <v>790</v>
      </c>
      <c r="B159">
        <v>470</v>
      </c>
      <c r="C159" t="s">
        <v>266</v>
      </c>
      <c r="D159">
        <v>0.1</v>
      </c>
      <c r="E159">
        <v>0.1</v>
      </c>
      <c r="F159">
        <v>0.5</v>
      </c>
      <c r="G159">
        <v>0.1</v>
      </c>
      <c r="H159">
        <v>0.1</v>
      </c>
      <c r="I159">
        <f t="shared" si="2"/>
        <v>0.89999999999999991</v>
      </c>
      <c r="J159">
        <v>0.5</v>
      </c>
    </row>
    <row r="160" spans="1:10">
      <c r="A160">
        <v>800</v>
      </c>
      <c r="B160">
        <v>470</v>
      </c>
      <c r="C160" t="s">
        <v>267</v>
      </c>
      <c r="D160">
        <v>0.1</v>
      </c>
      <c r="E160">
        <v>0.1</v>
      </c>
      <c r="F160">
        <v>0.5</v>
      </c>
      <c r="G160">
        <v>0.1</v>
      </c>
      <c r="H160">
        <v>0.5</v>
      </c>
      <c r="I160">
        <f t="shared" si="2"/>
        <v>1.2999999999999998</v>
      </c>
      <c r="J160">
        <v>0.5</v>
      </c>
    </row>
    <row r="161" spans="1:10">
      <c r="A161">
        <v>810</v>
      </c>
      <c r="B161">
        <v>470</v>
      </c>
      <c r="C161" t="s">
        <v>268</v>
      </c>
      <c r="D161">
        <v>0.5</v>
      </c>
      <c r="E161">
        <v>0.1</v>
      </c>
      <c r="F161">
        <v>0.5</v>
      </c>
      <c r="G161">
        <v>0.1</v>
      </c>
      <c r="H161">
        <v>0.1</v>
      </c>
      <c r="I161">
        <f t="shared" si="2"/>
        <v>1.3000000000000003</v>
      </c>
      <c r="J161">
        <v>0.5</v>
      </c>
    </row>
    <row r="162" spans="1:10">
      <c r="A162">
        <v>820</v>
      </c>
      <c r="B162">
        <v>470</v>
      </c>
      <c r="C162" t="s">
        <v>269</v>
      </c>
      <c r="D162">
        <v>0.1</v>
      </c>
      <c r="E162">
        <v>0.1</v>
      </c>
      <c r="F162">
        <v>0.5</v>
      </c>
      <c r="G162">
        <v>0.1</v>
      </c>
      <c r="H162">
        <v>0.1</v>
      </c>
      <c r="I162">
        <f t="shared" si="2"/>
        <v>0.89999999999999991</v>
      </c>
      <c r="J162">
        <v>0.5</v>
      </c>
    </row>
    <row r="163" spans="1:10">
      <c r="A163">
        <v>830</v>
      </c>
      <c r="B163">
        <v>470</v>
      </c>
      <c r="C163" t="s">
        <v>270</v>
      </c>
      <c r="D163">
        <v>0.5</v>
      </c>
      <c r="E163">
        <v>0.1</v>
      </c>
      <c r="F163">
        <v>0.5</v>
      </c>
      <c r="G163">
        <v>0.1</v>
      </c>
      <c r="H163">
        <v>0.1</v>
      </c>
      <c r="I163">
        <f t="shared" si="2"/>
        <v>1.3000000000000003</v>
      </c>
      <c r="J163">
        <v>0.5</v>
      </c>
    </row>
    <row r="164" spans="1:10">
      <c r="A164">
        <v>840</v>
      </c>
      <c r="B164">
        <v>470</v>
      </c>
      <c r="C164" t="s">
        <v>271</v>
      </c>
      <c r="D164">
        <v>0.5</v>
      </c>
      <c r="E164">
        <v>0.5</v>
      </c>
      <c r="F164">
        <v>0.5</v>
      </c>
      <c r="G164">
        <v>0.1</v>
      </c>
      <c r="H164">
        <v>0.1</v>
      </c>
      <c r="I164">
        <f t="shared" si="2"/>
        <v>1.7000000000000002</v>
      </c>
      <c r="J164">
        <v>0.1</v>
      </c>
    </row>
    <row r="165" spans="1:10">
      <c r="A165">
        <v>850</v>
      </c>
      <c r="B165">
        <v>470</v>
      </c>
      <c r="C165" t="s">
        <v>272</v>
      </c>
      <c r="D165">
        <v>0.5</v>
      </c>
      <c r="E165">
        <v>0.5</v>
      </c>
      <c r="F165">
        <v>0.5</v>
      </c>
      <c r="G165">
        <v>0.1</v>
      </c>
      <c r="H165">
        <v>0.1</v>
      </c>
      <c r="I165">
        <f t="shared" si="2"/>
        <v>1.7000000000000002</v>
      </c>
      <c r="J165">
        <v>0.1</v>
      </c>
    </row>
    <row r="166" spans="1:10">
      <c r="A166">
        <v>860</v>
      </c>
      <c r="B166">
        <v>470</v>
      </c>
      <c r="C166" t="s">
        <v>273</v>
      </c>
      <c r="D166">
        <v>0.5</v>
      </c>
      <c r="E166">
        <v>0.5</v>
      </c>
      <c r="F166">
        <v>0.1</v>
      </c>
      <c r="G166">
        <v>0.1</v>
      </c>
      <c r="H166">
        <v>0.1</v>
      </c>
      <c r="I166">
        <f t="shared" si="2"/>
        <v>1.3000000000000003</v>
      </c>
      <c r="J166">
        <v>0.1</v>
      </c>
    </row>
    <row r="167" spans="1:10">
      <c r="A167">
        <v>870</v>
      </c>
      <c r="B167">
        <v>470</v>
      </c>
      <c r="C167" t="s">
        <v>274</v>
      </c>
      <c r="D167">
        <v>0.5</v>
      </c>
      <c r="E167">
        <v>0.5</v>
      </c>
      <c r="F167">
        <v>0.1</v>
      </c>
      <c r="G167">
        <v>0.1</v>
      </c>
      <c r="H167">
        <v>0.1</v>
      </c>
      <c r="I167">
        <f t="shared" si="2"/>
        <v>1.3000000000000003</v>
      </c>
      <c r="J167">
        <v>0.1</v>
      </c>
    </row>
    <row r="168" spans="1:10">
      <c r="A168">
        <v>880</v>
      </c>
      <c r="B168">
        <v>470</v>
      </c>
      <c r="C168" t="s">
        <v>0</v>
      </c>
      <c r="D168">
        <v>0.5</v>
      </c>
      <c r="E168">
        <v>0.1</v>
      </c>
      <c r="F168">
        <v>0.5</v>
      </c>
      <c r="G168">
        <v>0.1</v>
      </c>
      <c r="H168">
        <v>0.1</v>
      </c>
      <c r="I168">
        <f t="shared" si="2"/>
        <v>1.3000000000000003</v>
      </c>
      <c r="J168">
        <v>0.1</v>
      </c>
    </row>
    <row r="169" spans="1:10">
      <c r="A169">
        <v>890</v>
      </c>
      <c r="B169">
        <v>470</v>
      </c>
      <c r="C169" t="s">
        <v>1</v>
      </c>
      <c r="D169">
        <v>0.5</v>
      </c>
      <c r="E169">
        <v>0.1</v>
      </c>
      <c r="F169">
        <v>0.5</v>
      </c>
      <c r="G169">
        <v>0.1</v>
      </c>
      <c r="H169">
        <v>0.1</v>
      </c>
      <c r="I169">
        <f t="shared" si="2"/>
        <v>1.3000000000000003</v>
      </c>
      <c r="J169">
        <v>0.1</v>
      </c>
    </row>
    <row r="170" spans="1:10">
      <c r="A170">
        <v>900</v>
      </c>
      <c r="B170">
        <v>470</v>
      </c>
      <c r="C170" t="s">
        <v>2</v>
      </c>
      <c r="D170">
        <v>0.5</v>
      </c>
      <c r="E170">
        <v>0.5</v>
      </c>
      <c r="F170">
        <v>0.1</v>
      </c>
      <c r="G170">
        <v>0.1</v>
      </c>
      <c r="H170">
        <v>0.1</v>
      </c>
      <c r="I170">
        <f t="shared" si="2"/>
        <v>1.3000000000000003</v>
      </c>
      <c r="J170">
        <v>0.1</v>
      </c>
    </row>
    <row r="171" spans="1:10">
      <c r="A171">
        <v>910</v>
      </c>
      <c r="B171">
        <v>470</v>
      </c>
      <c r="C171" t="s">
        <v>3</v>
      </c>
      <c r="D171">
        <v>0.1</v>
      </c>
      <c r="E171">
        <v>1</v>
      </c>
      <c r="F171">
        <v>0.1</v>
      </c>
      <c r="G171">
        <v>0.1</v>
      </c>
      <c r="H171">
        <v>0.1</v>
      </c>
      <c r="I171">
        <f t="shared" si="2"/>
        <v>1.4000000000000004</v>
      </c>
      <c r="J171">
        <v>0.1</v>
      </c>
    </row>
    <row r="172" spans="1:10">
      <c r="A172">
        <v>920</v>
      </c>
      <c r="B172">
        <v>470</v>
      </c>
      <c r="C172" t="s">
        <v>4</v>
      </c>
      <c r="D172">
        <v>0.1</v>
      </c>
      <c r="E172">
        <v>1</v>
      </c>
      <c r="F172">
        <v>0.1</v>
      </c>
      <c r="G172">
        <v>0.1</v>
      </c>
      <c r="H172">
        <v>0.1</v>
      </c>
      <c r="I172">
        <f t="shared" si="2"/>
        <v>1.4000000000000004</v>
      </c>
      <c r="J172">
        <v>0.1</v>
      </c>
    </row>
    <row r="173" spans="1:10">
      <c r="A173">
        <v>670</v>
      </c>
      <c r="B173">
        <v>460</v>
      </c>
      <c r="C173" t="s">
        <v>5</v>
      </c>
      <c r="D173">
        <v>1</v>
      </c>
      <c r="E173">
        <v>0.1</v>
      </c>
      <c r="F173">
        <v>0.5</v>
      </c>
      <c r="G173">
        <v>0.1</v>
      </c>
      <c r="H173">
        <v>0.1</v>
      </c>
      <c r="I173">
        <f t="shared" si="2"/>
        <v>1.8000000000000003</v>
      </c>
      <c r="J173">
        <v>0.1</v>
      </c>
    </row>
    <row r="174" spans="1:10">
      <c r="A174">
        <v>680</v>
      </c>
      <c r="B174">
        <v>460</v>
      </c>
      <c r="C174" t="s">
        <v>6</v>
      </c>
      <c r="D174">
        <v>1</v>
      </c>
      <c r="E174">
        <v>0.1</v>
      </c>
      <c r="F174">
        <v>0.5</v>
      </c>
      <c r="G174">
        <v>0.1</v>
      </c>
      <c r="H174">
        <v>0.1</v>
      </c>
      <c r="I174">
        <f t="shared" si="2"/>
        <v>1.8000000000000003</v>
      </c>
      <c r="J174">
        <v>0.1</v>
      </c>
    </row>
    <row r="175" spans="1:10">
      <c r="A175">
        <v>690</v>
      </c>
      <c r="B175">
        <v>460</v>
      </c>
      <c r="C175" t="s">
        <v>7</v>
      </c>
      <c r="D175">
        <v>1</v>
      </c>
      <c r="E175">
        <v>0.1</v>
      </c>
      <c r="F175">
        <v>0.1</v>
      </c>
      <c r="G175">
        <v>0.1</v>
      </c>
      <c r="H175">
        <v>0.1</v>
      </c>
      <c r="I175">
        <f t="shared" si="2"/>
        <v>1.4000000000000004</v>
      </c>
      <c r="J175">
        <v>0.1</v>
      </c>
    </row>
    <row r="176" spans="1:10">
      <c r="A176">
        <v>700</v>
      </c>
      <c r="B176">
        <v>460</v>
      </c>
      <c r="C176" t="s">
        <v>8</v>
      </c>
      <c r="D176">
        <v>1</v>
      </c>
      <c r="E176">
        <v>0.1</v>
      </c>
      <c r="F176">
        <v>0.1</v>
      </c>
      <c r="G176">
        <v>0.1</v>
      </c>
      <c r="H176">
        <v>0.1</v>
      </c>
      <c r="I176">
        <f t="shared" si="2"/>
        <v>1.4000000000000004</v>
      </c>
      <c r="J176">
        <v>0.1</v>
      </c>
    </row>
    <row r="177" spans="1:10">
      <c r="A177">
        <v>710</v>
      </c>
      <c r="B177">
        <v>460</v>
      </c>
      <c r="C177" t="s">
        <v>9</v>
      </c>
      <c r="D177">
        <v>1</v>
      </c>
      <c r="E177">
        <v>0.1</v>
      </c>
      <c r="F177">
        <v>0.1</v>
      </c>
      <c r="G177">
        <v>0.1</v>
      </c>
      <c r="H177">
        <v>0.1</v>
      </c>
      <c r="I177">
        <f t="shared" si="2"/>
        <v>1.4000000000000004</v>
      </c>
      <c r="J177">
        <v>0.1</v>
      </c>
    </row>
    <row r="178" spans="1:10">
      <c r="A178">
        <v>720</v>
      </c>
      <c r="B178">
        <v>460</v>
      </c>
      <c r="C178" t="s">
        <v>10</v>
      </c>
      <c r="D178">
        <v>1</v>
      </c>
      <c r="E178">
        <v>0.1</v>
      </c>
      <c r="F178">
        <v>0.1</v>
      </c>
      <c r="G178">
        <v>0.1</v>
      </c>
      <c r="H178">
        <v>0.1</v>
      </c>
      <c r="I178">
        <f t="shared" si="2"/>
        <v>1.4000000000000004</v>
      </c>
      <c r="J178">
        <v>0.1</v>
      </c>
    </row>
    <row r="179" spans="1:10">
      <c r="A179">
        <v>730</v>
      </c>
      <c r="B179">
        <v>460</v>
      </c>
      <c r="C179" t="s">
        <v>11</v>
      </c>
      <c r="D179">
        <v>1</v>
      </c>
      <c r="E179">
        <v>0.1</v>
      </c>
      <c r="F179">
        <v>0.1</v>
      </c>
      <c r="G179">
        <v>0.1</v>
      </c>
      <c r="H179">
        <v>0.1</v>
      </c>
      <c r="I179">
        <f t="shared" si="2"/>
        <v>1.4000000000000004</v>
      </c>
      <c r="J179">
        <v>0.1</v>
      </c>
    </row>
    <row r="180" spans="1:10">
      <c r="A180">
        <v>740</v>
      </c>
      <c r="B180">
        <v>460</v>
      </c>
      <c r="C180" t="s">
        <v>12</v>
      </c>
      <c r="D180">
        <v>1</v>
      </c>
      <c r="E180">
        <v>0.1</v>
      </c>
      <c r="F180">
        <v>0.1</v>
      </c>
      <c r="G180">
        <v>0.1</v>
      </c>
      <c r="H180">
        <v>0.1</v>
      </c>
      <c r="I180">
        <f t="shared" si="2"/>
        <v>1.4000000000000004</v>
      </c>
      <c r="J180">
        <v>0.1</v>
      </c>
    </row>
    <row r="181" spans="1:10">
      <c r="A181">
        <v>750</v>
      </c>
      <c r="B181">
        <v>460</v>
      </c>
      <c r="C181" t="s">
        <v>13</v>
      </c>
      <c r="D181">
        <v>1</v>
      </c>
      <c r="E181">
        <v>0.1</v>
      </c>
      <c r="F181">
        <v>0.5</v>
      </c>
      <c r="G181">
        <v>0.1</v>
      </c>
      <c r="H181">
        <v>0.1</v>
      </c>
      <c r="I181">
        <f t="shared" si="2"/>
        <v>1.8000000000000003</v>
      </c>
      <c r="J181">
        <v>0.5</v>
      </c>
    </row>
    <row r="182" spans="1:10">
      <c r="A182">
        <v>760</v>
      </c>
      <c r="B182">
        <v>460</v>
      </c>
      <c r="C182" t="s">
        <v>14</v>
      </c>
      <c r="D182">
        <v>1</v>
      </c>
      <c r="E182">
        <v>0.1</v>
      </c>
      <c r="F182">
        <v>0.5</v>
      </c>
      <c r="G182">
        <v>0.1</v>
      </c>
      <c r="H182">
        <v>0.1</v>
      </c>
      <c r="I182">
        <f t="shared" si="2"/>
        <v>1.8000000000000003</v>
      </c>
      <c r="J182">
        <v>0.5</v>
      </c>
    </row>
    <row r="183" spans="1:10">
      <c r="A183">
        <v>770</v>
      </c>
      <c r="B183">
        <v>460</v>
      </c>
      <c r="C183" t="s">
        <v>15</v>
      </c>
      <c r="D183">
        <v>1</v>
      </c>
      <c r="E183">
        <v>0.1</v>
      </c>
      <c r="F183">
        <v>0.5</v>
      </c>
      <c r="G183">
        <v>0.1</v>
      </c>
      <c r="H183">
        <v>0.1</v>
      </c>
      <c r="I183">
        <f t="shared" si="2"/>
        <v>1.8000000000000003</v>
      </c>
      <c r="J183">
        <v>0.5</v>
      </c>
    </row>
    <row r="184" spans="1:10">
      <c r="A184">
        <v>780</v>
      </c>
      <c r="B184">
        <v>460</v>
      </c>
      <c r="C184" t="s">
        <v>16</v>
      </c>
      <c r="D184">
        <v>1</v>
      </c>
      <c r="E184">
        <v>0.1</v>
      </c>
      <c r="F184">
        <v>0.1</v>
      </c>
      <c r="G184">
        <v>0.1</v>
      </c>
      <c r="H184">
        <v>0.1</v>
      </c>
      <c r="I184">
        <f t="shared" si="2"/>
        <v>1.4000000000000004</v>
      </c>
      <c r="J184">
        <v>0.1</v>
      </c>
    </row>
    <row r="185" spans="1:10">
      <c r="A185">
        <v>790</v>
      </c>
      <c r="B185">
        <v>460</v>
      </c>
      <c r="C185" t="s">
        <v>17</v>
      </c>
      <c r="D185">
        <v>0.5</v>
      </c>
      <c r="E185">
        <v>0.1</v>
      </c>
      <c r="F185">
        <v>0.1</v>
      </c>
      <c r="G185">
        <v>0.1</v>
      </c>
      <c r="H185">
        <v>0.1</v>
      </c>
      <c r="I185">
        <f t="shared" si="2"/>
        <v>0.89999999999999991</v>
      </c>
      <c r="J185">
        <v>0.1</v>
      </c>
    </row>
    <row r="186" spans="1:10">
      <c r="A186">
        <v>800</v>
      </c>
      <c r="B186">
        <v>460</v>
      </c>
      <c r="C186" t="s">
        <v>18</v>
      </c>
      <c r="D186">
        <v>0.1</v>
      </c>
      <c r="E186">
        <v>0.1</v>
      </c>
      <c r="F186">
        <v>0.5</v>
      </c>
      <c r="G186">
        <v>0.1</v>
      </c>
      <c r="H186">
        <v>0.5</v>
      </c>
      <c r="I186">
        <f t="shared" si="2"/>
        <v>1.2999999999999998</v>
      </c>
      <c r="J186">
        <v>0.5</v>
      </c>
    </row>
    <row r="187" spans="1:10">
      <c r="A187">
        <v>810</v>
      </c>
      <c r="B187">
        <v>460</v>
      </c>
      <c r="C187" t="s">
        <v>19</v>
      </c>
      <c r="D187">
        <v>0.1</v>
      </c>
      <c r="E187">
        <v>0.1</v>
      </c>
      <c r="F187">
        <v>0.5</v>
      </c>
      <c r="G187">
        <v>0.1</v>
      </c>
      <c r="H187">
        <v>0.1</v>
      </c>
      <c r="I187">
        <f t="shared" si="2"/>
        <v>0.89999999999999991</v>
      </c>
      <c r="J187">
        <v>0.5</v>
      </c>
    </row>
    <row r="188" spans="1:10">
      <c r="A188">
        <v>820</v>
      </c>
      <c r="B188">
        <v>460</v>
      </c>
      <c r="C188" t="s">
        <v>20</v>
      </c>
      <c r="D188">
        <v>0.1</v>
      </c>
      <c r="E188">
        <v>0.1</v>
      </c>
      <c r="F188">
        <v>0.5</v>
      </c>
      <c r="G188">
        <v>0.1</v>
      </c>
      <c r="H188">
        <v>0.1</v>
      </c>
      <c r="I188">
        <f t="shared" si="2"/>
        <v>0.89999999999999991</v>
      </c>
      <c r="J188">
        <v>0.5</v>
      </c>
    </row>
    <row r="189" spans="1:10">
      <c r="A189">
        <v>830</v>
      </c>
      <c r="B189">
        <v>460</v>
      </c>
      <c r="C189" t="s">
        <v>21</v>
      </c>
      <c r="D189">
        <v>0.1</v>
      </c>
      <c r="E189">
        <v>0.1</v>
      </c>
      <c r="F189">
        <v>0.5</v>
      </c>
      <c r="G189">
        <v>0.1</v>
      </c>
      <c r="H189">
        <v>0.1</v>
      </c>
      <c r="I189">
        <f t="shared" si="2"/>
        <v>0.89999999999999991</v>
      </c>
      <c r="J189">
        <v>0.5</v>
      </c>
    </row>
    <row r="190" spans="1:10">
      <c r="A190">
        <v>840</v>
      </c>
      <c r="B190">
        <v>460</v>
      </c>
      <c r="C190" t="s">
        <v>22</v>
      </c>
      <c r="D190">
        <v>0.1</v>
      </c>
      <c r="E190">
        <v>0.1</v>
      </c>
      <c r="F190">
        <v>0.5</v>
      </c>
      <c r="G190">
        <v>0.1</v>
      </c>
      <c r="H190">
        <v>0.1</v>
      </c>
      <c r="I190">
        <f t="shared" si="2"/>
        <v>0.89999999999999991</v>
      </c>
      <c r="J190">
        <v>0.1</v>
      </c>
    </row>
    <row r="191" spans="1:10">
      <c r="A191">
        <v>850</v>
      </c>
      <c r="B191">
        <v>460</v>
      </c>
      <c r="C191" t="s">
        <v>23</v>
      </c>
      <c r="D191">
        <v>0.1</v>
      </c>
      <c r="E191">
        <v>0.5</v>
      </c>
      <c r="F191">
        <v>0.5</v>
      </c>
      <c r="G191">
        <v>0.1</v>
      </c>
      <c r="H191">
        <v>0.1</v>
      </c>
      <c r="I191">
        <f t="shared" si="2"/>
        <v>1.3000000000000003</v>
      </c>
      <c r="J191">
        <v>0.1</v>
      </c>
    </row>
    <row r="192" spans="1:10">
      <c r="A192">
        <v>860</v>
      </c>
      <c r="B192">
        <v>460</v>
      </c>
      <c r="C192" t="s">
        <v>24</v>
      </c>
      <c r="D192">
        <v>0.1</v>
      </c>
      <c r="E192">
        <v>0.5</v>
      </c>
      <c r="F192">
        <v>0.5</v>
      </c>
      <c r="G192">
        <v>0.1</v>
      </c>
      <c r="H192">
        <v>0.1</v>
      </c>
      <c r="I192">
        <f t="shared" si="2"/>
        <v>1.3000000000000003</v>
      </c>
      <c r="J192">
        <v>0.1</v>
      </c>
    </row>
    <row r="193" spans="1:10">
      <c r="A193">
        <v>870</v>
      </c>
      <c r="B193">
        <v>460</v>
      </c>
      <c r="C193" t="s">
        <v>25</v>
      </c>
      <c r="D193">
        <v>0.5</v>
      </c>
      <c r="E193">
        <v>0.5</v>
      </c>
      <c r="F193">
        <v>0.5</v>
      </c>
      <c r="G193">
        <v>0.1</v>
      </c>
      <c r="H193">
        <v>0.1</v>
      </c>
      <c r="I193">
        <f t="shared" si="2"/>
        <v>1.7000000000000002</v>
      </c>
      <c r="J193">
        <v>0.1</v>
      </c>
    </row>
    <row r="194" spans="1:10">
      <c r="A194">
        <v>880</v>
      </c>
      <c r="B194">
        <v>460</v>
      </c>
      <c r="C194" t="s">
        <v>26</v>
      </c>
      <c r="D194">
        <v>0.5</v>
      </c>
      <c r="E194">
        <v>0.5</v>
      </c>
      <c r="F194">
        <v>0.1</v>
      </c>
      <c r="G194">
        <v>0.1</v>
      </c>
      <c r="H194">
        <v>0.1</v>
      </c>
      <c r="I194">
        <f t="shared" si="2"/>
        <v>1.3000000000000003</v>
      </c>
      <c r="J194">
        <v>0.1</v>
      </c>
    </row>
    <row r="195" spans="1:10">
      <c r="A195">
        <v>890</v>
      </c>
      <c r="B195">
        <v>460</v>
      </c>
      <c r="C195" t="s">
        <v>27</v>
      </c>
      <c r="D195">
        <v>0.5</v>
      </c>
      <c r="E195">
        <v>0.5</v>
      </c>
      <c r="F195">
        <v>0.1</v>
      </c>
      <c r="G195">
        <v>0.1</v>
      </c>
      <c r="H195">
        <v>0.1</v>
      </c>
      <c r="I195">
        <f t="shared" si="2"/>
        <v>1.3000000000000003</v>
      </c>
      <c r="J195">
        <v>0.1</v>
      </c>
    </row>
    <row r="196" spans="1:10">
      <c r="A196">
        <v>900</v>
      </c>
      <c r="B196">
        <v>460</v>
      </c>
      <c r="C196" t="s">
        <v>28</v>
      </c>
      <c r="D196">
        <v>0.1</v>
      </c>
      <c r="E196">
        <v>1</v>
      </c>
      <c r="F196">
        <v>0.1</v>
      </c>
      <c r="G196">
        <v>0.1</v>
      </c>
      <c r="H196">
        <v>0.1</v>
      </c>
      <c r="I196">
        <f t="shared" si="2"/>
        <v>1.4000000000000004</v>
      </c>
      <c r="J196">
        <v>0.1</v>
      </c>
    </row>
    <row r="197" spans="1:10">
      <c r="A197">
        <v>910</v>
      </c>
      <c r="B197">
        <v>460</v>
      </c>
      <c r="C197" t="s">
        <v>29</v>
      </c>
      <c r="D197">
        <v>0.1</v>
      </c>
      <c r="E197">
        <v>1</v>
      </c>
      <c r="F197">
        <v>0.1</v>
      </c>
      <c r="G197">
        <v>0.1</v>
      </c>
      <c r="H197">
        <v>0.1</v>
      </c>
      <c r="I197">
        <f t="shared" ref="I197:I260" si="3">SUM(D197:H197)</f>
        <v>1.4000000000000004</v>
      </c>
      <c r="J197">
        <v>0.1</v>
      </c>
    </row>
    <row r="198" spans="1:10">
      <c r="A198">
        <v>670</v>
      </c>
      <c r="B198">
        <v>450</v>
      </c>
      <c r="C198" t="s">
        <v>30</v>
      </c>
      <c r="D198">
        <v>1</v>
      </c>
      <c r="E198">
        <v>0.1</v>
      </c>
      <c r="F198">
        <v>0.1</v>
      </c>
      <c r="G198">
        <v>0.1</v>
      </c>
      <c r="H198">
        <v>0.1</v>
      </c>
      <c r="I198">
        <f t="shared" si="3"/>
        <v>1.4000000000000004</v>
      </c>
      <c r="J198">
        <v>0.1</v>
      </c>
    </row>
    <row r="199" spans="1:10">
      <c r="A199">
        <v>680</v>
      </c>
      <c r="B199">
        <v>450</v>
      </c>
      <c r="C199" t="s">
        <v>31</v>
      </c>
      <c r="D199">
        <v>1</v>
      </c>
      <c r="E199">
        <v>0.1</v>
      </c>
      <c r="F199">
        <v>0.1</v>
      </c>
      <c r="G199">
        <v>0.1</v>
      </c>
      <c r="H199">
        <v>0.1</v>
      </c>
      <c r="I199">
        <f t="shared" si="3"/>
        <v>1.4000000000000004</v>
      </c>
      <c r="J199">
        <v>0.1</v>
      </c>
    </row>
    <row r="200" spans="1:10">
      <c r="A200">
        <v>690</v>
      </c>
      <c r="B200">
        <v>450</v>
      </c>
      <c r="C200" t="s">
        <v>32</v>
      </c>
      <c r="D200">
        <v>1</v>
      </c>
      <c r="E200">
        <v>0.1</v>
      </c>
      <c r="F200">
        <v>0.1</v>
      </c>
      <c r="G200">
        <v>0.1</v>
      </c>
      <c r="H200">
        <v>0.1</v>
      </c>
      <c r="I200">
        <f t="shared" si="3"/>
        <v>1.4000000000000004</v>
      </c>
      <c r="J200">
        <v>0.1</v>
      </c>
    </row>
    <row r="201" spans="1:10">
      <c r="A201">
        <v>700</v>
      </c>
      <c r="B201">
        <v>450</v>
      </c>
      <c r="C201" t="s">
        <v>33</v>
      </c>
      <c r="D201">
        <v>1</v>
      </c>
      <c r="E201">
        <v>0.1</v>
      </c>
      <c r="F201">
        <v>0.1</v>
      </c>
      <c r="G201">
        <v>0.1</v>
      </c>
      <c r="H201">
        <v>0.1</v>
      </c>
      <c r="I201">
        <f t="shared" si="3"/>
        <v>1.4000000000000004</v>
      </c>
      <c r="J201">
        <v>0.1</v>
      </c>
    </row>
    <row r="202" spans="1:10">
      <c r="A202">
        <v>710</v>
      </c>
      <c r="B202">
        <v>450</v>
      </c>
      <c r="C202" t="s">
        <v>34</v>
      </c>
      <c r="D202">
        <v>1</v>
      </c>
      <c r="E202">
        <v>0.1</v>
      </c>
      <c r="F202">
        <v>0.1</v>
      </c>
      <c r="G202">
        <v>0.1</v>
      </c>
      <c r="H202">
        <v>0.1</v>
      </c>
      <c r="I202">
        <f t="shared" si="3"/>
        <v>1.4000000000000004</v>
      </c>
      <c r="J202">
        <v>0.1</v>
      </c>
    </row>
    <row r="203" spans="1:10">
      <c r="A203">
        <v>720</v>
      </c>
      <c r="B203">
        <v>450</v>
      </c>
      <c r="C203" t="s">
        <v>35</v>
      </c>
      <c r="D203">
        <v>1</v>
      </c>
      <c r="E203">
        <v>0.1</v>
      </c>
      <c r="F203">
        <v>0.1</v>
      </c>
      <c r="G203">
        <v>0.1</v>
      </c>
      <c r="H203">
        <v>0.1</v>
      </c>
      <c r="I203">
        <f t="shared" si="3"/>
        <v>1.4000000000000004</v>
      </c>
      <c r="J203">
        <v>0.1</v>
      </c>
    </row>
    <row r="204" spans="1:10">
      <c r="A204">
        <v>730</v>
      </c>
      <c r="B204">
        <v>450</v>
      </c>
      <c r="C204" t="s">
        <v>36</v>
      </c>
      <c r="D204">
        <v>1</v>
      </c>
      <c r="E204">
        <v>0.1</v>
      </c>
      <c r="F204">
        <v>0.1</v>
      </c>
      <c r="G204">
        <v>0.1</v>
      </c>
      <c r="H204">
        <v>0.1</v>
      </c>
      <c r="I204">
        <f t="shared" si="3"/>
        <v>1.4000000000000004</v>
      </c>
      <c r="J204">
        <v>0.1</v>
      </c>
    </row>
    <row r="205" spans="1:10">
      <c r="A205">
        <v>740</v>
      </c>
      <c r="B205">
        <v>450</v>
      </c>
      <c r="C205" t="s">
        <v>37</v>
      </c>
      <c r="D205">
        <v>1</v>
      </c>
      <c r="E205">
        <v>0.1</v>
      </c>
      <c r="F205">
        <v>0.1</v>
      </c>
      <c r="G205">
        <v>0.1</v>
      </c>
      <c r="H205">
        <v>0.5</v>
      </c>
      <c r="I205">
        <f t="shared" si="3"/>
        <v>1.8000000000000003</v>
      </c>
      <c r="J205">
        <v>0.1</v>
      </c>
    </row>
    <row r="206" spans="1:10">
      <c r="A206">
        <v>750</v>
      </c>
      <c r="B206">
        <v>450</v>
      </c>
      <c r="C206" t="s">
        <v>38</v>
      </c>
      <c r="D206">
        <v>1</v>
      </c>
      <c r="E206">
        <v>0.1</v>
      </c>
      <c r="F206">
        <v>0.1</v>
      </c>
      <c r="G206">
        <v>0.1</v>
      </c>
      <c r="H206">
        <v>0.5</v>
      </c>
      <c r="I206">
        <f t="shared" si="3"/>
        <v>1.8000000000000003</v>
      </c>
      <c r="J206">
        <v>0.1</v>
      </c>
    </row>
    <row r="207" spans="1:10">
      <c r="A207">
        <v>760</v>
      </c>
      <c r="B207">
        <v>450</v>
      </c>
      <c r="C207" t="s">
        <v>39</v>
      </c>
      <c r="D207">
        <v>1</v>
      </c>
      <c r="E207">
        <v>0.1</v>
      </c>
      <c r="F207">
        <v>0.1</v>
      </c>
      <c r="G207">
        <v>0.1</v>
      </c>
      <c r="H207">
        <v>0.5</v>
      </c>
      <c r="I207">
        <f t="shared" si="3"/>
        <v>1.8000000000000003</v>
      </c>
      <c r="J207">
        <v>0.1</v>
      </c>
    </row>
    <row r="208" spans="1:10">
      <c r="A208">
        <v>770</v>
      </c>
      <c r="B208">
        <v>450</v>
      </c>
      <c r="C208" t="s">
        <v>40</v>
      </c>
      <c r="D208">
        <v>1</v>
      </c>
      <c r="E208">
        <v>0.1</v>
      </c>
      <c r="F208">
        <v>0.1</v>
      </c>
      <c r="G208">
        <v>0.1</v>
      </c>
      <c r="H208">
        <v>0.5</v>
      </c>
      <c r="I208">
        <f t="shared" si="3"/>
        <v>1.8000000000000003</v>
      </c>
      <c r="J208">
        <v>0.1</v>
      </c>
    </row>
    <row r="209" spans="1:10">
      <c r="A209">
        <v>780</v>
      </c>
      <c r="B209">
        <v>450</v>
      </c>
      <c r="C209" t="s">
        <v>41</v>
      </c>
      <c r="D209">
        <v>1</v>
      </c>
      <c r="E209">
        <v>0.1</v>
      </c>
      <c r="F209">
        <v>0.1</v>
      </c>
      <c r="G209">
        <v>0.1</v>
      </c>
      <c r="H209">
        <v>0.5</v>
      </c>
      <c r="I209">
        <f t="shared" si="3"/>
        <v>1.8000000000000003</v>
      </c>
      <c r="J209">
        <v>0.1</v>
      </c>
    </row>
    <row r="210" spans="1:10">
      <c r="A210">
        <v>790</v>
      </c>
      <c r="B210">
        <v>450</v>
      </c>
      <c r="C210" t="s">
        <v>42</v>
      </c>
      <c r="D210">
        <v>1</v>
      </c>
      <c r="E210">
        <v>0.1</v>
      </c>
      <c r="F210">
        <v>0.1</v>
      </c>
      <c r="G210">
        <v>0.1</v>
      </c>
      <c r="H210">
        <v>0.1</v>
      </c>
      <c r="I210">
        <f t="shared" si="3"/>
        <v>1.4000000000000004</v>
      </c>
      <c r="J210">
        <v>0.1</v>
      </c>
    </row>
    <row r="211" spans="1:10">
      <c r="A211">
        <v>810</v>
      </c>
      <c r="B211">
        <v>450</v>
      </c>
      <c r="C211" t="s">
        <v>43</v>
      </c>
      <c r="D211">
        <v>0.1</v>
      </c>
      <c r="E211">
        <v>0.1</v>
      </c>
      <c r="F211">
        <v>0.5</v>
      </c>
      <c r="G211">
        <v>0.1</v>
      </c>
      <c r="H211">
        <v>0.5</v>
      </c>
      <c r="I211">
        <f t="shared" si="3"/>
        <v>1.2999999999999998</v>
      </c>
      <c r="J211">
        <v>0.5</v>
      </c>
    </row>
    <row r="212" spans="1:10">
      <c r="A212">
        <v>820</v>
      </c>
      <c r="B212">
        <v>450</v>
      </c>
      <c r="C212" t="s">
        <v>44</v>
      </c>
      <c r="D212">
        <v>0.1</v>
      </c>
      <c r="E212">
        <v>0.1</v>
      </c>
      <c r="F212">
        <v>0.5</v>
      </c>
      <c r="G212">
        <v>0.1</v>
      </c>
      <c r="H212">
        <v>0.5</v>
      </c>
      <c r="I212">
        <f t="shared" si="3"/>
        <v>1.2999999999999998</v>
      </c>
      <c r="J212">
        <v>0.5</v>
      </c>
    </row>
    <row r="213" spans="1:10">
      <c r="A213">
        <v>830</v>
      </c>
      <c r="B213">
        <v>450</v>
      </c>
      <c r="C213" t="s">
        <v>45</v>
      </c>
      <c r="D213">
        <v>0.1</v>
      </c>
      <c r="E213">
        <v>0.1</v>
      </c>
      <c r="F213">
        <v>0.5</v>
      </c>
      <c r="G213">
        <v>0.1</v>
      </c>
      <c r="H213">
        <v>0.1</v>
      </c>
      <c r="I213">
        <f t="shared" si="3"/>
        <v>0.89999999999999991</v>
      </c>
      <c r="J213">
        <v>0.5</v>
      </c>
    </row>
    <row r="214" spans="1:10">
      <c r="A214">
        <v>840</v>
      </c>
      <c r="B214">
        <v>450</v>
      </c>
      <c r="C214" t="s">
        <v>46</v>
      </c>
      <c r="D214">
        <v>0.1</v>
      </c>
      <c r="E214">
        <v>0.1</v>
      </c>
      <c r="F214">
        <v>0.5</v>
      </c>
      <c r="G214">
        <v>0.1</v>
      </c>
      <c r="H214">
        <v>0.1</v>
      </c>
      <c r="I214">
        <f t="shared" si="3"/>
        <v>0.89999999999999991</v>
      </c>
      <c r="J214">
        <v>0.1</v>
      </c>
    </row>
    <row r="215" spans="1:10">
      <c r="A215">
        <v>850</v>
      </c>
      <c r="B215">
        <v>450</v>
      </c>
      <c r="C215" t="s">
        <v>47</v>
      </c>
      <c r="D215">
        <v>0.1</v>
      </c>
      <c r="E215">
        <v>0.1</v>
      </c>
      <c r="F215">
        <v>0.5</v>
      </c>
      <c r="G215">
        <v>0.1</v>
      </c>
      <c r="H215">
        <v>0.1</v>
      </c>
      <c r="I215">
        <f t="shared" si="3"/>
        <v>0.89999999999999991</v>
      </c>
      <c r="J215">
        <v>0.1</v>
      </c>
    </row>
    <row r="216" spans="1:10">
      <c r="A216">
        <v>860</v>
      </c>
      <c r="B216">
        <v>450</v>
      </c>
      <c r="C216" t="s">
        <v>48</v>
      </c>
      <c r="D216">
        <v>0.5</v>
      </c>
      <c r="E216">
        <v>0.1</v>
      </c>
      <c r="F216">
        <v>0.1</v>
      </c>
      <c r="G216">
        <v>0.1</v>
      </c>
      <c r="H216">
        <v>0.5</v>
      </c>
      <c r="I216">
        <f t="shared" si="3"/>
        <v>1.2999999999999998</v>
      </c>
      <c r="J216">
        <v>0.1</v>
      </c>
    </row>
    <row r="217" spans="1:10">
      <c r="A217">
        <v>870</v>
      </c>
      <c r="B217">
        <v>450</v>
      </c>
      <c r="C217" t="s">
        <v>49</v>
      </c>
      <c r="D217">
        <v>0.5</v>
      </c>
      <c r="E217">
        <v>0.1</v>
      </c>
      <c r="F217">
        <v>0.1</v>
      </c>
      <c r="G217">
        <v>0.1</v>
      </c>
      <c r="H217">
        <v>0.5</v>
      </c>
      <c r="I217">
        <f t="shared" si="3"/>
        <v>1.2999999999999998</v>
      </c>
      <c r="J217">
        <v>0.1</v>
      </c>
    </row>
    <row r="218" spans="1:10">
      <c r="A218">
        <v>880</v>
      </c>
      <c r="B218">
        <v>450</v>
      </c>
      <c r="C218" t="s">
        <v>50</v>
      </c>
      <c r="D218">
        <v>0.5</v>
      </c>
      <c r="E218">
        <v>0.5</v>
      </c>
      <c r="F218">
        <v>0.5</v>
      </c>
      <c r="G218">
        <v>0.1</v>
      </c>
      <c r="H218">
        <v>0.1</v>
      </c>
      <c r="I218">
        <f t="shared" si="3"/>
        <v>1.7000000000000002</v>
      </c>
      <c r="J218">
        <v>0.1</v>
      </c>
    </row>
    <row r="219" spans="1:10">
      <c r="A219">
        <v>890</v>
      </c>
      <c r="B219">
        <v>450</v>
      </c>
      <c r="C219" t="s">
        <v>51</v>
      </c>
      <c r="D219">
        <v>1</v>
      </c>
      <c r="E219">
        <v>1</v>
      </c>
      <c r="F219">
        <v>0.1</v>
      </c>
      <c r="G219">
        <v>0.1</v>
      </c>
      <c r="H219">
        <v>0.5</v>
      </c>
      <c r="I219">
        <f t="shared" si="3"/>
        <v>2.7</v>
      </c>
      <c r="J219">
        <v>0.1</v>
      </c>
    </row>
    <row r="220" spans="1:10">
      <c r="A220">
        <v>680</v>
      </c>
      <c r="B220">
        <v>440</v>
      </c>
      <c r="C220" t="s">
        <v>52</v>
      </c>
      <c r="D220">
        <v>1</v>
      </c>
      <c r="E220">
        <v>0.1</v>
      </c>
      <c r="F220">
        <v>0.1</v>
      </c>
      <c r="G220">
        <v>0.1</v>
      </c>
      <c r="H220">
        <v>0.1</v>
      </c>
      <c r="I220">
        <f t="shared" si="3"/>
        <v>1.4000000000000004</v>
      </c>
      <c r="J220">
        <v>0.1</v>
      </c>
    </row>
    <row r="221" spans="1:10">
      <c r="A221">
        <v>690</v>
      </c>
      <c r="B221">
        <v>440</v>
      </c>
      <c r="C221" t="s">
        <v>53</v>
      </c>
      <c r="D221">
        <v>1</v>
      </c>
      <c r="E221">
        <v>0.1</v>
      </c>
      <c r="F221">
        <v>0.1</v>
      </c>
      <c r="G221">
        <v>0.1</v>
      </c>
      <c r="H221">
        <v>0.1</v>
      </c>
      <c r="I221">
        <f t="shared" si="3"/>
        <v>1.4000000000000004</v>
      </c>
      <c r="J221">
        <v>0.1</v>
      </c>
    </row>
    <row r="222" spans="1:10">
      <c r="A222">
        <v>700</v>
      </c>
      <c r="B222">
        <v>440</v>
      </c>
      <c r="C222" t="s">
        <v>54</v>
      </c>
      <c r="D222">
        <v>1</v>
      </c>
      <c r="E222">
        <v>0.1</v>
      </c>
      <c r="F222">
        <v>0.1</v>
      </c>
      <c r="G222">
        <v>0.1</v>
      </c>
      <c r="H222">
        <v>0.1</v>
      </c>
      <c r="I222">
        <f t="shared" si="3"/>
        <v>1.4000000000000004</v>
      </c>
      <c r="J222">
        <v>0.1</v>
      </c>
    </row>
    <row r="223" spans="1:10">
      <c r="A223">
        <v>710</v>
      </c>
      <c r="B223">
        <v>440</v>
      </c>
      <c r="C223" t="s">
        <v>55</v>
      </c>
      <c r="D223">
        <v>1</v>
      </c>
      <c r="E223">
        <v>0.1</v>
      </c>
      <c r="F223">
        <v>0.1</v>
      </c>
      <c r="G223">
        <v>0.1</v>
      </c>
      <c r="H223">
        <v>0.1</v>
      </c>
      <c r="I223">
        <f t="shared" si="3"/>
        <v>1.4000000000000004</v>
      </c>
      <c r="J223">
        <v>0.1</v>
      </c>
    </row>
    <row r="224" spans="1:10">
      <c r="A224">
        <v>720</v>
      </c>
      <c r="B224">
        <v>440</v>
      </c>
      <c r="C224" t="s">
        <v>56</v>
      </c>
      <c r="D224">
        <v>1</v>
      </c>
      <c r="E224">
        <v>0.1</v>
      </c>
      <c r="F224">
        <v>0.1</v>
      </c>
      <c r="G224">
        <v>0.1</v>
      </c>
      <c r="H224">
        <v>0.1</v>
      </c>
      <c r="I224">
        <f t="shared" si="3"/>
        <v>1.4000000000000004</v>
      </c>
      <c r="J224">
        <v>0.1</v>
      </c>
    </row>
    <row r="225" spans="1:10">
      <c r="A225">
        <v>730</v>
      </c>
      <c r="B225">
        <v>440</v>
      </c>
      <c r="C225" t="s">
        <v>57</v>
      </c>
      <c r="D225">
        <v>1</v>
      </c>
      <c r="E225">
        <v>0.1</v>
      </c>
      <c r="F225">
        <v>0.1</v>
      </c>
      <c r="G225">
        <v>0.1</v>
      </c>
      <c r="H225">
        <v>0.1</v>
      </c>
      <c r="I225">
        <f t="shared" si="3"/>
        <v>1.4000000000000004</v>
      </c>
      <c r="J225">
        <v>0.1</v>
      </c>
    </row>
    <row r="226" spans="1:10">
      <c r="A226">
        <v>740</v>
      </c>
      <c r="B226">
        <v>440</v>
      </c>
      <c r="C226" t="s">
        <v>58</v>
      </c>
      <c r="D226">
        <v>1</v>
      </c>
      <c r="E226">
        <v>0.1</v>
      </c>
      <c r="F226">
        <v>0.5</v>
      </c>
      <c r="G226">
        <v>0.1</v>
      </c>
      <c r="H226">
        <v>0.5</v>
      </c>
      <c r="I226">
        <f t="shared" si="3"/>
        <v>2.2000000000000002</v>
      </c>
      <c r="J226">
        <v>0.1</v>
      </c>
    </row>
    <row r="227" spans="1:10">
      <c r="A227">
        <v>750</v>
      </c>
      <c r="B227">
        <v>440</v>
      </c>
      <c r="C227" t="s">
        <v>59</v>
      </c>
      <c r="D227">
        <v>1</v>
      </c>
      <c r="E227">
        <v>0.1</v>
      </c>
      <c r="F227">
        <v>0.1</v>
      </c>
      <c r="G227">
        <v>0.1</v>
      </c>
      <c r="H227">
        <v>0.5</v>
      </c>
      <c r="I227">
        <f t="shared" si="3"/>
        <v>1.8000000000000003</v>
      </c>
      <c r="J227">
        <v>0.1</v>
      </c>
    </row>
    <row r="228" spans="1:10">
      <c r="A228">
        <v>760</v>
      </c>
      <c r="B228">
        <v>440</v>
      </c>
      <c r="C228" t="s">
        <v>60</v>
      </c>
      <c r="D228">
        <v>1</v>
      </c>
      <c r="E228">
        <v>0.1</v>
      </c>
      <c r="F228">
        <v>0.1</v>
      </c>
      <c r="G228">
        <v>0.1</v>
      </c>
      <c r="H228">
        <v>0.5</v>
      </c>
      <c r="I228">
        <f t="shared" si="3"/>
        <v>1.8000000000000003</v>
      </c>
      <c r="J228">
        <v>0.1</v>
      </c>
    </row>
    <row r="229" spans="1:10">
      <c r="A229">
        <v>770</v>
      </c>
      <c r="B229">
        <v>440</v>
      </c>
      <c r="C229" t="s">
        <v>61</v>
      </c>
      <c r="D229">
        <v>0.5</v>
      </c>
      <c r="E229">
        <v>0.1</v>
      </c>
      <c r="F229">
        <v>0.5</v>
      </c>
      <c r="G229">
        <v>0.1</v>
      </c>
      <c r="H229">
        <v>0.5</v>
      </c>
      <c r="I229">
        <f t="shared" si="3"/>
        <v>1.7000000000000002</v>
      </c>
      <c r="J229">
        <v>0.1</v>
      </c>
    </row>
    <row r="230" spans="1:10">
      <c r="A230">
        <v>780</v>
      </c>
      <c r="B230">
        <v>440</v>
      </c>
      <c r="C230" t="s">
        <v>62</v>
      </c>
      <c r="D230">
        <v>0.5</v>
      </c>
      <c r="E230">
        <v>0.5</v>
      </c>
      <c r="F230">
        <v>0.5</v>
      </c>
      <c r="G230">
        <v>0.1</v>
      </c>
      <c r="H230">
        <v>0.5</v>
      </c>
      <c r="I230">
        <f t="shared" si="3"/>
        <v>2.1</v>
      </c>
      <c r="J230">
        <v>0.1</v>
      </c>
    </row>
    <row r="231" spans="1:10">
      <c r="A231">
        <v>790</v>
      </c>
      <c r="B231">
        <v>440</v>
      </c>
      <c r="C231" t="s">
        <v>63</v>
      </c>
      <c r="D231">
        <v>0.5</v>
      </c>
      <c r="E231">
        <v>0.5</v>
      </c>
      <c r="F231">
        <v>0.5</v>
      </c>
      <c r="G231">
        <v>0.1</v>
      </c>
      <c r="H231">
        <v>0.5</v>
      </c>
      <c r="I231">
        <f t="shared" si="3"/>
        <v>2.1</v>
      </c>
      <c r="J231">
        <v>0.1</v>
      </c>
    </row>
    <row r="232" spans="1:10">
      <c r="A232">
        <v>800</v>
      </c>
      <c r="B232">
        <v>440</v>
      </c>
      <c r="C232" t="s">
        <v>64</v>
      </c>
      <c r="D232">
        <v>0.5</v>
      </c>
      <c r="E232">
        <v>0.5</v>
      </c>
      <c r="F232">
        <v>0.5</v>
      </c>
      <c r="G232">
        <v>0.1</v>
      </c>
      <c r="H232">
        <v>0.5</v>
      </c>
      <c r="I232">
        <f t="shared" si="3"/>
        <v>2.1</v>
      </c>
      <c r="J232">
        <v>0.1</v>
      </c>
    </row>
    <row r="233" spans="1:10">
      <c r="A233">
        <v>810</v>
      </c>
      <c r="B233">
        <v>440</v>
      </c>
      <c r="C233" t="s">
        <v>65</v>
      </c>
      <c r="D233">
        <v>0.5</v>
      </c>
      <c r="E233">
        <v>0.5</v>
      </c>
      <c r="F233">
        <v>0.5</v>
      </c>
      <c r="G233">
        <v>0.1</v>
      </c>
      <c r="H233">
        <v>0.5</v>
      </c>
      <c r="I233">
        <f t="shared" si="3"/>
        <v>2.1</v>
      </c>
      <c r="J233">
        <v>0.1</v>
      </c>
    </row>
    <row r="234" spans="1:10">
      <c r="A234">
        <v>830</v>
      </c>
      <c r="B234">
        <v>440</v>
      </c>
      <c r="C234" t="s">
        <v>66</v>
      </c>
      <c r="D234">
        <v>0.5</v>
      </c>
      <c r="E234">
        <v>0.5</v>
      </c>
      <c r="F234">
        <v>0.1</v>
      </c>
      <c r="G234">
        <v>0.1</v>
      </c>
      <c r="H234">
        <v>1</v>
      </c>
      <c r="I234">
        <f t="shared" si="3"/>
        <v>2.2000000000000002</v>
      </c>
      <c r="J234">
        <v>0.1</v>
      </c>
    </row>
    <row r="235" spans="1:10">
      <c r="A235">
        <v>840</v>
      </c>
      <c r="B235">
        <v>440</v>
      </c>
      <c r="C235" t="s">
        <v>67</v>
      </c>
      <c r="D235">
        <v>0.5</v>
      </c>
      <c r="E235">
        <v>0.5</v>
      </c>
      <c r="F235">
        <v>0.1</v>
      </c>
      <c r="G235">
        <v>0.1</v>
      </c>
      <c r="H235">
        <v>0.1</v>
      </c>
      <c r="I235">
        <f t="shared" si="3"/>
        <v>1.3000000000000003</v>
      </c>
      <c r="J235">
        <v>0.1</v>
      </c>
    </row>
    <row r="236" spans="1:10">
      <c r="A236">
        <v>850</v>
      </c>
      <c r="B236">
        <v>440</v>
      </c>
      <c r="C236" t="s">
        <v>68</v>
      </c>
      <c r="D236">
        <v>0.5</v>
      </c>
      <c r="E236">
        <v>0.5</v>
      </c>
      <c r="F236">
        <v>0.1</v>
      </c>
      <c r="G236">
        <v>0.1</v>
      </c>
      <c r="H236">
        <v>0.5</v>
      </c>
      <c r="I236">
        <f t="shared" si="3"/>
        <v>1.7000000000000002</v>
      </c>
      <c r="J236">
        <v>0.1</v>
      </c>
    </row>
    <row r="237" spans="1:10">
      <c r="A237">
        <v>860</v>
      </c>
      <c r="B237">
        <v>440</v>
      </c>
      <c r="C237" t="s">
        <v>69</v>
      </c>
      <c r="D237">
        <v>0.5</v>
      </c>
      <c r="E237">
        <v>0.1</v>
      </c>
      <c r="F237">
        <v>0.1</v>
      </c>
      <c r="G237">
        <v>0.1</v>
      </c>
      <c r="H237">
        <v>0.5</v>
      </c>
      <c r="I237">
        <f t="shared" si="3"/>
        <v>1.2999999999999998</v>
      </c>
      <c r="J237">
        <v>0.1</v>
      </c>
    </row>
    <row r="238" spans="1:10">
      <c r="A238">
        <v>870</v>
      </c>
      <c r="B238">
        <v>440</v>
      </c>
      <c r="C238" t="s">
        <v>70</v>
      </c>
      <c r="D238">
        <v>0.5</v>
      </c>
      <c r="E238">
        <v>0.1</v>
      </c>
      <c r="F238">
        <v>0.1</v>
      </c>
      <c r="G238">
        <v>0.1</v>
      </c>
      <c r="H238">
        <v>0.5</v>
      </c>
      <c r="I238">
        <f t="shared" si="3"/>
        <v>1.2999999999999998</v>
      </c>
      <c r="J238">
        <v>0.1</v>
      </c>
    </row>
    <row r="239" spans="1:10">
      <c r="A239">
        <v>880</v>
      </c>
      <c r="B239">
        <v>440</v>
      </c>
      <c r="C239" t="s">
        <v>71</v>
      </c>
      <c r="D239">
        <v>0.5</v>
      </c>
      <c r="E239">
        <v>0.5</v>
      </c>
      <c r="F239">
        <v>0.1</v>
      </c>
      <c r="G239">
        <v>0.1</v>
      </c>
      <c r="H239">
        <v>0.5</v>
      </c>
      <c r="I239">
        <f t="shared" si="3"/>
        <v>1.7000000000000002</v>
      </c>
      <c r="J239">
        <v>0.1</v>
      </c>
    </row>
    <row r="240" spans="1:10">
      <c r="A240">
        <v>890</v>
      </c>
      <c r="B240">
        <v>440</v>
      </c>
      <c r="C240" t="s">
        <v>72</v>
      </c>
      <c r="D240">
        <v>1</v>
      </c>
      <c r="E240">
        <v>1</v>
      </c>
      <c r="F240">
        <v>0.1</v>
      </c>
      <c r="G240">
        <v>0.1</v>
      </c>
      <c r="H240">
        <v>0.5</v>
      </c>
      <c r="I240">
        <f t="shared" si="3"/>
        <v>2.7</v>
      </c>
      <c r="J240">
        <v>0.1</v>
      </c>
    </row>
    <row r="241" spans="1:10">
      <c r="A241">
        <v>690</v>
      </c>
      <c r="B241">
        <v>430</v>
      </c>
      <c r="C241" t="s">
        <v>73</v>
      </c>
      <c r="D241">
        <v>1</v>
      </c>
      <c r="E241">
        <v>0.1</v>
      </c>
      <c r="F241">
        <v>0.1</v>
      </c>
      <c r="G241">
        <v>0.1</v>
      </c>
      <c r="H241">
        <v>0.1</v>
      </c>
      <c r="I241">
        <f t="shared" si="3"/>
        <v>1.4000000000000004</v>
      </c>
      <c r="J241">
        <v>0.1</v>
      </c>
    </row>
    <row r="242" spans="1:10">
      <c r="A242">
        <v>700</v>
      </c>
      <c r="B242">
        <v>430</v>
      </c>
      <c r="C242" t="s">
        <v>74</v>
      </c>
      <c r="D242">
        <v>1</v>
      </c>
      <c r="E242">
        <v>0.1</v>
      </c>
      <c r="F242">
        <v>0.1</v>
      </c>
      <c r="G242">
        <v>0.1</v>
      </c>
      <c r="H242">
        <v>0.1</v>
      </c>
      <c r="I242">
        <f t="shared" si="3"/>
        <v>1.4000000000000004</v>
      </c>
      <c r="J242">
        <v>0.1</v>
      </c>
    </row>
    <row r="243" spans="1:10">
      <c r="A243">
        <v>710</v>
      </c>
      <c r="B243">
        <v>430</v>
      </c>
      <c r="C243" t="s">
        <v>75</v>
      </c>
      <c r="D243">
        <v>1</v>
      </c>
      <c r="E243">
        <v>0.1</v>
      </c>
      <c r="F243">
        <v>0.1</v>
      </c>
      <c r="G243">
        <v>0.1</v>
      </c>
      <c r="H243">
        <v>0.1</v>
      </c>
      <c r="I243">
        <f t="shared" si="3"/>
        <v>1.4000000000000004</v>
      </c>
      <c r="J243">
        <v>0.1</v>
      </c>
    </row>
    <row r="244" spans="1:10">
      <c r="A244">
        <v>720</v>
      </c>
      <c r="B244">
        <v>430</v>
      </c>
      <c r="C244" t="s">
        <v>76</v>
      </c>
      <c r="D244">
        <v>1</v>
      </c>
      <c r="E244">
        <v>0.1</v>
      </c>
      <c r="F244">
        <v>0.1</v>
      </c>
      <c r="G244">
        <v>0.1</v>
      </c>
      <c r="H244">
        <v>0.1</v>
      </c>
      <c r="I244">
        <f t="shared" si="3"/>
        <v>1.4000000000000004</v>
      </c>
      <c r="J244">
        <v>0.1</v>
      </c>
    </row>
    <row r="245" spans="1:10">
      <c r="A245">
        <v>730</v>
      </c>
      <c r="B245">
        <v>430</v>
      </c>
      <c r="C245" t="s">
        <v>77</v>
      </c>
      <c r="D245">
        <v>1</v>
      </c>
      <c r="E245">
        <v>0.1</v>
      </c>
      <c r="F245">
        <v>0.1</v>
      </c>
      <c r="G245">
        <v>0.1</v>
      </c>
      <c r="H245">
        <v>0.1</v>
      </c>
      <c r="I245">
        <f t="shared" si="3"/>
        <v>1.4000000000000004</v>
      </c>
      <c r="J245">
        <v>0.1</v>
      </c>
    </row>
    <row r="246" spans="1:10">
      <c r="A246">
        <v>740</v>
      </c>
      <c r="B246">
        <v>430</v>
      </c>
      <c r="C246" t="s">
        <v>78</v>
      </c>
      <c r="D246">
        <v>1</v>
      </c>
      <c r="E246">
        <v>0.1</v>
      </c>
      <c r="F246">
        <v>0.1</v>
      </c>
      <c r="G246">
        <v>0.1</v>
      </c>
      <c r="H246">
        <v>0.1</v>
      </c>
      <c r="I246">
        <f t="shared" si="3"/>
        <v>1.4000000000000004</v>
      </c>
      <c r="J246">
        <v>0.1</v>
      </c>
    </row>
    <row r="247" spans="1:10">
      <c r="A247">
        <v>750</v>
      </c>
      <c r="B247">
        <v>430</v>
      </c>
      <c r="C247" t="s">
        <v>79</v>
      </c>
      <c r="D247">
        <v>1</v>
      </c>
      <c r="E247">
        <v>0.1</v>
      </c>
      <c r="F247">
        <v>0.1</v>
      </c>
      <c r="G247">
        <v>0.1</v>
      </c>
      <c r="H247">
        <v>0.1</v>
      </c>
      <c r="I247">
        <f t="shared" si="3"/>
        <v>1.4000000000000004</v>
      </c>
      <c r="J247">
        <v>0.1</v>
      </c>
    </row>
    <row r="248" spans="1:10">
      <c r="A248">
        <v>760</v>
      </c>
      <c r="B248">
        <v>430</v>
      </c>
      <c r="C248" t="s">
        <v>80</v>
      </c>
      <c r="D248">
        <v>1</v>
      </c>
      <c r="E248">
        <v>0.1</v>
      </c>
      <c r="F248">
        <v>0.5</v>
      </c>
      <c r="G248">
        <v>0.1</v>
      </c>
      <c r="H248">
        <v>0.5</v>
      </c>
      <c r="I248">
        <f t="shared" si="3"/>
        <v>2.2000000000000002</v>
      </c>
      <c r="J248">
        <v>0.1</v>
      </c>
    </row>
    <row r="249" spans="1:10">
      <c r="A249">
        <v>770</v>
      </c>
      <c r="B249">
        <v>430</v>
      </c>
      <c r="C249" t="s">
        <v>81</v>
      </c>
      <c r="D249">
        <v>0.5</v>
      </c>
      <c r="E249">
        <v>0.5</v>
      </c>
      <c r="F249">
        <v>0.5</v>
      </c>
      <c r="G249">
        <v>0.1</v>
      </c>
      <c r="H249">
        <v>0.5</v>
      </c>
      <c r="I249">
        <f t="shared" si="3"/>
        <v>2.1</v>
      </c>
      <c r="J249">
        <v>0.1</v>
      </c>
    </row>
    <row r="250" spans="1:10">
      <c r="A250">
        <v>780</v>
      </c>
      <c r="B250">
        <v>430</v>
      </c>
      <c r="C250" t="s">
        <v>82</v>
      </c>
      <c r="D250">
        <v>0.5</v>
      </c>
      <c r="E250">
        <v>0.5</v>
      </c>
      <c r="F250">
        <v>0.5</v>
      </c>
      <c r="G250">
        <v>0.1</v>
      </c>
      <c r="H250">
        <v>0.5</v>
      </c>
      <c r="I250">
        <f t="shared" si="3"/>
        <v>2.1</v>
      </c>
      <c r="J250">
        <v>0.1</v>
      </c>
    </row>
    <row r="251" spans="1:10">
      <c r="A251">
        <v>790</v>
      </c>
      <c r="B251">
        <v>430</v>
      </c>
      <c r="C251" t="s">
        <v>83</v>
      </c>
      <c r="D251">
        <v>0.5</v>
      </c>
      <c r="E251">
        <v>0.5</v>
      </c>
      <c r="F251">
        <v>0.5</v>
      </c>
      <c r="G251">
        <v>0.1</v>
      </c>
      <c r="H251">
        <v>0.5</v>
      </c>
      <c r="I251">
        <f t="shared" si="3"/>
        <v>2.1</v>
      </c>
      <c r="J251">
        <v>0.1</v>
      </c>
    </row>
    <row r="252" spans="1:10">
      <c r="A252">
        <v>800</v>
      </c>
      <c r="B252">
        <v>430</v>
      </c>
      <c r="C252" t="s">
        <v>84</v>
      </c>
      <c r="D252">
        <v>0.5</v>
      </c>
      <c r="E252">
        <v>0.5</v>
      </c>
      <c r="F252">
        <v>0.5</v>
      </c>
      <c r="G252">
        <v>0.1</v>
      </c>
      <c r="H252">
        <v>0.5</v>
      </c>
      <c r="I252">
        <f t="shared" si="3"/>
        <v>2.1</v>
      </c>
      <c r="J252">
        <v>0.1</v>
      </c>
    </row>
    <row r="253" spans="1:10">
      <c r="A253">
        <v>810</v>
      </c>
      <c r="B253">
        <v>430</v>
      </c>
      <c r="C253" t="s">
        <v>85</v>
      </c>
      <c r="D253">
        <v>0.5</v>
      </c>
      <c r="E253">
        <v>0.5</v>
      </c>
      <c r="F253">
        <v>0.5</v>
      </c>
      <c r="G253">
        <v>0.1</v>
      </c>
      <c r="H253">
        <v>0.5</v>
      </c>
      <c r="I253">
        <f t="shared" si="3"/>
        <v>2.1</v>
      </c>
      <c r="J253">
        <v>0.1</v>
      </c>
    </row>
    <row r="254" spans="1:10">
      <c r="A254">
        <v>820</v>
      </c>
      <c r="B254">
        <v>430</v>
      </c>
      <c r="C254" t="s">
        <v>86</v>
      </c>
      <c r="D254">
        <v>0.5</v>
      </c>
      <c r="E254">
        <v>0.5</v>
      </c>
      <c r="F254">
        <v>0.5</v>
      </c>
      <c r="G254">
        <v>0.1</v>
      </c>
      <c r="H254">
        <v>0.5</v>
      </c>
      <c r="I254">
        <f t="shared" si="3"/>
        <v>2.1</v>
      </c>
      <c r="J254">
        <v>0.1</v>
      </c>
    </row>
    <row r="255" spans="1:10">
      <c r="A255">
        <v>830</v>
      </c>
      <c r="B255">
        <v>430</v>
      </c>
      <c r="C255" t="s">
        <v>87</v>
      </c>
      <c r="D255">
        <v>0.5</v>
      </c>
      <c r="E255">
        <v>0.5</v>
      </c>
      <c r="F255">
        <v>0.5</v>
      </c>
      <c r="G255">
        <v>0.1</v>
      </c>
      <c r="H255">
        <v>0.5</v>
      </c>
      <c r="I255">
        <f t="shared" si="3"/>
        <v>2.1</v>
      </c>
      <c r="J255">
        <v>0.1</v>
      </c>
    </row>
    <row r="256" spans="1:10">
      <c r="A256">
        <v>840</v>
      </c>
      <c r="B256">
        <v>430</v>
      </c>
      <c r="C256" t="s">
        <v>88</v>
      </c>
      <c r="D256">
        <v>0.5</v>
      </c>
      <c r="E256">
        <v>0.5</v>
      </c>
      <c r="F256">
        <v>0.5</v>
      </c>
      <c r="G256">
        <v>0.1</v>
      </c>
      <c r="H256">
        <v>0.5</v>
      </c>
      <c r="I256">
        <f t="shared" si="3"/>
        <v>2.1</v>
      </c>
      <c r="J256">
        <v>0.1</v>
      </c>
    </row>
    <row r="257" spans="1:10">
      <c r="A257">
        <v>850</v>
      </c>
      <c r="B257">
        <v>430</v>
      </c>
      <c r="C257" t="s">
        <v>89</v>
      </c>
      <c r="D257">
        <v>0.5</v>
      </c>
      <c r="E257">
        <v>0.5</v>
      </c>
      <c r="F257">
        <v>0.5</v>
      </c>
      <c r="G257">
        <v>0.1</v>
      </c>
      <c r="H257">
        <v>0.5</v>
      </c>
      <c r="I257">
        <f t="shared" si="3"/>
        <v>2.1</v>
      </c>
      <c r="J257">
        <v>0.1</v>
      </c>
    </row>
    <row r="258" spans="1:10">
      <c r="A258">
        <v>860</v>
      </c>
      <c r="B258">
        <v>430</v>
      </c>
      <c r="C258" t="s">
        <v>90</v>
      </c>
      <c r="D258">
        <v>0.5</v>
      </c>
      <c r="E258">
        <v>0.5</v>
      </c>
      <c r="F258">
        <v>0.5</v>
      </c>
      <c r="G258">
        <v>0.1</v>
      </c>
      <c r="H258">
        <v>0.5</v>
      </c>
      <c r="I258">
        <f t="shared" si="3"/>
        <v>2.1</v>
      </c>
      <c r="J258">
        <v>0.1</v>
      </c>
    </row>
    <row r="259" spans="1:10">
      <c r="A259">
        <v>870</v>
      </c>
      <c r="B259">
        <v>430</v>
      </c>
      <c r="C259" t="s">
        <v>91</v>
      </c>
      <c r="D259">
        <v>0.5</v>
      </c>
      <c r="E259">
        <v>0.5</v>
      </c>
      <c r="F259">
        <v>0.5</v>
      </c>
      <c r="G259">
        <v>0.1</v>
      </c>
      <c r="H259">
        <v>0.5</v>
      </c>
      <c r="I259">
        <f t="shared" si="3"/>
        <v>2.1</v>
      </c>
      <c r="J259">
        <v>0.1</v>
      </c>
    </row>
    <row r="260" spans="1:10">
      <c r="A260">
        <v>880</v>
      </c>
      <c r="B260">
        <v>430</v>
      </c>
      <c r="C260" t="s">
        <v>92</v>
      </c>
      <c r="D260">
        <v>0.5</v>
      </c>
      <c r="E260">
        <v>0.5</v>
      </c>
      <c r="F260">
        <v>0.5</v>
      </c>
      <c r="G260">
        <v>0.1</v>
      </c>
      <c r="H260">
        <v>0.5</v>
      </c>
      <c r="I260">
        <f t="shared" si="3"/>
        <v>2.1</v>
      </c>
      <c r="J260">
        <v>0.1</v>
      </c>
    </row>
    <row r="261" spans="1:10">
      <c r="A261">
        <v>890</v>
      </c>
      <c r="B261">
        <v>430</v>
      </c>
      <c r="C261" t="s">
        <v>93</v>
      </c>
      <c r="D261">
        <v>0.5</v>
      </c>
      <c r="E261">
        <v>0.1</v>
      </c>
      <c r="F261">
        <v>0.1</v>
      </c>
      <c r="G261">
        <v>0.1</v>
      </c>
      <c r="H261">
        <v>0.1</v>
      </c>
      <c r="I261">
        <f t="shared" ref="I261:I279" si="4">SUM(D261:H261)</f>
        <v>0.89999999999999991</v>
      </c>
      <c r="J261">
        <v>0.1</v>
      </c>
    </row>
    <row r="262" spans="1:10">
      <c r="A262">
        <v>760</v>
      </c>
      <c r="B262">
        <v>420</v>
      </c>
      <c r="C262" t="s">
        <v>94</v>
      </c>
      <c r="D262">
        <v>1</v>
      </c>
      <c r="E262">
        <v>0.1</v>
      </c>
      <c r="F262">
        <v>0.5</v>
      </c>
      <c r="G262">
        <v>0.1</v>
      </c>
      <c r="H262">
        <v>0.5</v>
      </c>
      <c r="I262">
        <f t="shared" si="4"/>
        <v>2.2000000000000002</v>
      </c>
      <c r="J262">
        <v>0.1</v>
      </c>
    </row>
    <row r="263" spans="1:10">
      <c r="A263">
        <v>770</v>
      </c>
      <c r="B263">
        <v>420</v>
      </c>
      <c r="C263" t="s">
        <v>95</v>
      </c>
      <c r="D263">
        <v>1</v>
      </c>
      <c r="E263">
        <v>0.1</v>
      </c>
      <c r="F263">
        <v>0.5</v>
      </c>
      <c r="G263">
        <v>0.1</v>
      </c>
      <c r="H263">
        <v>0.5</v>
      </c>
      <c r="I263">
        <f t="shared" si="4"/>
        <v>2.2000000000000002</v>
      </c>
      <c r="J263">
        <v>0.1</v>
      </c>
    </row>
    <row r="264" spans="1:10">
      <c r="A264">
        <v>780</v>
      </c>
      <c r="B264">
        <v>420</v>
      </c>
      <c r="C264" t="s">
        <v>96</v>
      </c>
      <c r="D264">
        <v>1</v>
      </c>
      <c r="E264">
        <v>0.1</v>
      </c>
      <c r="F264">
        <v>0.5</v>
      </c>
      <c r="G264">
        <v>0.1</v>
      </c>
      <c r="H264">
        <v>0.5</v>
      </c>
      <c r="I264">
        <f t="shared" si="4"/>
        <v>2.2000000000000002</v>
      </c>
      <c r="J264">
        <v>0.1</v>
      </c>
    </row>
    <row r="265" spans="1:10">
      <c r="A265">
        <v>790</v>
      </c>
      <c r="B265">
        <v>420</v>
      </c>
      <c r="C265" t="s">
        <v>97</v>
      </c>
      <c r="D265">
        <v>1</v>
      </c>
      <c r="E265">
        <v>0.1</v>
      </c>
      <c r="F265">
        <v>0.5</v>
      </c>
      <c r="G265">
        <v>0.1</v>
      </c>
      <c r="H265">
        <v>0.5</v>
      </c>
      <c r="I265">
        <f t="shared" si="4"/>
        <v>2.2000000000000002</v>
      </c>
      <c r="J265">
        <v>0.1</v>
      </c>
    </row>
    <row r="266" spans="1:10">
      <c r="A266">
        <v>800</v>
      </c>
      <c r="B266">
        <v>420</v>
      </c>
      <c r="C266" t="s">
        <v>98</v>
      </c>
      <c r="D266">
        <v>1</v>
      </c>
      <c r="E266">
        <v>0.1</v>
      </c>
      <c r="F266">
        <v>0.5</v>
      </c>
      <c r="G266">
        <v>0.1</v>
      </c>
      <c r="H266">
        <v>0.5</v>
      </c>
      <c r="I266">
        <f t="shared" si="4"/>
        <v>2.2000000000000002</v>
      </c>
      <c r="J266">
        <v>0.1</v>
      </c>
    </row>
    <row r="267" spans="1:10">
      <c r="A267">
        <v>810</v>
      </c>
      <c r="B267">
        <v>420</v>
      </c>
      <c r="C267" t="s">
        <v>99</v>
      </c>
      <c r="D267">
        <v>0.5</v>
      </c>
      <c r="E267">
        <v>0.5</v>
      </c>
      <c r="F267">
        <v>0.5</v>
      </c>
      <c r="G267">
        <v>0.1</v>
      </c>
      <c r="H267">
        <v>0.5</v>
      </c>
      <c r="I267">
        <f t="shared" si="4"/>
        <v>2.1</v>
      </c>
      <c r="J267">
        <v>0.1</v>
      </c>
    </row>
    <row r="268" spans="1:10">
      <c r="A268">
        <v>820</v>
      </c>
      <c r="B268">
        <v>420</v>
      </c>
      <c r="C268" t="s">
        <v>100</v>
      </c>
      <c r="D268">
        <v>0.5</v>
      </c>
      <c r="E268">
        <v>0.5</v>
      </c>
      <c r="F268">
        <v>0.5</v>
      </c>
      <c r="G268">
        <v>0.1</v>
      </c>
      <c r="H268">
        <v>0.5</v>
      </c>
      <c r="I268">
        <f t="shared" si="4"/>
        <v>2.1</v>
      </c>
      <c r="J268">
        <v>0.1</v>
      </c>
    </row>
    <row r="269" spans="1:10">
      <c r="A269">
        <v>830</v>
      </c>
      <c r="B269">
        <v>420</v>
      </c>
      <c r="C269" t="s">
        <v>101</v>
      </c>
      <c r="D269">
        <v>0.5</v>
      </c>
      <c r="E269">
        <v>0.5</v>
      </c>
      <c r="F269">
        <v>0.5</v>
      </c>
      <c r="G269">
        <v>0.1</v>
      </c>
      <c r="H269">
        <v>0.5</v>
      </c>
      <c r="I269">
        <f t="shared" si="4"/>
        <v>2.1</v>
      </c>
      <c r="J269">
        <v>0.1</v>
      </c>
    </row>
    <row r="270" spans="1:10">
      <c r="A270">
        <v>840</v>
      </c>
      <c r="B270">
        <v>420</v>
      </c>
      <c r="C270" t="s">
        <v>102</v>
      </c>
      <c r="D270">
        <v>0.5</v>
      </c>
      <c r="E270">
        <v>0.5</v>
      </c>
      <c r="F270">
        <v>0.5</v>
      </c>
      <c r="G270">
        <v>0.1</v>
      </c>
      <c r="H270">
        <v>0.5</v>
      </c>
      <c r="I270">
        <f t="shared" si="4"/>
        <v>2.1</v>
      </c>
      <c r="J270">
        <v>0.1</v>
      </c>
    </row>
    <row r="271" spans="1:10">
      <c r="A271">
        <v>850</v>
      </c>
      <c r="B271">
        <v>420</v>
      </c>
      <c r="C271" t="s">
        <v>103</v>
      </c>
      <c r="D271">
        <v>0.5</v>
      </c>
      <c r="E271">
        <v>0.5</v>
      </c>
      <c r="F271">
        <v>0.5</v>
      </c>
      <c r="G271">
        <v>0.1</v>
      </c>
      <c r="H271">
        <v>1</v>
      </c>
      <c r="I271">
        <f t="shared" si="4"/>
        <v>2.6</v>
      </c>
      <c r="J271">
        <v>0.1</v>
      </c>
    </row>
    <row r="272" spans="1:10">
      <c r="A272">
        <v>860</v>
      </c>
      <c r="B272">
        <v>420</v>
      </c>
      <c r="C272" t="s">
        <v>104</v>
      </c>
      <c r="D272">
        <v>0.5</v>
      </c>
      <c r="E272">
        <v>0.5</v>
      </c>
      <c r="F272">
        <v>0.5</v>
      </c>
      <c r="G272">
        <v>0.1</v>
      </c>
      <c r="H272">
        <v>0.5</v>
      </c>
      <c r="I272">
        <f t="shared" si="4"/>
        <v>2.1</v>
      </c>
      <c r="J272">
        <v>0.1</v>
      </c>
    </row>
    <row r="273" spans="1:10">
      <c r="A273">
        <v>870</v>
      </c>
      <c r="B273">
        <v>420</v>
      </c>
      <c r="C273" t="s">
        <v>105</v>
      </c>
      <c r="D273">
        <v>0.5</v>
      </c>
      <c r="E273">
        <v>0.5</v>
      </c>
      <c r="F273">
        <v>0.5</v>
      </c>
      <c r="G273">
        <v>0.1</v>
      </c>
      <c r="H273">
        <v>0.5</v>
      </c>
      <c r="I273">
        <f t="shared" si="4"/>
        <v>2.1</v>
      </c>
      <c r="J273">
        <v>0.1</v>
      </c>
    </row>
    <row r="274" spans="1:10">
      <c r="A274">
        <v>880</v>
      </c>
      <c r="B274">
        <v>420</v>
      </c>
      <c r="C274" t="s">
        <v>106</v>
      </c>
      <c r="D274">
        <v>0.5</v>
      </c>
      <c r="E274">
        <v>0.5</v>
      </c>
      <c r="F274">
        <v>0.5</v>
      </c>
      <c r="G274">
        <v>0.1</v>
      </c>
      <c r="H274">
        <v>0.5</v>
      </c>
      <c r="I274">
        <f t="shared" si="4"/>
        <v>2.1</v>
      </c>
      <c r="J274">
        <v>0.1</v>
      </c>
    </row>
    <row r="275" spans="1:10">
      <c r="A275">
        <v>800</v>
      </c>
      <c r="B275">
        <v>410</v>
      </c>
      <c r="C275" t="s">
        <v>107</v>
      </c>
      <c r="D275">
        <v>0.5</v>
      </c>
      <c r="E275">
        <v>0.5</v>
      </c>
      <c r="F275">
        <v>0.5</v>
      </c>
      <c r="G275">
        <v>0.1</v>
      </c>
      <c r="H275">
        <v>0.1</v>
      </c>
      <c r="I275">
        <f t="shared" si="4"/>
        <v>1.7000000000000002</v>
      </c>
      <c r="J275">
        <v>0.1</v>
      </c>
    </row>
    <row r="276" spans="1:10">
      <c r="A276">
        <v>810</v>
      </c>
      <c r="B276">
        <v>410</v>
      </c>
      <c r="C276" t="s">
        <v>108</v>
      </c>
      <c r="D276">
        <v>0.5</v>
      </c>
      <c r="E276">
        <v>0.1</v>
      </c>
      <c r="F276">
        <v>0.5</v>
      </c>
      <c r="G276">
        <v>0.1</v>
      </c>
      <c r="H276">
        <v>0.1</v>
      </c>
      <c r="I276">
        <f t="shared" si="4"/>
        <v>1.3000000000000003</v>
      </c>
      <c r="J276">
        <v>0.1</v>
      </c>
    </row>
    <row r="277" spans="1:10">
      <c r="A277">
        <v>820</v>
      </c>
      <c r="B277">
        <v>410</v>
      </c>
      <c r="C277" t="s">
        <v>109</v>
      </c>
      <c r="D277">
        <v>0.5</v>
      </c>
      <c r="E277">
        <v>0.1</v>
      </c>
      <c r="F277">
        <v>0.5</v>
      </c>
      <c r="G277">
        <v>0.1</v>
      </c>
      <c r="H277">
        <v>0.1</v>
      </c>
      <c r="I277">
        <f t="shared" si="4"/>
        <v>1.3000000000000003</v>
      </c>
      <c r="J277">
        <v>0.1</v>
      </c>
    </row>
    <row r="278" spans="1:10">
      <c r="A278">
        <v>830</v>
      </c>
      <c r="B278">
        <v>410</v>
      </c>
      <c r="C278" t="s">
        <v>110</v>
      </c>
      <c r="D278">
        <v>0.5</v>
      </c>
      <c r="E278">
        <v>0.1</v>
      </c>
      <c r="F278">
        <v>0.5</v>
      </c>
      <c r="G278">
        <v>0.1</v>
      </c>
      <c r="H278">
        <v>0.1</v>
      </c>
      <c r="I278">
        <f t="shared" si="4"/>
        <v>1.3000000000000003</v>
      </c>
      <c r="J278">
        <v>0.1</v>
      </c>
    </row>
    <row r="279" spans="1:10">
      <c r="A279">
        <v>840</v>
      </c>
      <c r="B279">
        <v>410</v>
      </c>
      <c r="C279" t="s">
        <v>111</v>
      </c>
      <c r="D279">
        <v>0.5</v>
      </c>
      <c r="E279">
        <v>0.1</v>
      </c>
      <c r="F279">
        <v>0.5</v>
      </c>
      <c r="G279">
        <v>0.1</v>
      </c>
      <c r="H279">
        <v>0.1</v>
      </c>
      <c r="I279">
        <f t="shared" si="4"/>
        <v>1.3000000000000003</v>
      </c>
      <c r="J279">
        <v>0.1</v>
      </c>
    </row>
    <row r="280" spans="1:10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143"/>
  <sheetViews>
    <sheetView workbookViewId="0">
      <selection activeCell="I88" sqref="I88"/>
    </sheetView>
  </sheetViews>
  <sheetFormatPr defaultColWidth="12.42578125" defaultRowHeight="12"/>
  <cols>
    <col min="1" max="1" width="7.140625" style="8" bestFit="1" customWidth="1"/>
    <col min="2" max="2" width="9.28515625" style="9" bestFit="1" customWidth="1"/>
    <col min="3" max="3" width="7.42578125" style="9" bestFit="1" customWidth="1"/>
    <col min="4" max="4" width="8.7109375" style="9" bestFit="1" customWidth="1"/>
    <col min="5" max="5" width="9.85546875" style="9" bestFit="1" customWidth="1"/>
    <col min="6" max="10" width="7" style="9" bestFit="1" customWidth="1"/>
    <col min="11" max="11" width="8" style="9" bestFit="1" customWidth="1"/>
    <col min="12" max="12" width="9.85546875" style="10" bestFit="1" customWidth="1"/>
    <col min="13" max="17" width="7.28515625" style="10" bestFit="1" customWidth="1"/>
    <col min="18" max="18" width="8" style="10" bestFit="1" customWidth="1"/>
    <col min="19" max="19" width="10.85546875" style="11" bestFit="1" customWidth="1"/>
    <col min="20" max="20" width="7.140625" style="11" bestFit="1" customWidth="1"/>
    <col min="21" max="21" width="10.85546875" style="11" bestFit="1" customWidth="1"/>
    <col min="22" max="24" width="7.140625" style="11" bestFit="1" customWidth="1"/>
    <col min="25" max="25" width="8" style="11" bestFit="1" customWidth="1"/>
    <col min="26" max="26" width="7.42578125" style="9" bestFit="1" customWidth="1"/>
    <col min="27" max="27" width="11.85546875" style="9" bestFit="1" customWidth="1"/>
    <col min="28" max="28" width="14.140625" style="22" bestFit="1" customWidth="1"/>
    <col min="29" max="30" width="10.85546875" style="22" bestFit="1" customWidth="1"/>
    <col min="31" max="31" width="19.85546875" style="23" bestFit="1" customWidth="1"/>
    <col min="32" max="32" width="3.42578125" style="12" customWidth="1"/>
    <col min="33" max="33" width="16.7109375" style="13" customWidth="1"/>
    <col min="34" max="34" width="11.85546875" style="8" customWidth="1"/>
    <col min="35" max="37" width="12.7109375" style="8" customWidth="1"/>
    <col min="38" max="16384" width="12.42578125" style="8"/>
  </cols>
  <sheetData>
    <row r="1" spans="1:44" ht="12.75" thickBot="1"/>
    <row r="2" spans="1:44">
      <c r="E2" s="55"/>
      <c r="F2" s="56"/>
      <c r="G2" s="70" t="s">
        <v>789</v>
      </c>
      <c r="H2" s="56"/>
      <c r="I2" s="56"/>
      <c r="J2" s="56"/>
      <c r="K2" s="67"/>
      <c r="L2" s="62"/>
      <c r="M2" s="63"/>
      <c r="N2" s="70" t="s">
        <v>790</v>
      </c>
      <c r="O2" s="63"/>
      <c r="P2" s="63"/>
      <c r="Q2" s="63"/>
      <c r="R2" s="64"/>
      <c r="S2" s="57"/>
      <c r="T2" s="58"/>
      <c r="U2" s="71" t="s">
        <v>791</v>
      </c>
      <c r="V2" s="58"/>
      <c r="W2" s="58"/>
      <c r="X2" s="58"/>
      <c r="Y2" s="59"/>
      <c r="Z2" s="88"/>
      <c r="AA2" s="89"/>
      <c r="AB2" s="90" t="s">
        <v>552</v>
      </c>
      <c r="AC2" s="91" t="s">
        <v>553</v>
      </c>
      <c r="AD2" s="91" t="s">
        <v>554</v>
      </c>
      <c r="AE2" s="92" t="s">
        <v>555</v>
      </c>
      <c r="AF2" s="104"/>
    </row>
    <row r="3" spans="1:44">
      <c r="B3" s="14"/>
      <c r="C3" s="14"/>
      <c r="D3" s="14"/>
      <c r="E3" s="68" t="s">
        <v>556</v>
      </c>
      <c r="F3" s="52" t="s">
        <v>557</v>
      </c>
      <c r="G3" s="52" t="s">
        <v>557</v>
      </c>
      <c r="H3" s="52" t="s">
        <v>557</v>
      </c>
      <c r="I3" s="52" t="s">
        <v>557</v>
      </c>
      <c r="J3" s="52" t="s">
        <v>557</v>
      </c>
      <c r="K3" s="69" t="s">
        <v>558</v>
      </c>
      <c r="L3" s="65" t="s">
        <v>556</v>
      </c>
      <c r="M3" s="53" t="s">
        <v>557</v>
      </c>
      <c r="N3" s="53" t="s">
        <v>557</v>
      </c>
      <c r="O3" s="53" t="s">
        <v>557</v>
      </c>
      <c r="P3" s="53" t="s">
        <v>557</v>
      </c>
      <c r="Q3" s="53" t="s">
        <v>557</v>
      </c>
      <c r="R3" s="66" t="s">
        <v>558</v>
      </c>
      <c r="S3" s="60" t="s">
        <v>556</v>
      </c>
      <c r="T3" s="54" t="s">
        <v>557</v>
      </c>
      <c r="U3" s="54" t="s">
        <v>557</v>
      </c>
      <c r="V3" s="54" t="s">
        <v>557</v>
      </c>
      <c r="W3" s="54" t="s">
        <v>557</v>
      </c>
      <c r="X3" s="54" t="s">
        <v>557</v>
      </c>
      <c r="Y3" s="61" t="s">
        <v>558</v>
      </c>
      <c r="Z3" s="93"/>
      <c r="AA3" s="94"/>
      <c r="AB3" s="95" t="s">
        <v>559</v>
      </c>
      <c r="AC3" s="96" t="s">
        <v>560</v>
      </c>
      <c r="AD3" s="96" t="s">
        <v>560</v>
      </c>
      <c r="AE3" s="97" t="s">
        <v>561</v>
      </c>
      <c r="AF3" s="102"/>
    </row>
    <row r="4" spans="1:44" ht="18.75" customHeight="1">
      <c r="A4" s="15" t="s">
        <v>562</v>
      </c>
      <c r="B4" s="14" t="s">
        <v>563</v>
      </c>
      <c r="C4" s="14" t="s">
        <v>287</v>
      </c>
      <c r="D4" s="14" t="s">
        <v>288</v>
      </c>
      <c r="E4" s="34" t="s">
        <v>575</v>
      </c>
      <c r="F4" s="35" t="s">
        <v>576</v>
      </c>
      <c r="G4" s="35" t="s">
        <v>577</v>
      </c>
      <c r="H4" s="35" t="s">
        <v>578</v>
      </c>
      <c r="I4" s="35" t="s">
        <v>579</v>
      </c>
      <c r="J4" s="35" t="s">
        <v>580</v>
      </c>
      <c r="K4" s="36" t="s">
        <v>581</v>
      </c>
      <c r="L4" s="43" t="s">
        <v>564</v>
      </c>
      <c r="M4" s="44" t="s">
        <v>565</v>
      </c>
      <c r="N4" s="44" t="s">
        <v>566</v>
      </c>
      <c r="O4" s="44" t="s">
        <v>567</v>
      </c>
      <c r="P4" s="44" t="s">
        <v>568</v>
      </c>
      <c r="Q4" s="44" t="s">
        <v>569</v>
      </c>
      <c r="R4" s="45" t="s">
        <v>570</v>
      </c>
      <c r="S4" s="72" t="s">
        <v>582</v>
      </c>
      <c r="T4" s="73" t="s">
        <v>571</v>
      </c>
      <c r="U4" s="73" t="s">
        <v>583</v>
      </c>
      <c r="V4" s="73" t="s">
        <v>572</v>
      </c>
      <c r="W4" s="73" t="s">
        <v>584</v>
      </c>
      <c r="X4" s="73" t="s">
        <v>573</v>
      </c>
      <c r="Y4" s="74" t="s">
        <v>585</v>
      </c>
      <c r="Z4" s="98" t="s">
        <v>287</v>
      </c>
      <c r="AA4" s="99" t="s">
        <v>288</v>
      </c>
      <c r="AB4" s="95" t="s">
        <v>552</v>
      </c>
      <c r="AC4" s="96" t="s">
        <v>574</v>
      </c>
      <c r="AD4" s="96" t="s">
        <v>574</v>
      </c>
      <c r="AE4" s="97" t="s">
        <v>555</v>
      </c>
      <c r="AF4" s="102"/>
      <c r="AG4" s="16"/>
    </row>
    <row r="5" spans="1:44">
      <c r="A5" s="8">
        <v>1</v>
      </c>
      <c r="B5" s="17">
        <v>765444</v>
      </c>
      <c r="C5" s="17">
        <v>765</v>
      </c>
      <c r="D5" s="17">
        <v>444</v>
      </c>
      <c r="E5" s="37">
        <v>7</v>
      </c>
      <c r="F5" s="38">
        <v>80</v>
      </c>
      <c r="G5" s="38">
        <v>110</v>
      </c>
      <c r="H5" s="38">
        <v>230</v>
      </c>
      <c r="I5" s="38">
        <v>490</v>
      </c>
      <c r="J5" s="38">
        <v>707</v>
      </c>
      <c r="K5" s="39">
        <v>1022</v>
      </c>
      <c r="L5" s="46">
        <f>E5/1000</f>
        <v>7.0000000000000001E-3</v>
      </c>
      <c r="M5" s="47">
        <f t="shared" ref="M5:R20" si="0">F5/1000</f>
        <v>0.08</v>
      </c>
      <c r="N5" s="47">
        <f t="shared" si="0"/>
        <v>0.11</v>
      </c>
      <c r="O5" s="47">
        <f t="shared" si="0"/>
        <v>0.23</v>
      </c>
      <c r="P5" s="47">
        <f t="shared" si="0"/>
        <v>0.49</v>
      </c>
      <c r="Q5" s="47">
        <f t="shared" si="0"/>
        <v>0.70699999999999996</v>
      </c>
      <c r="R5" s="48">
        <f t="shared" si="0"/>
        <v>1.022</v>
      </c>
      <c r="S5" s="75">
        <f t="shared" ref="S5:Y20" si="1">-LOG(E5,2)</f>
        <v>-2.8073549220576042</v>
      </c>
      <c r="T5" s="76">
        <f t="shared" si="1"/>
        <v>-6.3219280948873617</v>
      </c>
      <c r="U5" s="77">
        <f t="shared" si="1"/>
        <v>-6.7813597135246599</v>
      </c>
      <c r="V5" s="76">
        <f t="shared" si="1"/>
        <v>-7.8454900509443757</v>
      </c>
      <c r="W5" s="76">
        <f t="shared" si="1"/>
        <v>-8.936637939002571</v>
      </c>
      <c r="X5" s="76">
        <f t="shared" si="1"/>
        <v>-9.4655664048093993</v>
      </c>
      <c r="Y5" s="78">
        <f t="shared" si="1"/>
        <v>-9.9971794809376213</v>
      </c>
      <c r="Z5" s="75">
        <v>765</v>
      </c>
      <c r="AA5" s="77">
        <v>444</v>
      </c>
      <c r="AB5" s="79">
        <f t="shared" ref="AB5:AB68" si="2">(M5+O5+Q5)/3</f>
        <v>0.33899999999999997</v>
      </c>
      <c r="AC5" s="73">
        <f>(T5-X5)/2</f>
        <v>1.5718191549610188</v>
      </c>
      <c r="AD5" s="76">
        <f>2^-(AC5)</f>
        <v>0.33638396596763209</v>
      </c>
      <c r="AE5" s="74">
        <f t="shared" ref="AE5:AE68" si="3">(T5+X5-2*V5)/(X5-T5)</f>
        <v>3.0701495621614051E-2</v>
      </c>
      <c r="AF5" s="103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s="17" customFormat="1">
      <c r="A6" s="8">
        <v>2</v>
      </c>
      <c r="B6" s="17">
        <v>755480</v>
      </c>
      <c r="C6" s="17">
        <v>755</v>
      </c>
      <c r="D6" s="17">
        <v>480</v>
      </c>
      <c r="E6" s="37">
        <v>11.6</v>
      </c>
      <c r="F6" s="38">
        <v>46</v>
      </c>
      <c r="G6" s="38">
        <v>72</v>
      </c>
      <c r="H6" s="38">
        <v>80</v>
      </c>
      <c r="I6" s="38">
        <v>525</v>
      </c>
      <c r="J6" s="38">
        <v>707</v>
      </c>
      <c r="K6" s="39">
        <v>1080</v>
      </c>
      <c r="L6" s="46">
        <f t="shared" ref="L6:R55" si="4">E6/1000</f>
        <v>1.1599999999999999E-2</v>
      </c>
      <c r="M6" s="47">
        <f t="shared" si="0"/>
        <v>4.5999999999999999E-2</v>
      </c>
      <c r="N6" s="47">
        <f t="shared" si="0"/>
        <v>7.1999999999999995E-2</v>
      </c>
      <c r="O6" s="47">
        <f t="shared" si="0"/>
        <v>0.08</v>
      </c>
      <c r="P6" s="47">
        <f t="shared" si="0"/>
        <v>0.52500000000000002</v>
      </c>
      <c r="Q6" s="47">
        <f t="shared" si="0"/>
        <v>0.70699999999999996</v>
      </c>
      <c r="R6" s="48">
        <f t="shared" si="0"/>
        <v>1.08</v>
      </c>
      <c r="S6" s="75">
        <f t="shared" si="1"/>
        <v>-3.5360529002402101</v>
      </c>
      <c r="T6" s="76">
        <f t="shared" si="1"/>
        <v>-5.5235619560570131</v>
      </c>
      <c r="U6" s="77">
        <f t="shared" si="1"/>
        <v>-6.1699250014423122</v>
      </c>
      <c r="V6" s="76">
        <f t="shared" si="1"/>
        <v>-6.3219280948873617</v>
      </c>
      <c r="W6" s="76">
        <f t="shared" si="1"/>
        <v>-9.0361736125534851</v>
      </c>
      <c r="X6" s="76">
        <f t="shared" si="1"/>
        <v>-9.4655664048093993</v>
      </c>
      <c r="Y6" s="78">
        <f t="shared" si="1"/>
        <v>-10.076815597050832</v>
      </c>
      <c r="Z6" s="75">
        <v>755</v>
      </c>
      <c r="AA6" s="77">
        <v>480</v>
      </c>
      <c r="AB6" s="79">
        <f t="shared" si="2"/>
        <v>0.27766666666666667</v>
      </c>
      <c r="AC6" s="73">
        <f t="shared" ref="AC6:AC69" si="5">(T6-X6)/2</f>
        <v>1.9710022243761931</v>
      </c>
      <c r="AD6" s="76">
        <f t="shared" ref="AD6:AD69" si="6">2^-(AC6)</f>
        <v>0.25507577153086308</v>
      </c>
      <c r="AE6" s="74">
        <f t="shared" si="3"/>
        <v>0.59494407009965455</v>
      </c>
      <c r="AF6" s="103"/>
    </row>
    <row r="7" spans="1:44" s="17" customFormat="1">
      <c r="A7" s="8">
        <v>3</v>
      </c>
      <c r="B7" s="17">
        <v>720500</v>
      </c>
      <c r="C7" s="17">
        <v>720</v>
      </c>
      <c r="D7" s="17">
        <v>500</v>
      </c>
      <c r="E7" s="37">
        <v>5</v>
      </c>
      <c r="F7" s="38">
        <v>16</v>
      </c>
      <c r="G7" s="38">
        <v>33</v>
      </c>
      <c r="H7" s="38">
        <v>120</v>
      </c>
      <c r="I7" s="38">
        <v>404</v>
      </c>
      <c r="J7" s="38">
        <v>700</v>
      </c>
      <c r="K7" s="39">
        <v>930</v>
      </c>
      <c r="L7" s="46">
        <f t="shared" si="4"/>
        <v>5.0000000000000001E-3</v>
      </c>
      <c r="M7" s="47">
        <f t="shared" si="0"/>
        <v>1.6E-2</v>
      </c>
      <c r="N7" s="47">
        <f t="shared" si="0"/>
        <v>3.3000000000000002E-2</v>
      </c>
      <c r="O7" s="47">
        <f t="shared" si="0"/>
        <v>0.12</v>
      </c>
      <c r="P7" s="47">
        <f t="shared" si="0"/>
        <v>0.40400000000000003</v>
      </c>
      <c r="Q7" s="47">
        <f t="shared" si="0"/>
        <v>0.7</v>
      </c>
      <c r="R7" s="48">
        <f t="shared" si="0"/>
        <v>0.93</v>
      </c>
      <c r="S7" s="75">
        <f t="shared" si="1"/>
        <v>-2.3219280948873622</v>
      </c>
      <c r="T7" s="76">
        <f t="shared" si="1"/>
        <v>-4</v>
      </c>
      <c r="U7" s="77">
        <f t="shared" si="1"/>
        <v>-5.0443941193584534</v>
      </c>
      <c r="V7" s="76">
        <f t="shared" si="1"/>
        <v>-6.9068905956085187</v>
      </c>
      <c r="W7" s="76">
        <f t="shared" si="1"/>
        <v>-8.6582114827517955</v>
      </c>
      <c r="X7" s="76">
        <f t="shared" si="1"/>
        <v>-9.451211111832329</v>
      </c>
      <c r="Y7" s="78">
        <f t="shared" si="1"/>
        <v>-9.8610869059953927</v>
      </c>
      <c r="Z7" s="75">
        <v>720</v>
      </c>
      <c r="AA7" s="77">
        <v>500</v>
      </c>
      <c r="AB7" s="79">
        <f t="shared" si="2"/>
        <v>0.27866666666666667</v>
      </c>
      <c r="AC7" s="73">
        <f t="shared" si="5"/>
        <v>2.7256055559161645</v>
      </c>
      <c r="AD7" s="76">
        <f t="shared" si="6"/>
        <v>0.15118578920369091</v>
      </c>
      <c r="AE7" s="74">
        <f t="shared" si="3"/>
        <v>-6.6511839652975177E-2</v>
      </c>
      <c r="AF7" s="103"/>
    </row>
    <row r="8" spans="1:44" s="106" customFormat="1">
      <c r="A8" s="105">
        <v>4</v>
      </c>
      <c r="B8" s="106">
        <v>708540</v>
      </c>
      <c r="C8" s="106">
        <v>708</v>
      </c>
      <c r="D8" s="106">
        <v>540</v>
      </c>
      <c r="E8" s="107">
        <v>1.6</v>
      </c>
      <c r="F8" s="108">
        <v>84</v>
      </c>
      <c r="G8" s="108">
        <v>152</v>
      </c>
      <c r="H8" s="108">
        <v>333</v>
      </c>
      <c r="I8" s="108">
        <v>600</v>
      </c>
      <c r="J8" s="108">
        <v>715</v>
      </c>
      <c r="K8" s="109">
        <v>950</v>
      </c>
      <c r="L8" s="110">
        <f t="shared" si="4"/>
        <v>1.6000000000000001E-3</v>
      </c>
      <c r="M8" s="111">
        <f t="shared" si="0"/>
        <v>8.4000000000000005E-2</v>
      </c>
      <c r="N8" s="111">
        <f t="shared" si="0"/>
        <v>0.152</v>
      </c>
      <c r="O8" s="111">
        <f t="shared" si="0"/>
        <v>0.33300000000000002</v>
      </c>
      <c r="P8" s="111">
        <f t="shared" si="0"/>
        <v>0.6</v>
      </c>
      <c r="Q8" s="111">
        <f t="shared" si="0"/>
        <v>0.71499999999999997</v>
      </c>
      <c r="R8" s="112">
        <f t="shared" si="0"/>
        <v>0.95</v>
      </c>
      <c r="S8" s="113">
        <f t="shared" si="1"/>
        <v>-0.67807190511263782</v>
      </c>
      <c r="T8" s="114">
        <f t="shared" si="1"/>
        <v>-6.3923174227787598</v>
      </c>
      <c r="U8" s="115">
        <f t="shared" si="1"/>
        <v>-7.2479275134435861</v>
      </c>
      <c r="V8" s="114">
        <f t="shared" si="1"/>
        <v>-8.3793783670712632</v>
      </c>
      <c r="W8" s="114">
        <f t="shared" si="1"/>
        <v>-9.2288186904958813</v>
      </c>
      <c r="X8" s="114">
        <f t="shared" si="1"/>
        <v>-9.4817994316657526</v>
      </c>
      <c r="Y8" s="116">
        <f t="shared" si="1"/>
        <v>-9.8917837032183105</v>
      </c>
      <c r="Z8" s="113">
        <v>708</v>
      </c>
      <c r="AA8" s="115">
        <v>540</v>
      </c>
      <c r="AB8" s="100">
        <f t="shared" si="2"/>
        <v>0.37733333333333335</v>
      </c>
      <c r="AC8" s="95">
        <f t="shared" si="5"/>
        <v>1.5447410044434964</v>
      </c>
      <c r="AD8" s="114">
        <f t="shared" si="6"/>
        <v>0.34275722819878995</v>
      </c>
      <c r="AE8" s="97">
        <f t="shared" si="3"/>
        <v>-0.28633922358289166</v>
      </c>
      <c r="AF8" s="117"/>
    </row>
    <row r="9" spans="1:44" s="17" customFormat="1">
      <c r="A9" s="8">
        <v>5</v>
      </c>
      <c r="B9" s="17">
        <v>690444</v>
      </c>
      <c r="C9" s="17">
        <v>690</v>
      </c>
      <c r="D9" s="17">
        <v>440</v>
      </c>
      <c r="E9" s="37">
        <v>4.7</v>
      </c>
      <c r="F9" s="38">
        <v>28</v>
      </c>
      <c r="G9" s="38">
        <v>54</v>
      </c>
      <c r="H9" s="38">
        <v>150</v>
      </c>
      <c r="I9" s="38">
        <v>500</v>
      </c>
      <c r="J9" s="38">
        <v>738</v>
      </c>
      <c r="K9" s="39">
        <v>990</v>
      </c>
      <c r="L9" s="46">
        <f t="shared" si="4"/>
        <v>4.7000000000000002E-3</v>
      </c>
      <c r="M9" s="47">
        <f t="shared" si="0"/>
        <v>2.8000000000000001E-2</v>
      </c>
      <c r="N9" s="47">
        <f t="shared" si="0"/>
        <v>5.3999999999999999E-2</v>
      </c>
      <c r="O9" s="47">
        <f t="shared" si="0"/>
        <v>0.15</v>
      </c>
      <c r="P9" s="47">
        <f t="shared" si="0"/>
        <v>0.5</v>
      </c>
      <c r="Q9" s="47">
        <f t="shared" si="0"/>
        <v>0.73799999999999999</v>
      </c>
      <c r="R9" s="48">
        <f t="shared" si="0"/>
        <v>0.99</v>
      </c>
      <c r="S9" s="75">
        <f t="shared" si="1"/>
        <v>-2.232660756790275</v>
      </c>
      <c r="T9" s="76">
        <f t="shared" si="1"/>
        <v>-4.8073549220576037</v>
      </c>
      <c r="U9" s="77">
        <f t="shared" si="1"/>
        <v>-5.7548875021634691</v>
      </c>
      <c r="V9" s="76">
        <f t="shared" si="1"/>
        <v>-7.2288186904958804</v>
      </c>
      <c r="W9" s="76">
        <f t="shared" si="1"/>
        <v>-8.965784284662087</v>
      </c>
      <c r="X9" s="76">
        <f t="shared" si="1"/>
        <v>-9.5274770060603959</v>
      </c>
      <c r="Y9" s="78">
        <f t="shared" si="1"/>
        <v>-9.9512847149669721</v>
      </c>
      <c r="Z9" s="75">
        <v>690</v>
      </c>
      <c r="AA9" s="77">
        <v>444</v>
      </c>
      <c r="AB9" s="79">
        <f t="shared" si="2"/>
        <v>0.30533333333333329</v>
      </c>
      <c r="AC9" s="73">
        <f t="shared" si="5"/>
        <v>2.3600610420013961</v>
      </c>
      <c r="AD9" s="76">
        <f t="shared" si="6"/>
        <v>0.19478290326359249</v>
      </c>
      <c r="AE9" s="74">
        <f t="shared" si="3"/>
        <v>-2.6017431474911947E-2</v>
      </c>
      <c r="AF9" s="103"/>
    </row>
    <row r="10" spans="1:44" s="17" customFormat="1">
      <c r="A10" s="8">
        <v>6</v>
      </c>
      <c r="B10" s="17">
        <v>670480</v>
      </c>
      <c r="C10" s="17">
        <v>670</v>
      </c>
      <c r="D10" s="17">
        <v>480</v>
      </c>
      <c r="E10" s="37">
        <v>0.4</v>
      </c>
      <c r="F10" s="38">
        <v>49</v>
      </c>
      <c r="G10" s="38">
        <v>120</v>
      </c>
      <c r="H10" s="38">
        <v>333</v>
      </c>
      <c r="I10" s="38">
        <v>572</v>
      </c>
      <c r="J10" s="38">
        <v>700</v>
      </c>
      <c r="K10" s="39">
        <v>910</v>
      </c>
      <c r="L10" s="46">
        <f t="shared" si="4"/>
        <v>4.0000000000000002E-4</v>
      </c>
      <c r="M10" s="47">
        <f t="shared" si="0"/>
        <v>4.9000000000000002E-2</v>
      </c>
      <c r="N10" s="47">
        <f t="shared" si="0"/>
        <v>0.12</v>
      </c>
      <c r="O10" s="47">
        <f t="shared" si="0"/>
        <v>0.33300000000000002</v>
      </c>
      <c r="P10" s="47">
        <f t="shared" si="0"/>
        <v>0.57199999999999995</v>
      </c>
      <c r="Q10" s="47">
        <f t="shared" si="0"/>
        <v>0.7</v>
      </c>
      <c r="R10" s="48">
        <f t="shared" si="0"/>
        <v>0.91</v>
      </c>
      <c r="S10" s="75">
        <f t="shared" si="1"/>
        <v>1.3219280948873622</v>
      </c>
      <c r="T10" s="76">
        <f t="shared" si="1"/>
        <v>-5.6147098441152083</v>
      </c>
      <c r="U10" s="77">
        <f t="shared" si="1"/>
        <v>-6.9068905956085187</v>
      </c>
      <c r="V10" s="76">
        <f t="shared" si="1"/>
        <v>-8.3793783670712632</v>
      </c>
      <c r="W10" s="76">
        <f t="shared" si="1"/>
        <v>-9.1598713367783891</v>
      </c>
      <c r="X10" s="76">
        <f t="shared" si="1"/>
        <v>-9.451211111832329</v>
      </c>
      <c r="Y10" s="78">
        <f t="shared" si="1"/>
        <v>-9.8297227350860581</v>
      </c>
      <c r="Z10" s="75">
        <v>670</v>
      </c>
      <c r="AA10" s="77">
        <v>480</v>
      </c>
      <c r="AB10" s="79">
        <f t="shared" si="2"/>
        <v>0.36066666666666664</v>
      </c>
      <c r="AC10" s="73">
        <f t="shared" si="5"/>
        <v>1.9182506338585603</v>
      </c>
      <c r="AD10" s="76">
        <f t="shared" si="6"/>
        <v>0.26457513110645908</v>
      </c>
      <c r="AE10" s="74">
        <f t="shared" si="3"/>
        <v>-0.44124468104302184</v>
      </c>
      <c r="AF10" s="103"/>
    </row>
    <row r="11" spans="1:44" s="17" customFormat="1">
      <c r="A11" s="8">
        <v>8</v>
      </c>
      <c r="B11" s="17">
        <v>930503</v>
      </c>
      <c r="C11" s="17">
        <v>930</v>
      </c>
      <c r="D11" s="17">
        <v>503</v>
      </c>
      <c r="E11" s="37">
        <v>1.5</v>
      </c>
      <c r="F11" s="38">
        <v>4</v>
      </c>
      <c r="G11" s="38">
        <v>9</v>
      </c>
      <c r="H11" s="38">
        <v>140</v>
      </c>
      <c r="I11" s="38">
        <v>660</v>
      </c>
      <c r="J11" s="38">
        <v>771</v>
      </c>
      <c r="K11" s="39">
        <v>953</v>
      </c>
      <c r="L11" s="46">
        <f t="shared" si="4"/>
        <v>1.5E-3</v>
      </c>
      <c r="M11" s="47">
        <f t="shared" si="0"/>
        <v>4.0000000000000001E-3</v>
      </c>
      <c r="N11" s="47">
        <f t="shared" si="0"/>
        <v>8.9999999999999993E-3</v>
      </c>
      <c r="O11" s="47">
        <f t="shared" si="0"/>
        <v>0.14000000000000001</v>
      </c>
      <c r="P11" s="47">
        <f t="shared" si="0"/>
        <v>0.66</v>
      </c>
      <c r="Q11" s="47">
        <f t="shared" si="0"/>
        <v>0.77100000000000002</v>
      </c>
      <c r="R11" s="48">
        <f t="shared" si="0"/>
        <v>0.95299999999999996</v>
      </c>
      <c r="S11" s="75">
        <f t="shared" si="1"/>
        <v>-0.58496250072115619</v>
      </c>
      <c r="T11" s="76">
        <f t="shared" si="1"/>
        <v>-2</v>
      </c>
      <c r="U11" s="77">
        <f t="shared" si="1"/>
        <v>-3.1699250014423126</v>
      </c>
      <c r="V11" s="76">
        <f t="shared" si="1"/>
        <v>-7.1292830169449664</v>
      </c>
      <c r="W11" s="76">
        <f t="shared" si="1"/>
        <v>-9.366322214245816</v>
      </c>
      <c r="X11" s="76">
        <f t="shared" si="1"/>
        <v>-9.590587049915035</v>
      </c>
      <c r="Y11" s="78">
        <f t="shared" si="1"/>
        <v>-9.8963324039099412</v>
      </c>
      <c r="Z11" s="75">
        <v>930</v>
      </c>
      <c r="AA11" s="77">
        <v>503</v>
      </c>
      <c r="AB11" s="79">
        <f t="shared" si="2"/>
        <v>0.30499999999999999</v>
      </c>
      <c r="AC11" s="73">
        <f t="shared" si="5"/>
        <v>3.7952935249575175</v>
      </c>
      <c r="AD11" s="76">
        <f t="shared" si="6"/>
        <v>7.2028240606561961E-2</v>
      </c>
      <c r="AE11" s="74">
        <f t="shared" si="3"/>
        <v>-0.35148519691961921</v>
      </c>
      <c r="AF11" s="103"/>
    </row>
    <row r="12" spans="1:44" s="17" customFormat="1">
      <c r="A12" s="8">
        <v>9</v>
      </c>
      <c r="B12" s="17">
        <v>900500</v>
      </c>
      <c r="C12" s="17">
        <v>900</v>
      </c>
      <c r="D12" s="17">
        <v>500</v>
      </c>
      <c r="E12" s="37">
        <v>21</v>
      </c>
      <c r="F12" s="38">
        <v>89</v>
      </c>
      <c r="G12" s="38">
        <v>126</v>
      </c>
      <c r="H12" s="38">
        <v>225</v>
      </c>
      <c r="I12" s="38">
        <v>500</v>
      </c>
      <c r="J12" s="38">
        <v>650</v>
      </c>
      <c r="K12" s="39">
        <v>920</v>
      </c>
      <c r="L12" s="46">
        <f t="shared" si="4"/>
        <v>2.1000000000000001E-2</v>
      </c>
      <c r="M12" s="47">
        <f t="shared" si="0"/>
        <v>8.8999999999999996E-2</v>
      </c>
      <c r="N12" s="47">
        <f t="shared" si="0"/>
        <v>0.126</v>
      </c>
      <c r="O12" s="47">
        <f t="shared" si="0"/>
        <v>0.22500000000000001</v>
      </c>
      <c r="P12" s="47">
        <f t="shared" si="0"/>
        <v>0.5</v>
      </c>
      <c r="Q12" s="47">
        <f t="shared" si="0"/>
        <v>0.65</v>
      </c>
      <c r="R12" s="48">
        <f t="shared" si="0"/>
        <v>0.92</v>
      </c>
      <c r="S12" s="75">
        <f t="shared" si="1"/>
        <v>-4.3923174227787607</v>
      </c>
      <c r="T12" s="76">
        <f t="shared" si="1"/>
        <v>-6.4757334309663976</v>
      </c>
      <c r="U12" s="77">
        <f t="shared" si="1"/>
        <v>-6.9772799234999168</v>
      </c>
      <c r="V12" s="76">
        <f t="shared" si="1"/>
        <v>-7.8137811912170374</v>
      </c>
      <c r="W12" s="76">
        <f t="shared" si="1"/>
        <v>-8.965784284662087</v>
      </c>
      <c r="X12" s="76">
        <f t="shared" si="1"/>
        <v>-9.3442959079158179</v>
      </c>
      <c r="Y12" s="78">
        <f t="shared" si="1"/>
        <v>-9.8454900509443757</v>
      </c>
      <c r="Z12" s="75">
        <v>900</v>
      </c>
      <c r="AA12" s="77">
        <v>500</v>
      </c>
      <c r="AB12" s="79">
        <f t="shared" si="2"/>
        <v>0.3213333333333333</v>
      </c>
      <c r="AC12" s="73">
        <f t="shared" si="5"/>
        <v>1.4342812384747101</v>
      </c>
      <c r="AD12" s="76">
        <f t="shared" si="6"/>
        <v>0.37003118371709814</v>
      </c>
      <c r="AE12" s="74">
        <f t="shared" si="3"/>
        <v>6.7095263915192563E-2</v>
      </c>
      <c r="AF12" s="103"/>
    </row>
    <row r="13" spans="1:44" s="17" customFormat="1">
      <c r="A13" s="8">
        <v>10</v>
      </c>
      <c r="B13" s="17">
        <v>860500</v>
      </c>
      <c r="C13" s="17">
        <v>860</v>
      </c>
      <c r="D13" s="17">
        <v>500</v>
      </c>
      <c r="E13" s="37">
        <v>10</v>
      </c>
      <c r="F13" s="38">
        <v>35</v>
      </c>
      <c r="G13" s="38">
        <v>50</v>
      </c>
      <c r="H13" s="38">
        <v>150</v>
      </c>
      <c r="I13" s="38">
        <v>500</v>
      </c>
      <c r="J13" s="38">
        <v>650</v>
      </c>
      <c r="K13" s="39">
        <v>895</v>
      </c>
      <c r="L13" s="46">
        <f t="shared" si="4"/>
        <v>0.01</v>
      </c>
      <c r="M13" s="47">
        <f t="shared" si="0"/>
        <v>3.5000000000000003E-2</v>
      </c>
      <c r="N13" s="47">
        <f t="shared" si="0"/>
        <v>0.05</v>
      </c>
      <c r="O13" s="47">
        <f t="shared" si="0"/>
        <v>0.15</v>
      </c>
      <c r="P13" s="47">
        <f t="shared" si="0"/>
        <v>0.5</v>
      </c>
      <c r="Q13" s="47">
        <f t="shared" si="0"/>
        <v>0.65</v>
      </c>
      <c r="R13" s="48">
        <f t="shared" si="0"/>
        <v>0.89500000000000002</v>
      </c>
      <c r="S13" s="75">
        <f t="shared" si="1"/>
        <v>-3.3219280948873626</v>
      </c>
      <c r="T13" s="76">
        <f t="shared" si="1"/>
        <v>-5.1292830169449664</v>
      </c>
      <c r="U13" s="77">
        <f t="shared" si="1"/>
        <v>-5.6438561897747244</v>
      </c>
      <c r="V13" s="76">
        <f t="shared" si="1"/>
        <v>-7.2288186904958804</v>
      </c>
      <c r="W13" s="76">
        <f t="shared" si="1"/>
        <v>-8.965784284662087</v>
      </c>
      <c r="X13" s="76">
        <f t="shared" si="1"/>
        <v>-9.3442959079158179</v>
      </c>
      <c r="Y13" s="78">
        <f t="shared" si="1"/>
        <v>-9.8057438721516199</v>
      </c>
      <c r="Z13" s="75">
        <v>860</v>
      </c>
      <c r="AA13" s="77">
        <v>500</v>
      </c>
      <c r="AB13" s="79">
        <f t="shared" si="2"/>
        <v>0.27833333333333332</v>
      </c>
      <c r="AC13" s="73">
        <f t="shared" si="5"/>
        <v>2.1075064454854258</v>
      </c>
      <c r="AD13" s="76">
        <f t="shared" si="6"/>
        <v>0.2320477404461285</v>
      </c>
      <c r="AE13" s="74">
        <f t="shared" si="3"/>
        <v>3.7820866225992487E-3</v>
      </c>
      <c r="AF13" s="103"/>
    </row>
    <row r="14" spans="1:44" s="17" customFormat="1">
      <c r="A14" s="8">
        <v>11</v>
      </c>
      <c r="B14" s="17">
        <v>860430</v>
      </c>
      <c r="C14" s="17">
        <v>860</v>
      </c>
      <c r="D14" s="17">
        <v>430</v>
      </c>
      <c r="E14" s="37">
        <v>2.87</v>
      </c>
      <c r="F14" s="38">
        <v>98</v>
      </c>
      <c r="G14" s="38">
        <v>153</v>
      </c>
      <c r="H14" s="38">
        <v>315</v>
      </c>
      <c r="I14" s="38">
        <v>643</v>
      </c>
      <c r="J14" s="38">
        <v>775</v>
      </c>
      <c r="K14" s="39">
        <v>1000</v>
      </c>
      <c r="L14" s="46">
        <f t="shared" si="4"/>
        <v>2.8700000000000002E-3</v>
      </c>
      <c r="M14" s="47">
        <f t="shared" si="0"/>
        <v>9.8000000000000004E-2</v>
      </c>
      <c r="N14" s="47">
        <f t="shared" si="0"/>
        <v>0.153</v>
      </c>
      <c r="O14" s="47">
        <f t="shared" si="0"/>
        <v>0.315</v>
      </c>
      <c r="P14" s="47">
        <f t="shared" si="0"/>
        <v>0.64300000000000002</v>
      </c>
      <c r="Q14" s="47">
        <f t="shared" si="0"/>
        <v>0.77500000000000002</v>
      </c>
      <c r="R14" s="48">
        <f t="shared" si="0"/>
        <v>1</v>
      </c>
      <c r="S14" s="75">
        <f t="shared" si="1"/>
        <v>-1.5210507369009634</v>
      </c>
      <c r="T14" s="76">
        <f t="shared" si="1"/>
        <v>-6.6147098441152092</v>
      </c>
      <c r="U14" s="77">
        <f t="shared" si="1"/>
        <v>-7.2573878426926521</v>
      </c>
      <c r="V14" s="76">
        <f t="shared" si="1"/>
        <v>-8.2992080183872794</v>
      </c>
      <c r="W14" s="76">
        <f t="shared" si="1"/>
        <v>-9.3286749273279472</v>
      </c>
      <c r="X14" s="76">
        <f t="shared" si="1"/>
        <v>-9.5980525001616002</v>
      </c>
      <c r="Y14" s="78">
        <f t="shared" si="1"/>
        <v>-9.965784284662087</v>
      </c>
      <c r="Z14" s="75">
        <v>860</v>
      </c>
      <c r="AA14" s="77">
        <v>430</v>
      </c>
      <c r="AB14" s="79">
        <f t="shared" si="2"/>
        <v>0.39600000000000007</v>
      </c>
      <c r="AC14" s="73">
        <f t="shared" si="5"/>
        <v>1.4916713280231955</v>
      </c>
      <c r="AD14" s="76">
        <f t="shared" si="6"/>
        <v>0.35560035560053349</v>
      </c>
      <c r="AE14" s="74">
        <f t="shared" si="3"/>
        <v>-0.12926899017655138</v>
      </c>
      <c r="AF14" s="103"/>
    </row>
    <row r="15" spans="1:44" s="17" customFormat="1">
      <c r="A15" s="8">
        <v>12</v>
      </c>
      <c r="B15" s="17">
        <v>840540</v>
      </c>
      <c r="C15" s="17">
        <v>840</v>
      </c>
      <c r="D15" s="17">
        <v>540</v>
      </c>
      <c r="E15" s="37">
        <v>0.4</v>
      </c>
      <c r="F15" s="38">
        <v>38</v>
      </c>
      <c r="G15" s="38">
        <v>73</v>
      </c>
      <c r="H15" s="38">
        <v>255</v>
      </c>
      <c r="I15" s="38">
        <v>707</v>
      </c>
      <c r="J15" s="38">
        <v>820</v>
      </c>
      <c r="K15" s="39">
        <v>1000</v>
      </c>
      <c r="L15" s="46">
        <f t="shared" si="4"/>
        <v>4.0000000000000002E-4</v>
      </c>
      <c r="M15" s="47">
        <f t="shared" si="0"/>
        <v>3.7999999999999999E-2</v>
      </c>
      <c r="N15" s="47">
        <f t="shared" si="0"/>
        <v>7.2999999999999995E-2</v>
      </c>
      <c r="O15" s="47">
        <f t="shared" si="0"/>
        <v>0.255</v>
      </c>
      <c r="P15" s="47">
        <f t="shared" si="0"/>
        <v>0.70699999999999996</v>
      </c>
      <c r="Q15" s="47">
        <f t="shared" si="0"/>
        <v>0.82</v>
      </c>
      <c r="R15" s="48">
        <f t="shared" si="0"/>
        <v>1</v>
      </c>
      <c r="S15" s="75">
        <f t="shared" si="1"/>
        <v>1.3219280948873622</v>
      </c>
      <c r="T15" s="76">
        <f t="shared" si="1"/>
        <v>-5.2479275134435852</v>
      </c>
      <c r="U15" s="77">
        <f t="shared" si="1"/>
        <v>-6.1898245588800176</v>
      </c>
      <c r="V15" s="76">
        <f t="shared" si="1"/>
        <v>-7.9943534368588578</v>
      </c>
      <c r="W15" s="76">
        <f t="shared" si="1"/>
        <v>-9.4655664048093993</v>
      </c>
      <c r="X15" s="76">
        <f t="shared" si="1"/>
        <v>-9.6794800995054455</v>
      </c>
      <c r="Y15" s="78">
        <f t="shared" si="1"/>
        <v>-9.965784284662087</v>
      </c>
      <c r="Z15" s="75">
        <v>840</v>
      </c>
      <c r="AA15" s="77">
        <v>540</v>
      </c>
      <c r="AB15" s="79">
        <f t="shared" si="2"/>
        <v>0.371</v>
      </c>
      <c r="AC15" s="73">
        <f t="shared" si="5"/>
        <v>2.2157762930309302</v>
      </c>
      <c r="AD15" s="76">
        <f t="shared" si="6"/>
        <v>0.21527067476698764</v>
      </c>
      <c r="AE15" s="74">
        <f t="shared" si="3"/>
        <v>-0.2394870060002646</v>
      </c>
      <c r="AF15" s="103"/>
    </row>
    <row r="16" spans="1:44" s="17" customFormat="1">
      <c r="A16" s="8">
        <v>13</v>
      </c>
      <c r="B16" s="17">
        <v>840520</v>
      </c>
      <c r="C16" s="17">
        <v>840</v>
      </c>
      <c r="D16" s="17">
        <v>520</v>
      </c>
      <c r="E16" s="37">
        <v>8</v>
      </c>
      <c r="F16" s="38">
        <v>52</v>
      </c>
      <c r="G16" s="38">
        <v>80</v>
      </c>
      <c r="H16" s="38">
        <v>170</v>
      </c>
      <c r="I16" s="38">
        <v>406</v>
      </c>
      <c r="J16" s="38">
        <v>610</v>
      </c>
      <c r="K16" s="39">
        <v>875</v>
      </c>
      <c r="L16" s="46">
        <f t="shared" si="4"/>
        <v>8.0000000000000002E-3</v>
      </c>
      <c r="M16" s="47">
        <f t="shared" si="0"/>
        <v>5.1999999999999998E-2</v>
      </c>
      <c r="N16" s="47">
        <f t="shared" si="0"/>
        <v>0.08</v>
      </c>
      <c r="O16" s="47">
        <f t="shared" si="0"/>
        <v>0.17</v>
      </c>
      <c r="P16" s="47">
        <f t="shared" si="0"/>
        <v>0.40600000000000003</v>
      </c>
      <c r="Q16" s="47">
        <f t="shared" si="0"/>
        <v>0.61</v>
      </c>
      <c r="R16" s="48">
        <f t="shared" si="0"/>
        <v>0.875</v>
      </c>
      <c r="S16" s="75">
        <f t="shared" si="1"/>
        <v>-3</v>
      </c>
      <c r="T16" s="76">
        <f t="shared" si="1"/>
        <v>-5.7004397181410926</v>
      </c>
      <c r="U16" s="77">
        <f t="shared" si="1"/>
        <v>-6.3219280948873617</v>
      </c>
      <c r="V16" s="76">
        <f t="shared" si="1"/>
        <v>-7.4093909361377026</v>
      </c>
      <c r="W16" s="76">
        <f t="shared" si="1"/>
        <v>-8.6653359171851765</v>
      </c>
      <c r="X16" s="76">
        <f t="shared" si="1"/>
        <v>-9.2526654324502502</v>
      </c>
      <c r="Y16" s="78">
        <f t="shared" si="1"/>
        <v>-9.7731392067196907</v>
      </c>
      <c r="Z16" s="75">
        <v>840</v>
      </c>
      <c r="AA16" s="77">
        <v>520</v>
      </c>
      <c r="AB16" s="79">
        <f t="shared" si="2"/>
        <v>0.27733333333333332</v>
      </c>
      <c r="AC16" s="73">
        <f t="shared" si="5"/>
        <v>1.7761128571545788</v>
      </c>
      <c r="AD16" s="76">
        <f t="shared" si="6"/>
        <v>0.29196900801171383</v>
      </c>
      <c r="AE16" s="74">
        <f t="shared" si="3"/>
        <v>3.781383535816811E-2</v>
      </c>
      <c r="AF16" s="103"/>
    </row>
    <row r="17" spans="1:32" s="17" customFormat="1">
      <c r="A17" s="8">
        <v>14</v>
      </c>
      <c r="B17" s="17">
        <v>820520</v>
      </c>
      <c r="C17" s="17">
        <v>820</v>
      </c>
      <c r="D17" s="17">
        <v>520</v>
      </c>
      <c r="E17" s="37">
        <v>0.01</v>
      </c>
      <c r="F17" s="38">
        <v>0.4</v>
      </c>
      <c r="G17" s="38"/>
      <c r="H17" s="38">
        <v>503</v>
      </c>
      <c r="I17" s="38">
        <v>650</v>
      </c>
      <c r="J17" s="38">
        <v>710</v>
      </c>
      <c r="K17" s="39">
        <v>910</v>
      </c>
      <c r="L17" s="46">
        <f t="shared" si="4"/>
        <v>1.0000000000000001E-5</v>
      </c>
      <c r="M17" s="47">
        <f t="shared" si="0"/>
        <v>4.0000000000000002E-4</v>
      </c>
      <c r="N17" s="47">
        <f t="shared" si="0"/>
        <v>0</v>
      </c>
      <c r="O17" s="47">
        <f t="shared" si="0"/>
        <v>0.503</v>
      </c>
      <c r="P17" s="47">
        <f t="shared" si="0"/>
        <v>0.65</v>
      </c>
      <c r="Q17" s="47">
        <f t="shared" si="0"/>
        <v>0.71</v>
      </c>
      <c r="R17" s="48">
        <f t="shared" si="0"/>
        <v>0.91</v>
      </c>
      <c r="S17" s="75">
        <f t="shared" si="1"/>
        <v>6.6438561897747244</v>
      </c>
      <c r="T17" s="76">
        <f t="shared" si="1"/>
        <v>1.3219280948873622</v>
      </c>
      <c r="U17" s="77"/>
      <c r="V17" s="76">
        <f>-LOG(H17,2)</f>
        <v>-8.9744145898055283</v>
      </c>
      <c r="W17" s="76">
        <f>-LOG(I17,2)</f>
        <v>-9.3442959079158179</v>
      </c>
      <c r="X17" s="76">
        <f>-LOG(J17,2)</f>
        <v>-9.4716752143920449</v>
      </c>
      <c r="Y17" s="78">
        <f>-LOG(K17,2)</f>
        <v>-9.8297227350860581</v>
      </c>
      <c r="Z17" s="75">
        <v>820</v>
      </c>
      <c r="AA17" s="77">
        <v>520</v>
      </c>
      <c r="AB17" s="79">
        <f t="shared" si="2"/>
        <v>0.4044666666666667</v>
      </c>
      <c r="AC17" s="73">
        <f t="shared" si="5"/>
        <v>5.3968016546397033</v>
      </c>
      <c r="AD17" s="76">
        <f t="shared" si="6"/>
        <v>2.3735633163877074E-2</v>
      </c>
      <c r="AE17" s="74">
        <f t="shared" si="3"/>
        <v>-0.90786012597683396</v>
      </c>
      <c r="AF17" s="103"/>
    </row>
    <row r="18" spans="1:32" s="17" customFormat="1">
      <c r="A18" s="8">
        <v>15</v>
      </c>
      <c r="B18" s="17">
        <v>820480</v>
      </c>
      <c r="C18" s="17">
        <v>820</v>
      </c>
      <c r="D18" s="17">
        <v>480</v>
      </c>
      <c r="E18" s="37"/>
      <c r="F18" s="38">
        <v>1.1000000000000001</v>
      </c>
      <c r="G18" s="38"/>
      <c r="H18" s="38">
        <v>30</v>
      </c>
      <c r="I18" s="38"/>
      <c r="J18" s="38">
        <v>500</v>
      </c>
      <c r="K18" s="39"/>
      <c r="L18" s="46">
        <f t="shared" si="4"/>
        <v>0</v>
      </c>
      <c r="M18" s="47">
        <f t="shared" si="0"/>
        <v>1.1000000000000001E-3</v>
      </c>
      <c r="N18" s="47">
        <f t="shared" si="0"/>
        <v>0</v>
      </c>
      <c r="O18" s="47">
        <f t="shared" si="0"/>
        <v>0.03</v>
      </c>
      <c r="P18" s="47">
        <f t="shared" si="0"/>
        <v>0</v>
      </c>
      <c r="Q18" s="47">
        <f t="shared" si="0"/>
        <v>0.5</v>
      </c>
      <c r="R18" s="48">
        <f t="shared" si="0"/>
        <v>0</v>
      </c>
      <c r="S18" s="75"/>
      <c r="T18" s="76">
        <f t="shared" si="1"/>
        <v>-0.13750352374993502</v>
      </c>
      <c r="U18" s="77"/>
      <c r="V18" s="76">
        <f t="shared" ref="V18:V78" si="7">-LOG(H18,2)</f>
        <v>-4.9068905956085187</v>
      </c>
      <c r="W18" s="77"/>
      <c r="X18" s="76">
        <f t="shared" ref="X18:X78" si="8">-LOG(J18,2)</f>
        <v>-8.965784284662087</v>
      </c>
      <c r="Y18" s="80"/>
      <c r="Z18" s="75">
        <v>820</v>
      </c>
      <c r="AA18" s="77">
        <v>480</v>
      </c>
      <c r="AB18" s="79">
        <f t="shared" si="2"/>
        <v>0.17703333333333335</v>
      </c>
      <c r="AC18" s="73">
        <f t="shared" si="5"/>
        <v>4.4141403804560762</v>
      </c>
      <c r="AD18" s="76">
        <f t="shared" si="6"/>
        <v>4.6904157598234297E-2</v>
      </c>
      <c r="AE18" s="74">
        <f t="shared" si="3"/>
        <v>-8.0479246418031503E-2</v>
      </c>
      <c r="AF18" s="103"/>
    </row>
    <row r="19" spans="1:32" s="17" customFormat="1">
      <c r="A19" s="8">
        <v>16</v>
      </c>
      <c r="B19" s="17">
        <v>800480</v>
      </c>
      <c r="C19" s="17">
        <v>800</v>
      </c>
      <c r="D19" s="17">
        <v>480</v>
      </c>
      <c r="E19" s="37"/>
      <c r="F19" s="38">
        <v>85</v>
      </c>
      <c r="G19" s="38"/>
      <c r="H19" s="38">
        <v>260</v>
      </c>
      <c r="I19" s="38"/>
      <c r="J19" s="38">
        <v>677</v>
      </c>
      <c r="K19" s="39"/>
      <c r="L19" s="46">
        <f t="shared" si="4"/>
        <v>0</v>
      </c>
      <c r="M19" s="47">
        <f t="shared" si="0"/>
        <v>8.5000000000000006E-2</v>
      </c>
      <c r="N19" s="47">
        <f t="shared" si="0"/>
        <v>0</v>
      </c>
      <c r="O19" s="47">
        <f t="shared" si="0"/>
        <v>0.26</v>
      </c>
      <c r="P19" s="47">
        <f t="shared" si="0"/>
        <v>0</v>
      </c>
      <c r="Q19" s="47">
        <f t="shared" si="0"/>
        <v>0.67700000000000005</v>
      </c>
      <c r="R19" s="48">
        <f t="shared" si="0"/>
        <v>0</v>
      </c>
      <c r="S19" s="75"/>
      <c r="T19" s="76">
        <f t="shared" si="1"/>
        <v>-6.4093909361377026</v>
      </c>
      <c r="U19" s="77"/>
      <c r="V19" s="76">
        <f t="shared" si="7"/>
        <v>-8.0223678130284544</v>
      </c>
      <c r="W19" s="77"/>
      <c r="X19" s="76">
        <f t="shared" si="8"/>
        <v>-9.4030120235749965</v>
      </c>
      <c r="Y19" s="80"/>
      <c r="Z19" s="75">
        <v>800</v>
      </c>
      <c r="AA19" s="77">
        <v>480</v>
      </c>
      <c r="AB19" s="79">
        <f t="shared" si="2"/>
        <v>0.34066666666666667</v>
      </c>
      <c r="AC19" s="73">
        <f t="shared" si="5"/>
        <v>1.496810543718647</v>
      </c>
      <c r="AD19" s="76">
        <f t="shared" si="6"/>
        <v>0.3543358778446199</v>
      </c>
      <c r="AE19" s="74">
        <f t="shared" si="3"/>
        <v>-7.760924297306418E-2</v>
      </c>
      <c r="AF19" s="103"/>
    </row>
    <row r="20" spans="1:32" s="17" customFormat="1">
      <c r="A20" s="8">
        <v>17</v>
      </c>
      <c r="B20" s="17">
        <v>791426</v>
      </c>
      <c r="C20" s="17">
        <v>791</v>
      </c>
      <c r="D20" s="17">
        <v>426</v>
      </c>
      <c r="E20" s="37"/>
      <c r="F20" s="38">
        <v>30</v>
      </c>
      <c r="G20" s="38"/>
      <c r="H20" s="38">
        <v>270</v>
      </c>
      <c r="I20" s="38"/>
      <c r="J20" s="38">
        <v>777</v>
      </c>
      <c r="K20" s="39"/>
      <c r="L20" s="46">
        <f t="shared" si="4"/>
        <v>0</v>
      </c>
      <c r="M20" s="47">
        <f t="shared" si="0"/>
        <v>0.03</v>
      </c>
      <c r="N20" s="47">
        <f t="shared" si="0"/>
        <v>0</v>
      </c>
      <c r="O20" s="47">
        <f t="shared" si="0"/>
        <v>0.27</v>
      </c>
      <c r="P20" s="47">
        <f t="shared" si="0"/>
        <v>0</v>
      </c>
      <c r="Q20" s="47">
        <f t="shared" si="0"/>
        <v>0.77700000000000002</v>
      </c>
      <c r="R20" s="48">
        <f t="shared" si="0"/>
        <v>0</v>
      </c>
      <c r="S20" s="75"/>
      <c r="T20" s="76">
        <f t="shared" si="1"/>
        <v>-4.9068905956085187</v>
      </c>
      <c r="U20" s="77"/>
      <c r="V20" s="76">
        <f t="shared" si="7"/>
        <v>-8.0768155970508317</v>
      </c>
      <c r="W20" s="77"/>
      <c r="X20" s="76">
        <f t="shared" si="8"/>
        <v>-9.6017707884077108</v>
      </c>
      <c r="Y20" s="80"/>
      <c r="Z20" s="75">
        <v>791</v>
      </c>
      <c r="AA20" s="77">
        <v>426</v>
      </c>
      <c r="AB20" s="79">
        <f t="shared" si="2"/>
        <v>0.35899999999999999</v>
      </c>
      <c r="AC20" s="73">
        <f t="shared" si="5"/>
        <v>2.3474400963995961</v>
      </c>
      <c r="AD20" s="76">
        <f t="shared" si="6"/>
        <v>0.19649437297296482</v>
      </c>
      <c r="AE20" s="74">
        <f t="shared" si="3"/>
        <v>-0.35037524761727035</v>
      </c>
      <c r="AF20" s="103"/>
    </row>
    <row r="21" spans="1:32" s="17" customFormat="1">
      <c r="A21" s="8">
        <v>18</v>
      </c>
      <c r="B21" s="17">
        <v>780580</v>
      </c>
      <c r="C21" s="17">
        <v>780</v>
      </c>
      <c r="D21" s="17">
        <v>580</v>
      </c>
      <c r="E21" s="37"/>
      <c r="F21" s="38">
        <v>48</v>
      </c>
      <c r="G21" s="38"/>
      <c r="H21" s="38">
        <v>212</v>
      </c>
      <c r="I21" s="38"/>
      <c r="J21" s="38">
        <v>550</v>
      </c>
      <c r="K21" s="39"/>
      <c r="L21" s="46">
        <f t="shared" si="4"/>
        <v>0</v>
      </c>
      <c r="M21" s="47">
        <f t="shared" si="4"/>
        <v>4.8000000000000001E-2</v>
      </c>
      <c r="N21" s="47">
        <f t="shared" si="4"/>
        <v>0</v>
      </c>
      <c r="O21" s="47">
        <f t="shared" si="4"/>
        <v>0.21199999999999999</v>
      </c>
      <c r="P21" s="47">
        <f t="shared" si="4"/>
        <v>0</v>
      </c>
      <c r="Q21" s="47">
        <f t="shared" si="4"/>
        <v>0.55000000000000004</v>
      </c>
      <c r="R21" s="48">
        <f t="shared" si="4"/>
        <v>0</v>
      </c>
      <c r="S21" s="75"/>
      <c r="T21" s="76">
        <f t="shared" ref="T21:T78" si="9">-LOG(F21,2)</f>
        <v>-5.584962500721157</v>
      </c>
      <c r="U21" s="77"/>
      <c r="V21" s="76">
        <f t="shared" si="7"/>
        <v>-7.7279204545631996</v>
      </c>
      <c r="W21" s="77"/>
      <c r="X21" s="76">
        <f t="shared" si="8"/>
        <v>-9.1032878084120217</v>
      </c>
      <c r="Y21" s="80"/>
      <c r="Z21" s="75">
        <v>780</v>
      </c>
      <c r="AA21" s="77">
        <v>580</v>
      </c>
      <c r="AB21" s="79">
        <f t="shared" si="2"/>
        <v>0.27</v>
      </c>
      <c r="AC21" s="73">
        <f t="shared" si="5"/>
        <v>1.7591626538454324</v>
      </c>
      <c r="AD21" s="76">
        <f t="shared" si="6"/>
        <v>0.29541957835039867</v>
      </c>
      <c r="AE21" s="74">
        <f t="shared" si="3"/>
        <v>-0.21816930865241793</v>
      </c>
      <c r="AF21" s="103"/>
    </row>
    <row r="22" spans="1:32" s="17" customFormat="1">
      <c r="A22" s="8">
        <v>19</v>
      </c>
      <c r="B22" s="17">
        <v>780520</v>
      </c>
      <c r="C22" s="17">
        <v>780</v>
      </c>
      <c r="D22" s="17">
        <v>520</v>
      </c>
      <c r="E22" s="37"/>
      <c r="F22" s="38">
        <v>9</v>
      </c>
      <c r="G22" s="38"/>
      <c r="H22" s="38">
        <v>60</v>
      </c>
      <c r="I22" s="38"/>
      <c r="J22" s="38">
        <v>500</v>
      </c>
      <c r="K22" s="39"/>
      <c r="L22" s="46">
        <f t="shared" si="4"/>
        <v>0</v>
      </c>
      <c r="M22" s="47">
        <f t="shared" si="4"/>
        <v>8.9999999999999993E-3</v>
      </c>
      <c r="N22" s="47">
        <f t="shared" si="4"/>
        <v>0</v>
      </c>
      <c r="O22" s="47">
        <f t="shared" si="4"/>
        <v>0.06</v>
      </c>
      <c r="P22" s="47">
        <f t="shared" si="4"/>
        <v>0</v>
      </c>
      <c r="Q22" s="47">
        <f t="shared" si="4"/>
        <v>0.5</v>
      </c>
      <c r="R22" s="48">
        <f t="shared" si="4"/>
        <v>0</v>
      </c>
      <c r="S22" s="75"/>
      <c r="T22" s="76">
        <f t="shared" si="9"/>
        <v>-3.1699250014423126</v>
      </c>
      <c r="U22" s="77"/>
      <c r="V22" s="76">
        <f t="shared" si="7"/>
        <v>-5.9068905956085187</v>
      </c>
      <c r="W22" s="77"/>
      <c r="X22" s="76">
        <f t="shared" si="8"/>
        <v>-8.965784284662087</v>
      </c>
      <c r="Y22" s="80"/>
      <c r="Z22" s="75">
        <v>780</v>
      </c>
      <c r="AA22" s="77">
        <v>520</v>
      </c>
      <c r="AB22" s="79">
        <f t="shared" si="2"/>
        <v>0.18966666666666665</v>
      </c>
      <c r="AC22" s="73">
        <f t="shared" si="5"/>
        <v>2.8979296416098874</v>
      </c>
      <c r="AD22" s="76">
        <f t="shared" si="6"/>
        <v>0.13416407864998739</v>
      </c>
      <c r="AE22" s="74">
        <f t="shared" si="3"/>
        <v>5.5544498090112526E-2</v>
      </c>
      <c r="AF22" s="103"/>
    </row>
    <row r="23" spans="1:32" s="17" customFormat="1">
      <c r="A23" s="8">
        <v>20</v>
      </c>
      <c r="B23" s="17">
        <v>780468</v>
      </c>
      <c r="C23" s="17">
        <v>780</v>
      </c>
      <c r="D23" s="17">
        <v>468</v>
      </c>
      <c r="E23" s="37"/>
      <c r="F23" s="38">
        <v>110</v>
      </c>
      <c r="G23" s="38"/>
      <c r="H23" s="38">
        <v>532</v>
      </c>
      <c r="I23" s="38"/>
      <c r="J23" s="38">
        <v>860</v>
      </c>
      <c r="K23" s="39"/>
      <c r="L23" s="46">
        <f t="shared" si="4"/>
        <v>0</v>
      </c>
      <c r="M23" s="47">
        <f t="shared" si="4"/>
        <v>0.11</v>
      </c>
      <c r="N23" s="47">
        <f t="shared" si="4"/>
        <v>0</v>
      </c>
      <c r="O23" s="47">
        <f t="shared" si="4"/>
        <v>0.53200000000000003</v>
      </c>
      <c r="P23" s="47">
        <f t="shared" si="4"/>
        <v>0</v>
      </c>
      <c r="Q23" s="47">
        <f t="shared" si="4"/>
        <v>0.86</v>
      </c>
      <c r="R23" s="48">
        <f t="shared" si="4"/>
        <v>0</v>
      </c>
      <c r="S23" s="75"/>
      <c r="T23" s="76">
        <f t="shared" si="9"/>
        <v>-6.7813597135246599</v>
      </c>
      <c r="U23" s="77"/>
      <c r="V23" s="76">
        <f t="shared" si="7"/>
        <v>-9.0552824355011907</v>
      </c>
      <c r="W23" s="77"/>
      <c r="X23" s="76">
        <f t="shared" si="8"/>
        <v>-9.7481928495894596</v>
      </c>
      <c r="Y23" s="80"/>
      <c r="Z23" s="75">
        <v>780</v>
      </c>
      <c r="AA23" s="77">
        <v>468</v>
      </c>
      <c r="AB23" s="79">
        <f t="shared" si="2"/>
        <v>0.5006666666666667</v>
      </c>
      <c r="AC23" s="73">
        <f t="shared" si="5"/>
        <v>1.4834165680323999</v>
      </c>
      <c r="AD23" s="76">
        <f t="shared" si="6"/>
        <v>0.35764084881929548</v>
      </c>
      <c r="AE23" s="74">
        <f t="shared" si="3"/>
        <v>-0.53289559452113733</v>
      </c>
      <c r="AF23" s="103"/>
    </row>
    <row r="24" spans="1:32" s="17" customFormat="1">
      <c r="A24" s="8">
        <v>21</v>
      </c>
      <c r="B24" s="17">
        <v>760540</v>
      </c>
      <c r="C24" s="17">
        <v>760</v>
      </c>
      <c r="D24" s="17">
        <v>540</v>
      </c>
      <c r="E24" s="37"/>
      <c r="F24" s="38">
        <v>72</v>
      </c>
      <c r="G24" s="38"/>
      <c r="H24" s="38">
        <v>180</v>
      </c>
      <c r="I24" s="38"/>
      <c r="J24" s="38">
        <v>520</v>
      </c>
      <c r="K24" s="39"/>
      <c r="L24" s="46">
        <f t="shared" si="4"/>
        <v>0</v>
      </c>
      <c r="M24" s="47">
        <f t="shared" si="4"/>
        <v>7.1999999999999995E-2</v>
      </c>
      <c r="N24" s="47">
        <f t="shared" si="4"/>
        <v>0</v>
      </c>
      <c r="O24" s="47">
        <f t="shared" si="4"/>
        <v>0.18</v>
      </c>
      <c r="P24" s="47">
        <f t="shared" si="4"/>
        <v>0</v>
      </c>
      <c r="Q24" s="47">
        <f t="shared" si="4"/>
        <v>0.52</v>
      </c>
      <c r="R24" s="48">
        <f t="shared" si="4"/>
        <v>0</v>
      </c>
      <c r="S24" s="75"/>
      <c r="T24" s="76">
        <f t="shared" si="9"/>
        <v>-6.1699250014423122</v>
      </c>
      <c r="U24" s="77"/>
      <c r="V24" s="76">
        <f t="shared" si="7"/>
        <v>-7.4918530963296748</v>
      </c>
      <c r="W24" s="77"/>
      <c r="X24" s="76">
        <f t="shared" si="8"/>
        <v>-9.0223678130284544</v>
      </c>
      <c r="Y24" s="80"/>
      <c r="Z24" s="75">
        <v>760</v>
      </c>
      <c r="AA24" s="77">
        <v>540</v>
      </c>
      <c r="AB24" s="79">
        <f t="shared" si="2"/>
        <v>0.25733333333333336</v>
      </c>
      <c r="AC24" s="73">
        <f t="shared" si="5"/>
        <v>1.4262214057930711</v>
      </c>
      <c r="AD24" s="76">
        <f t="shared" si="6"/>
        <v>0.37210420376762537</v>
      </c>
      <c r="AE24" s="74">
        <f t="shared" si="3"/>
        <v>7.3125610429128754E-2</v>
      </c>
      <c r="AF24" s="103"/>
    </row>
    <row r="25" spans="1:32" s="17" customFormat="1">
      <c r="A25" s="8">
        <v>22</v>
      </c>
      <c r="B25" s="17">
        <v>770460</v>
      </c>
      <c r="C25" s="17">
        <v>770</v>
      </c>
      <c r="D25" s="17">
        <v>460</v>
      </c>
      <c r="E25" s="37"/>
      <c r="F25" s="38">
        <v>27</v>
      </c>
      <c r="G25" s="38"/>
      <c r="H25" s="38">
        <v>225</v>
      </c>
      <c r="I25" s="38"/>
      <c r="J25" s="38">
        <v>780</v>
      </c>
      <c r="K25" s="39"/>
      <c r="L25" s="46">
        <f t="shared" si="4"/>
        <v>0</v>
      </c>
      <c r="M25" s="47">
        <f t="shared" si="4"/>
        <v>2.7E-2</v>
      </c>
      <c r="N25" s="47">
        <f t="shared" si="4"/>
        <v>0</v>
      </c>
      <c r="O25" s="47">
        <f t="shared" si="4"/>
        <v>0.22500000000000001</v>
      </c>
      <c r="P25" s="47">
        <f t="shared" si="4"/>
        <v>0</v>
      </c>
      <c r="Q25" s="47">
        <f t="shared" si="4"/>
        <v>0.78</v>
      </c>
      <c r="R25" s="48">
        <f t="shared" si="4"/>
        <v>0</v>
      </c>
      <c r="S25" s="75"/>
      <c r="T25" s="76">
        <f t="shared" si="9"/>
        <v>-4.7548875021634691</v>
      </c>
      <c r="U25" s="77"/>
      <c r="V25" s="76">
        <f t="shared" si="7"/>
        <v>-7.8137811912170374</v>
      </c>
      <c r="W25" s="77"/>
      <c r="X25" s="76">
        <f t="shared" si="8"/>
        <v>-9.6073303137496104</v>
      </c>
      <c r="Y25" s="80"/>
      <c r="Z25" s="75">
        <v>770</v>
      </c>
      <c r="AA25" s="77">
        <v>460</v>
      </c>
      <c r="AB25" s="79">
        <f t="shared" si="2"/>
        <v>0.34400000000000003</v>
      </c>
      <c r="AC25" s="73">
        <f t="shared" si="5"/>
        <v>2.4262214057930707</v>
      </c>
      <c r="AD25" s="76">
        <f t="shared" si="6"/>
        <v>0.18605210188381277</v>
      </c>
      <c r="AE25" s="74">
        <f t="shared" si="3"/>
        <v>-0.26076444703268642</v>
      </c>
      <c r="AF25" s="103"/>
    </row>
    <row r="26" spans="1:32" s="17" customFormat="1">
      <c r="A26" s="8">
        <v>23</v>
      </c>
      <c r="B26" s="17">
        <v>750460</v>
      </c>
      <c r="C26" s="17">
        <v>750</v>
      </c>
      <c r="D26" s="17">
        <v>460</v>
      </c>
      <c r="E26" s="37"/>
      <c r="F26" s="38">
        <v>29</v>
      </c>
      <c r="G26" s="38"/>
      <c r="H26" s="38">
        <v>255</v>
      </c>
      <c r="I26" s="38"/>
      <c r="J26" s="38">
        <v>825</v>
      </c>
      <c r="K26" s="39"/>
      <c r="L26" s="46">
        <f t="shared" si="4"/>
        <v>0</v>
      </c>
      <c r="M26" s="47">
        <f t="shared" si="4"/>
        <v>2.9000000000000001E-2</v>
      </c>
      <c r="N26" s="47">
        <f t="shared" si="4"/>
        <v>0</v>
      </c>
      <c r="O26" s="47">
        <f t="shared" si="4"/>
        <v>0.255</v>
      </c>
      <c r="P26" s="47">
        <f t="shared" si="4"/>
        <v>0</v>
      </c>
      <c r="Q26" s="47">
        <f t="shared" si="4"/>
        <v>0.82499999999999996</v>
      </c>
      <c r="R26" s="48">
        <f t="shared" si="4"/>
        <v>0</v>
      </c>
      <c r="S26" s="75"/>
      <c r="T26" s="76">
        <f t="shared" si="9"/>
        <v>-4.8579809951275728</v>
      </c>
      <c r="U26" s="77"/>
      <c r="V26" s="76">
        <f t="shared" si="7"/>
        <v>-7.9943534368588578</v>
      </c>
      <c r="W26" s="77"/>
      <c r="X26" s="76">
        <f t="shared" si="8"/>
        <v>-9.6882503091331778</v>
      </c>
      <c r="Y26" s="80"/>
      <c r="Z26" s="75">
        <v>750</v>
      </c>
      <c r="AA26" s="77">
        <v>460</v>
      </c>
      <c r="AB26" s="79">
        <f t="shared" si="2"/>
        <v>0.36966666666666664</v>
      </c>
      <c r="AC26" s="73">
        <f t="shared" si="5"/>
        <v>2.4151346570028025</v>
      </c>
      <c r="AD26" s="76">
        <f t="shared" si="6"/>
        <v>0.18748737331221849</v>
      </c>
      <c r="AE26" s="74">
        <f t="shared" si="3"/>
        <v>-0.29863253489291702</v>
      </c>
      <c r="AF26" s="103"/>
    </row>
    <row r="27" spans="1:32" s="17" customFormat="1">
      <c r="A27" s="8">
        <v>24</v>
      </c>
      <c r="B27" s="17">
        <v>750440</v>
      </c>
      <c r="C27" s="17">
        <v>750</v>
      </c>
      <c r="D27" s="17">
        <v>440</v>
      </c>
      <c r="E27" s="37"/>
      <c r="F27" s="38">
        <v>1.1000000000000001</v>
      </c>
      <c r="G27" s="38"/>
      <c r="H27" s="38">
        <v>210</v>
      </c>
      <c r="I27" s="38"/>
      <c r="J27" s="38">
        <v>677</v>
      </c>
      <c r="K27" s="39"/>
      <c r="L27" s="46">
        <f t="shared" si="4"/>
        <v>0</v>
      </c>
      <c r="M27" s="47">
        <f t="shared" si="4"/>
        <v>1.1000000000000001E-3</v>
      </c>
      <c r="N27" s="47">
        <f t="shared" si="4"/>
        <v>0</v>
      </c>
      <c r="O27" s="47">
        <f t="shared" si="4"/>
        <v>0.21</v>
      </c>
      <c r="P27" s="47">
        <f t="shared" si="4"/>
        <v>0</v>
      </c>
      <c r="Q27" s="47">
        <f t="shared" si="4"/>
        <v>0.67700000000000005</v>
      </c>
      <c r="R27" s="48">
        <f t="shared" si="4"/>
        <v>0</v>
      </c>
      <c r="S27" s="75"/>
      <c r="T27" s="76">
        <f t="shared" si="9"/>
        <v>-0.13750352374993502</v>
      </c>
      <c r="U27" s="77"/>
      <c r="V27" s="76">
        <f t="shared" si="7"/>
        <v>-7.7142455176661224</v>
      </c>
      <c r="W27" s="77"/>
      <c r="X27" s="76">
        <f t="shared" si="8"/>
        <v>-9.4030120235749965</v>
      </c>
      <c r="Y27" s="80"/>
      <c r="Z27" s="75">
        <v>750</v>
      </c>
      <c r="AA27" s="77">
        <v>440</v>
      </c>
      <c r="AB27" s="79">
        <f t="shared" si="2"/>
        <v>0.29603333333333332</v>
      </c>
      <c r="AC27" s="73">
        <f t="shared" si="5"/>
        <v>4.6327542499125309</v>
      </c>
      <c r="AD27" s="76">
        <f t="shared" si="6"/>
        <v>4.030899852254697E-2</v>
      </c>
      <c r="AE27" s="74">
        <f t="shared" si="3"/>
        <v>-0.63547246091442067</v>
      </c>
      <c r="AF27" s="103"/>
    </row>
    <row r="28" spans="1:32" s="17" customFormat="1">
      <c r="A28" s="8">
        <v>25</v>
      </c>
      <c r="B28" s="17">
        <v>744534</v>
      </c>
      <c r="C28" s="17">
        <v>744</v>
      </c>
      <c r="D28" s="17">
        <v>534</v>
      </c>
      <c r="E28" s="37"/>
      <c r="F28" s="38">
        <v>11</v>
      </c>
      <c r="G28" s="38"/>
      <c r="H28" s="38">
        <v>120</v>
      </c>
      <c r="I28" s="38"/>
      <c r="J28" s="38">
        <v>495</v>
      </c>
      <c r="K28" s="39"/>
      <c r="L28" s="46">
        <f t="shared" si="4"/>
        <v>0</v>
      </c>
      <c r="M28" s="47">
        <f t="shared" si="4"/>
        <v>1.0999999999999999E-2</v>
      </c>
      <c r="N28" s="47">
        <f t="shared" si="4"/>
        <v>0</v>
      </c>
      <c r="O28" s="47">
        <f t="shared" si="4"/>
        <v>0.12</v>
      </c>
      <c r="P28" s="47">
        <f t="shared" si="4"/>
        <v>0</v>
      </c>
      <c r="Q28" s="47">
        <f t="shared" si="4"/>
        <v>0.495</v>
      </c>
      <c r="R28" s="48">
        <f t="shared" si="4"/>
        <v>0</v>
      </c>
      <c r="S28" s="75"/>
      <c r="T28" s="76">
        <f t="shared" si="9"/>
        <v>-3.4594316186372978</v>
      </c>
      <c r="U28" s="77"/>
      <c r="V28" s="76">
        <f t="shared" si="7"/>
        <v>-6.9068905956085187</v>
      </c>
      <c r="W28" s="77"/>
      <c r="X28" s="76">
        <f t="shared" si="8"/>
        <v>-8.9512847149669721</v>
      </c>
      <c r="Y28" s="80"/>
      <c r="Z28" s="75">
        <v>744</v>
      </c>
      <c r="AA28" s="77">
        <v>534</v>
      </c>
      <c r="AB28" s="79">
        <f t="shared" si="2"/>
        <v>0.20866666666666667</v>
      </c>
      <c r="AC28" s="73">
        <f t="shared" si="5"/>
        <v>2.7459265481648369</v>
      </c>
      <c r="AD28" s="76">
        <f t="shared" si="6"/>
        <v>0.14907119849998604</v>
      </c>
      <c r="AE28" s="74">
        <f t="shared" si="3"/>
        <v>-0.25548113414586165</v>
      </c>
      <c r="AF28" s="103"/>
    </row>
    <row r="29" spans="1:32" s="17" customFormat="1">
      <c r="A29" s="8">
        <v>26</v>
      </c>
      <c r="B29" s="17">
        <v>737503</v>
      </c>
      <c r="C29" s="17">
        <v>737</v>
      </c>
      <c r="D29" s="17">
        <v>503</v>
      </c>
      <c r="E29" s="37"/>
      <c r="F29" s="38">
        <v>130</v>
      </c>
      <c r="G29" s="38"/>
      <c r="H29" s="38">
        <v>335</v>
      </c>
      <c r="I29" s="38"/>
      <c r="J29" s="38">
        <v>621</v>
      </c>
      <c r="K29" s="39"/>
      <c r="L29" s="46">
        <f t="shared" si="4"/>
        <v>0</v>
      </c>
      <c r="M29" s="47">
        <f t="shared" si="4"/>
        <v>0.13</v>
      </c>
      <c r="N29" s="47">
        <f t="shared" si="4"/>
        <v>0</v>
      </c>
      <c r="O29" s="47">
        <f t="shared" si="4"/>
        <v>0.33500000000000002</v>
      </c>
      <c r="P29" s="47">
        <f t="shared" si="4"/>
        <v>0</v>
      </c>
      <c r="Q29" s="47">
        <f t="shared" si="4"/>
        <v>0.621</v>
      </c>
      <c r="R29" s="48">
        <f t="shared" si="4"/>
        <v>0</v>
      </c>
      <c r="S29" s="75"/>
      <c r="T29" s="76">
        <f t="shared" si="9"/>
        <v>-7.0223678130284544</v>
      </c>
      <c r="U29" s="77"/>
      <c r="V29" s="76">
        <f t="shared" si="7"/>
        <v>-8.3880172853451356</v>
      </c>
      <c r="W29" s="77"/>
      <c r="X29" s="76">
        <f t="shared" si="8"/>
        <v>-9.2784494582204822</v>
      </c>
      <c r="Y29" s="80"/>
      <c r="Z29" s="75">
        <v>737</v>
      </c>
      <c r="AA29" s="77">
        <v>503</v>
      </c>
      <c r="AB29" s="79">
        <f t="shared" si="2"/>
        <v>0.36200000000000004</v>
      </c>
      <c r="AC29" s="73">
        <f t="shared" si="5"/>
        <v>1.1280408225960139</v>
      </c>
      <c r="AD29" s="76">
        <f t="shared" si="6"/>
        <v>0.45753663739329742</v>
      </c>
      <c r="AE29" s="74">
        <f t="shared" si="3"/>
        <v>-0.21063834301124523</v>
      </c>
      <c r="AF29" s="103"/>
    </row>
    <row r="30" spans="1:32" s="17" customFormat="1">
      <c r="A30" s="8">
        <v>27</v>
      </c>
      <c r="B30" s="17">
        <v>710500</v>
      </c>
      <c r="C30" s="17">
        <v>710</v>
      </c>
      <c r="D30" s="17">
        <v>500</v>
      </c>
      <c r="E30" s="37"/>
      <c r="F30" s="38">
        <v>135</v>
      </c>
      <c r="G30" s="38"/>
      <c r="H30" s="38">
        <v>460</v>
      </c>
      <c r="I30" s="38"/>
      <c r="J30" s="38">
        <v>765</v>
      </c>
      <c r="K30" s="39"/>
      <c r="L30" s="46">
        <f t="shared" si="4"/>
        <v>0</v>
      </c>
      <c r="M30" s="47">
        <f t="shared" si="4"/>
        <v>0.13500000000000001</v>
      </c>
      <c r="N30" s="47">
        <f t="shared" si="4"/>
        <v>0</v>
      </c>
      <c r="O30" s="47">
        <f t="shared" si="4"/>
        <v>0.46</v>
      </c>
      <c r="P30" s="47">
        <f t="shared" si="4"/>
        <v>0</v>
      </c>
      <c r="Q30" s="47">
        <f t="shared" si="4"/>
        <v>0.76500000000000001</v>
      </c>
      <c r="R30" s="48">
        <f t="shared" si="4"/>
        <v>0</v>
      </c>
      <c r="S30" s="75"/>
      <c r="T30" s="76">
        <f t="shared" si="9"/>
        <v>-7.0768155970508317</v>
      </c>
      <c r="U30" s="77"/>
      <c r="V30" s="76">
        <f t="shared" si="7"/>
        <v>-8.8454900509443757</v>
      </c>
      <c r="W30" s="77"/>
      <c r="X30" s="76">
        <f t="shared" si="8"/>
        <v>-9.5793159375800148</v>
      </c>
      <c r="Y30" s="80"/>
      <c r="Z30" s="75">
        <v>710</v>
      </c>
      <c r="AA30" s="77">
        <v>500</v>
      </c>
      <c r="AB30" s="79">
        <f t="shared" si="2"/>
        <v>0.45333333333333331</v>
      </c>
      <c r="AC30" s="73">
        <f t="shared" si="5"/>
        <v>1.2512501702645915</v>
      </c>
      <c r="AD30" s="76">
        <f t="shared" si="6"/>
        <v>0.42008402520840304</v>
      </c>
      <c r="AE30" s="74">
        <f t="shared" si="3"/>
        <v>-0.41352584473138404</v>
      </c>
      <c r="AF30" s="103"/>
    </row>
    <row r="31" spans="1:32" s="17" customFormat="1">
      <c r="A31" s="8">
        <v>28</v>
      </c>
      <c r="B31" s="17">
        <v>732441</v>
      </c>
      <c r="C31" s="17">
        <v>732</v>
      </c>
      <c r="D31" s="17">
        <v>441</v>
      </c>
      <c r="E31" s="37"/>
      <c r="F31" s="38">
        <v>35</v>
      </c>
      <c r="G31" s="38"/>
      <c r="H31" s="38">
        <v>245</v>
      </c>
      <c r="I31" s="38"/>
      <c r="J31" s="38">
        <v>750</v>
      </c>
      <c r="K31" s="39"/>
      <c r="L31" s="46">
        <f t="shared" si="4"/>
        <v>0</v>
      </c>
      <c r="M31" s="47">
        <f t="shared" si="4"/>
        <v>3.5000000000000003E-2</v>
      </c>
      <c r="N31" s="47">
        <f t="shared" si="4"/>
        <v>0</v>
      </c>
      <c r="O31" s="47">
        <f t="shared" si="4"/>
        <v>0.245</v>
      </c>
      <c r="P31" s="47">
        <f t="shared" si="4"/>
        <v>0</v>
      </c>
      <c r="Q31" s="47">
        <f t="shared" si="4"/>
        <v>0.75</v>
      </c>
      <c r="R31" s="48">
        <f t="shared" si="4"/>
        <v>0</v>
      </c>
      <c r="S31" s="75"/>
      <c r="T31" s="76">
        <f t="shared" si="9"/>
        <v>-5.1292830169449664</v>
      </c>
      <c r="U31" s="77"/>
      <c r="V31" s="76">
        <f t="shared" si="7"/>
        <v>-7.9366379390025719</v>
      </c>
      <c r="W31" s="77"/>
      <c r="X31" s="76">
        <f t="shared" si="8"/>
        <v>-9.5507467853832431</v>
      </c>
      <c r="Y31" s="80"/>
      <c r="Z31" s="75">
        <v>732</v>
      </c>
      <c r="AA31" s="77">
        <v>441</v>
      </c>
      <c r="AB31" s="79">
        <f t="shared" si="2"/>
        <v>0.34333333333333332</v>
      </c>
      <c r="AC31" s="73">
        <f t="shared" si="5"/>
        <v>2.2107318842191384</v>
      </c>
      <c r="AD31" s="76">
        <f t="shared" si="6"/>
        <v>0.21602468994692867</v>
      </c>
      <c r="AE31" s="74">
        <f t="shared" si="3"/>
        <v>-0.26987580090436991</v>
      </c>
      <c r="AF31" s="103"/>
    </row>
    <row r="32" spans="1:32" s="17" customFormat="1">
      <c r="A32" s="8">
        <v>29</v>
      </c>
      <c r="B32" s="17">
        <v>721518</v>
      </c>
      <c r="C32" s="17">
        <v>721</v>
      </c>
      <c r="D32" s="17">
        <v>518</v>
      </c>
      <c r="E32" s="37"/>
      <c r="F32" s="38">
        <v>15</v>
      </c>
      <c r="G32" s="38"/>
      <c r="H32" s="38">
        <v>145</v>
      </c>
      <c r="I32" s="38"/>
      <c r="J32" s="38">
        <v>559</v>
      </c>
      <c r="K32" s="39"/>
      <c r="L32" s="46">
        <f t="shared" si="4"/>
        <v>0</v>
      </c>
      <c r="M32" s="47">
        <f t="shared" si="4"/>
        <v>1.4999999999999999E-2</v>
      </c>
      <c r="N32" s="47">
        <f t="shared" si="4"/>
        <v>0</v>
      </c>
      <c r="O32" s="47">
        <f t="shared" si="4"/>
        <v>0.14499999999999999</v>
      </c>
      <c r="P32" s="47">
        <f t="shared" si="4"/>
        <v>0</v>
      </c>
      <c r="Q32" s="47">
        <f t="shared" si="4"/>
        <v>0.55900000000000005</v>
      </c>
      <c r="R32" s="48">
        <f t="shared" si="4"/>
        <v>0</v>
      </c>
      <c r="S32" s="75"/>
      <c r="T32" s="76">
        <f t="shared" si="9"/>
        <v>-3.9068905956085187</v>
      </c>
      <c r="U32" s="77"/>
      <c r="V32" s="76">
        <f t="shared" si="7"/>
        <v>-7.1799090900149345</v>
      </c>
      <c r="W32" s="77"/>
      <c r="X32" s="76">
        <f t="shared" si="8"/>
        <v>-9.1267044728431905</v>
      </c>
      <c r="Y32" s="80"/>
      <c r="Z32" s="75">
        <v>721</v>
      </c>
      <c r="AA32" s="77">
        <v>518</v>
      </c>
      <c r="AB32" s="79">
        <f t="shared" si="2"/>
        <v>0.23966666666666669</v>
      </c>
      <c r="AC32" s="73">
        <f t="shared" si="5"/>
        <v>2.6099069386173359</v>
      </c>
      <c r="AD32" s="76">
        <f t="shared" si="6"/>
        <v>0.16380974172739018</v>
      </c>
      <c r="AE32" s="74">
        <f t="shared" si="3"/>
        <v>-0.25407478940240663</v>
      </c>
      <c r="AF32" s="103"/>
    </row>
    <row r="33" spans="1:32" s="17" customFormat="1">
      <c r="A33" s="8">
        <v>30</v>
      </c>
      <c r="B33" s="17">
        <v>800544</v>
      </c>
      <c r="C33" s="17">
        <v>800</v>
      </c>
      <c r="D33" s="17">
        <v>544</v>
      </c>
      <c r="E33" s="37"/>
      <c r="F33" s="38">
        <v>35</v>
      </c>
      <c r="G33" s="38"/>
      <c r="H33" s="38">
        <v>110</v>
      </c>
      <c r="I33" s="38"/>
      <c r="J33" s="38">
        <v>559</v>
      </c>
      <c r="K33" s="39"/>
      <c r="L33" s="46">
        <f t="shared" si="4"/>
        <v>0</v>
      </c>
      <c r="M33" s="47">
        <f t="shared" si="4"/>
        <v>3.5000000000000003E-2</v>
      </c>
      <c r="N33" s="47">
        <f t="shared" si="4"/>
        <v>0</v>
      </c>
      <c r="O33" s="47">
        <f t="shared" si="4"/>
        <v>0.11</v>
      </c>
      <c r="P33" s="47">
        <f t="shared" si="4"/>
        <v>0</v>
      </c>
      <c r="Q33" s="47">
        <f t="shared" si="4"/>
        <v>0.55900000000000005</v>
      </c>
      <c r="R33" s="48">
        <f t="shared" si="4"/>
        <v>0</v>
      </c>
      <c r="S33" s="75"/>
      <c r="T33" s="76">
        <f t="shared" si="9"/>
        <v>-5.1292830169449664</v>
      </c>
      <c r="U33" s="77"/>
      <c r="V33" s="76">
        <f t="shared" si="7"/>
        <v>-6.7813597135246599</v>
      </c>
      <c r="W33" s="77"/>
      <c r="X33" s="76">
        <f t="shared" si="8"/>
        <v>-9.1267044728431905</v>
      </c>
      <c r="Y33" s="80"/>
      <c r="Z33" s="75">
        <v>800</v>
      </c>
      <c r="AA33" s="77">
        <v>544</v>
      </c>
      <c r="AB33" s="79">
        <f t="shared" si="2"/>
        <v>0.23466666666666669</v>
      </c>
      <c r="AC33" s="73">
        <f t="shared" si="5"/>
        <v>1.9987107279491121</v>
      </c>
      <c r="AD33" s="76">
        <f t="shared" si="6"/>
        <v>0.25022351367897722</v>
      </c>
      <c r="AE33" s="74">
        <f t="shared" si="3"/>
        <v>0.1734288141461581</v>
      </c>
      <c r="AF33" s="103"/>
    </row>
    <row r="34" spans="1:32" s="17" customFormat="1">
      <c r="A34" s="8">
        <v>31</v>
      </c>
      <c r="B34" s="17">
        <v>710460</v>
      </c>
      <c r="C34" s="17">
        <v>710</v>
      </c>
      <c r="D34" s="17">
        <v>460</v>
      </c>
      <c r="E34" s="37"/>
      <c r="F34" s="38">
        <v>170</v>
      </c>
      <c r="G34" s="38"/>
      <c r="H34" s="38">
        <v>490</v>
      </c>
      <c r="I34" s="38"/>
      <c r="J34" s="38">
        <v>785</v>
      </c>
      <c r="K34" s="39"/>
      <c r="L34" s="46">
        <f t="shared" si="4"/>
        <v>0</v>
      </c>
      <c r="M34" s="47">
        <f t="shared" si="4"/>
        <v>0.17</v>
      </c>
      <c r="N34" s="47">
        <f t="shared" si="4"/>
        <v>0</v>
      </c>
      <c r="O34" s="47">
        <f t="shared" si="4"/>
        <v>0.49</v>
      </c>
      <c r="P34" s="47">
        <f t="shared" si="4"/>
        <v>0</v>
      </c>
      <c r="Q34" s="47">
        <f t="shared" si="4"/>
        <v>0.78500000000000003</v>
      </c>
      <c r="R34" s="48">
        <f t="shared" si="4"/>
        <v>0</v>
      </c>
      <c r="S34" s="75"/>
      <c r="T34" s="76">
        <f t="shared" si="9"/>
        <v>-7.4093909361377026</v>
      </c>
      <c r="U34" s="77"/>
      <c r="V34" s="76">
        <f t="shared" si="7"/>
        <v>-8.936637939002571</v>
      </c>
      <c r="W34" s="77"/>
      <c r="X34" s="76">
        <f t="shared" si="8"/>
        <v>-9.6165488437789897</v>
      </c>
      <c r="Y34" s="80"/>
      <c r="Z34" s="75">
        <v>710</v>
      </c>
      <c r="AA34" s="77">
        <v>460</v>
      </c>
      <c r="AB34" s="79">
        <f t="shared" si="2"/>
        <v>0.48166666666666669</v>
      </c>
      <c r="AC34" s="73">
        <f t="shared" si="5"/>
        <v>1.1035789538206435</v>
      </c>
      <c r="AD34" s="76">
        <f t="shared" si="6"/>
        <v>0.46536062312376647</v>
      </c>
      <c r="AE34" s="74">
        <f t="shared" si="3"/>
        <v>-0.38390370492067333</v>
      </c>
      <c r="AF34" s="103"/>
    </row>
    <row r="35" spans="1:32" s="17" customFormat="1">
      <c r="A35" s="8">
        <v>32</v>
      </c>
      <c r="B35" s="17">
        <v>690480</v>
      </c>
      <c r="C35" s="17">
        <v>690</v>
      </c>
      <c r="D35" s="17">
        <v>480</v>
      </c>
      <c r="E35" s="37"/>
      <c r="F35" s="38">
        <v>98</v>
      </c>
      <c r="G35" s="38"/>
      <c r="H35" s="38">
        <v>375</v>
      </c>
      <c r="I35" s="38"/>
      <c r="J35" s="38">
        <v>726</v>
      </c>
      <c r="K35" s="39"/>
      <c r="L35" s="46">
        <f t="shared" si="4"/>
        <v>0</v>
      </c>
      <c r="M35" s="47">
        <f t="shared" si="4"/>
        <v>9.8000000000000004E-2</v>
      </c>
      <c r="N35" s="47">
        <f t="shared" si="4"/>
        <v>0</v>
      </c>
      <c r="O35" s="47">
        <f t="shared" si="4"/>
        <v>0.375</v>
      </c>
      <c r="P35" s="47">
        <f t="shared" si="4"/>
        <v>0</v>
      </c>
      <c r="Q35" s="47">
        <f t="shared" si="4"/>
        <v>0.72599999999999998</v>
      </c>
      <c r="R35" s="48">
        <f t="shared" si="4"/>
        <v>0</v>
      </c>
      <c r="S35" s="75"/>
      <c r="T35" s="76">
        <f t="shared" si="9"/>
        <v>-6.6147098441152092</v>
      </c>
      <c r="U35" s="77"/>
      <c r="V35" s="76">
        <f t="shared" si="7"/>
        <v>-8.5507467853832431</v>
      </c>
      <c r="W35" s="77"/>
      <c r="X35" s="76">
        <f t="shared" si="8"/>
        <v>-9.5038257379957507</v>
      </c>
      <c r="Y35" s="80"/>
      <c r="Z35" s="75">
        <v>690</v>
      </c>
      <c r="AA35" s="77">
        <v>480</v>
      </c>
      <c r="AB35" s="79">
        <f t="shared" si="2"/>
        <v>0.39966666666666661</v>
      </c>
      <c r="AC35" s="73">
        <f t="shared" si="5"/>
        <v>1.4445579469402707</v>
      </c>
      <c r="AD35" s="76">
        <f t="shared" si="6"/>
        <v>0.36740471675703468</v>
      </c>
      <c r="AE35" s="74">
        <f t="shared" si="3"/>
        <v>-0.34022795372713804</v>
      </c>
      <c r="AF35" s="103"/>
    </row>
    <row r="36" spans="1:32" s="17" customFormat="1">
      <c r="A36" s="8">
        <v>33</v>
      </c>
      <c r="B36" s="17">
        <v>710440</v>
      </c>
      <c r="C36" s="17">
        <v>710</v>
      </c>
      <c r="D36" s="17">
        <v>440</v>
      </c>
      <c r="E36" s="37"/>
      <c r="F36" s="38">
        <v>59</v>
      </c>
      <c r="G36" s="38"/>
      <c r="H36" s="38">
        <v>270</v>
      </c>
      <c r="I36" s="38"/>
      <c r="J36" s="38">
        <v>790</v>
      </c>
      <c r="K36" s="39"/>
      <c r="L36" s="46">
        <f t="shared" si="4"/>
        <v>0</v>
      </c>
      <c r="M36" s="47">
        <f t="shared" si="4"/>
        <v>5.8999999999999997E-2</v>
      </c>
      <c r="N36" s="47">
        <f t="shared" si="4"/>
        <v>0</v>
      </c>
      <c r="O36" s="47">
        <f t="shared" si="4"/>
        <v>0.27</v>
      </c>
      <c r="P36" s="47">
        <f t="shared" si="4"/>
        <v>0</v>
      </c>
      <c r="Q36" s="47">
        <f t="shared" si="4"/>
        <v>0.79</v>
      </c>
      <c r="R36" s="48">
        <f t="shared" si="4"/>
        <v>0</v>
      </c>
      <c r="S36" s="75"/>
      <c r="T36" s="76">
        <f t="shared" si="9"/>
        <v>-5.8826430493618416</v>
      </c>
      <c r="U36" s="77"/>
      <c r="V36" s="76">
        <f t="shared" si="7"/>
        <v>-8.0768155970508317</v>
      </c>
      <c r="W36" s="77"/>
      <c r="X36" s="76">
        <f t="shared" si="8"/>
        <v>-9.6257088430644657</v>
      </c>
      <c r="Y36" s="80"/>
      <c r="Z36" s="75">
        <v>710</v>
      </c>
      <c r="AA36" s="77">
        <v>440</v>
      </c>
      <c r="AB36" s="79">
        <f t="shared" si="2"/>
        <v>0.373</v>
      </c>
      <c r="AC36" s="73">
        <f t="shared" si="5"/>
        <v>1.8715328968513121</v>
      </c>
      <c r="AD36" s="76">
        <f t="shared" si="6"/>
        <v>0.27328290159429564</v>
      </c>
      <c r="AE36" s="74">
        <f t="shared" si="3"/>
        <v>-0.1723932565548221</v>
      </c>
      <c r="AF36" s="103"/>
    </row>
    <row r="37" spans="1:32" s="17" customFormat="1">
      <c r="A37" s="8">
        <v>34</v>
      </c>
      <c r="B37" s="17">
        <v>860520</v>
      </c>
      <c r="C37" s="17">
        <v>860</v>
      </c>
      <c r="D37" s="17">
        <v>520</v>
      </c>
      <c r="E37" s="37"/>
      <c r="F37" s="38">
        <v>35</v>
      </c>
      <c r="G37" s="38"/>
      <c r="H37" s="38">
        <v>145</v>
      </c>
      <c r="I37" s="38"/>
      <c r="J37" s="38">
        <v>665</v>
      </c>
      <c r="K37" s="39"/>
      <c r="L37" s="46">
        <f t="shared" si="4"/>
        <v>0</v>
      </c>
      <c r="M37" s="47">
        <f t="shared" si="4"/>
        <v>3.5000000000000003E-2</v>
      </c>
      <c r="N37" s="47">
        <f t="shared" si="4"/>
        <v>0</v>
      </c>
      <c r="O37" s="47">
        <f t="shared" si="4"/>
        <v>0.14499999999999999</v>
      </c>
      <c r="P37" s="47">
        <f t="shared" si="4"/>
        <v>0</v>
      </c>
      <c r="Q37" s="47">
        <f t="shared" si="4"/>
        <v>0.66500000000000004</v>
      </c>
      <c r="R37" s="48">
        <f t="shared" si="4"/>
        <v>0</v>
      </c>
      <c r="S37" s="75"/>
      <c r="T37" s="76">
        <f t="shared" si="9"/>
        <v>-5.1292830169449664</v>
      </c>
      <c r="U37" s="77"/>
      <c r="V37" s="76">
        <f t="shared" si="7"/>
        <v>-7.1799090900149345</v>
      </c>
      <c r="W37" s="77"/>
      <c r="X37" s="76">
        <f t="shared" si="8"/>
        <v>-9.3772105303885525</v>
      </c>
      <c r="Y37" s="80"/>
      <c r="Z37" s="75">
        <v>860</v>
      </c>
      <c r="AA37" s="77">
        <v>520</v>
      </c>
      <c r="AB37" s="79">
        <f t="shared" si="2"/>
        <v>0.28166666666666668</v>
      </c>
      <c r="AC37" s="73">
        <f t="shared" si="5"/>
        <v>2.1239637567217931</v>
      </c>
      <c r="AD37" s="76">
        <f t="shared" si="6"/>
        <v>0.22941573387056174</v>
      </c>
      <c r="AE37" s="74">
        <f t="shared" si="3"/>
        <v>3.4528688834604949E-2</v>
      </c>
      <c r="AF37" s="103"/>
    </row>
    <row r="38" spans="1:32" s="17" customFormat="1">
      <c r="A38" s="8">
        <v>35</v>
      </c>
      <c r="B38" s="17">
        <v>780590</v>
      </c>
      <c r="C38" s="17">
        <v>780</v>
      </c>
      <c r="D38" s="17">
        <v>590</v>
      </c>
      <c r="E38" s="37"/>
      <c r="F38" s="38">
        <v>50</v>
      </c>
      <c r="G38" s="38"/>
      <c r="H38" s="38">
        <v>210</v>
      </c>
      <c r="I38" s="38"/>
      <c r="J38" s="38">
        <v>546</v>
      </c>
      <c r="K38" s="39"/>
      <c r="L38" s="46">
        <f t="shared" si="4"/>
        <v>0</v>
      </c>
      <c r="M38" s="47">
        <f t="shared" si="4"/>
        <v>0.05</v>
      </c>
      <c r="N38" s="47">
        <f t="shared" si="4"/>
        <v>0</v>
      </c>
      <c r="O38" s="47">
        <f t="shared" si="4"/>
        <v>0.21</v>
      </c>
      <c r="P38" s="47">
        <f t="shared" si="4"/>
        <v>0</v>
      </c>
      <c r="Q38" s="47">
        <f t="shared" si="4"/>
        <v>0.54600000000000004</v>
      </c>
      <c r="R38" s="48">
        <f t="shared" si="4"/>
        <v>0</v>
      </c>
      <c r="S38" s="75"/>
      <c r="T38" s="76">
        <f t="shared" si="9"/>
        <v>-5.6438561897747244</v>
      </c>
      <c r="U38" s="77"/>
      <c r="V38" s="76">
        <f t="shared" si="7"/>
        <v>-7.7142455176661224</v>
      </c>
      <c r="W38" s="77"/>
      <c r="X38" s="76">
        <f t="shared" si="8"/>
        <v>-9.0927571409198524</v>
      </c>
      <c r="Y38" s="80"/>
      <c r="Z38" s="75">
        <v>780</v>
      </c>
      <c r="AA38" s="77">
        <v>590</v>
      </c>
      <c r="AB38" s="79">
        <f t="shared" si="2"/>
        <v>0.26866666666666666</v>
      </c>
      <c r="AC38" s="73">
        <f t="shared" si="5"/>
        <v>1.724450475572564</v>
      </c>
      <c r="AD38" s="76">
        <f t="shared" si="6"/>
        <v>0.30261376633440118</v>
      </c>
      <c r="AE38" s="74">
        <f t="shared" si="3"/>
        <v>-0.20060816893217681</v>
      </c>
      <c r="AF38" s="103"/>
    </row>
    <row r="39" spans="1:32" s="17" customFormat="1">
      <c r="A39" s="8">
        <v>36</v>
      </c>
      <c r="B39" s="17">
        <v>680490</v>
      </c>
      <c r="C39" s="17">
        <v>680</v>
      </c>
      <c r="D39" s="17">
        <v>490</v>
      </c>
      <c r="E39" s="37"/>
      <c r="F39" s="38">
        <v>90</v>
      </c>
      <c r="G39" s="38"/>
      <c r="H39" s="38">
        <v>273</v>
      </c>
      <c r="I39" s="38"/>
      <c r="J39" s="38">
        <v>680</v>
      </c>
      <c r="K39" s="39"/>
      <c r="L39" s="46">
        <f t="shared" si="4"/>
        <v>0</v>
      </c>
      <c r="M39" s="47">
        <f t="shared" si="4"/>
        <v>0.09</v>
      </c>
      <c r="N39" s="47">
        <f t="shared" si="4"/>
        <v>0</v>
      </c>
      <c r="O39" s="47">
        <f t="shared" si="4"/>
        <v>0.27300000000000002</v>
      </c>
      <c r="P39" s="47">
        <f t="shared" si="4"/>
        <v>0</v>
      </c>
      <c r="Q39" s="47">
        <f t="shared" si="4"/>
        <v>0.68</v>
      </c>
      <c r="R39" s="48">
        <f t="shared" si="4"/>
        <v>0</v>
      </c>
      <c r="S39" s="75"/>
      <c r="T39" s="76">
        <f t="shared" si="9"/>
        <v>-6.4918530963296748</v>
      </c>
      <c r="U39" s="77"/>
      <c r="V39" s="76">
        <f t="shared" si="7"/>
        <v>-8.0927571409198524</v>
      </c>
      <c r="W39" s="77"/>
      <c r="X39" s="76">
        <f t="shared" si="8"/>
        <v>-9.4093909361377008</v>
      </c>
      <c r="Y39" s="80"/>
      <c r="Z39" s="75">
        <v>680</v>
      </c>
      <c r="AA39" s="77">
        <v>490</v>
      </c>
      <c r="AB39" s="79">
        <f t="shared" si="2"/>
        <v>0.34766666666666673</v>
      </c>
      <c r="AC39" s="73">
        <f t="shared" si="5"/>
        <v>1.458768919904013</v>
      </c>
      <c r="AD39" s="76">
        <f t="shared" si="6"/>
        <v>0.36380343755449962</v>
      </c>
      <c r="AE39" s="74">
        <f t="shared" si="3"/>
        <v>-9.7434982845341647E-2</v>
      </c>
      <c r="AF39" s="103"/>
    </row>
    <row r="40" spans="1:32" s="17" customFormat="1">
      <c r="A40" s="8">
        <v>37</v>
      </c>
      <c r="B40" s="17">
        <v>890460</v>
      </c>
      <c r="C40" s="17">
        <v>890</v>
      </c>
      <c r="D40" s="17">
        <v>460</v>
      </c>
      <c r="E40" s="37"/>
      <c r="F40" s="38">
        <v>37</v>
      </c>
      <c r="G40" s="38"/>
      <c r="H40" s="38">
        <v>135</v>
      </c>
      <c r="I40" s="38"/>
      <c r="J40" s="38">
        <v>621</v>
      </c>
      <c r="K40" s="39"/>
      <c r="L40" s="46">
        <f t="shared" si="4"/>
        <v>0</v>
      </c>
      <c r="M40" s="47">
        <f t="shared" si="4"/>
        <v>3.6999999999999998E-2</v>
      </c>
      <c r="N40" s="47">
        <f t="shared" si="4"/>
        <v>0</v>
      </c>
      <c r="O40" s="47">
        <f t="shared" si="4"/>
        <v>0.13500000000000001</v>
      </c>
      <c r="P40" s="47">
        <f t="shared" si="4"/>
        <v>0</v>
      </c>
      <c r="Q40" s="47">
        <f t="shared" si="4"/>
        <v>0.621</v>
      </c>
      <c r="R40" s="48">
        <f t="shared" si="4"/>
        <v>0</v>
      </c>
      <c r="S40" s="75"/>
      <c r="T40" s="76">
        <f t="shared" si="9"/>
        <v>-5.2094533656289501</v>
      </c>
      <c r="U40" s="77"/>
      <c r="V40" s="76">
        <f t="shared" si="7"/>
        <v>-7.0768155970508317</v>
      </c>
      <c r="W40" s="77"/>
      <c r="X40" s="76">
        <f t="shared" si="8"/>
        <v>-9.2784494582204822</v>
      </c>
      <c r="Y40" s="80"/>
      <c r="Z40" s="75">
        <v>890</v>
      </c>
      <c r="AA40" s="77">
        <v>460</v>
      </c>
      <c r="AB40" s="79">
        <f t="shared" si="2"/>
        <v>0.26433333333333336</v>
      </c>
      <c r="AC40" s="73">
        <f t="shared" si="5"/>
        <v>2.034498046295766</v>
      </c>
      <c r="AD40" s="76">
        <f t="shared" si="6"/>
        <v>0.24409285210936771</v>
      </c>
      <c r="AE40" s="74">
        <f t="shared" si="3"/>
        <v>8.2150884921315143E-2</v>
      </c>
      <c r="AF40" s="103"/>
    </row>
    <row r="41" spans="1:32" s="17" customFormat="1">
      <c r="A41" s="8">
        <v>39</v>
      </c>
      <c r="B41" s="17">
        <v>890510</v>
      </c>
      <c r="C41" s="17">
        <v>890</v>
      </c>
      <c r="D41" s="17">
        <v>510</v>
      </c>
      <c r="E41" s="37"/>
      <c r="F41" s="38">
        <v>130</v>
      </c>
      <c r="G41" s="38"/>
      <c r="H41" s="38">
        <v>370</v>
      </c>
      <c r="I41" s="38"/>
      <c r="J41" s="38">
        <v>708</v>
      </c>
      <c r="K41" s="39"/>
      <c r="L41" s="46">
        <f t="shared" si="4"/>
        <v>0</v>
      </c>
      <c r="M41" s="47">
        <f t="shared" si="4"/>
        <v>0.13</v>
      </c>
      <c r="N41" s="47">
        <f t="shared" si="4"/>
        <v>0</v>
      </c>
      <c r="O41" s="47">
        <f t="shared" si="4"/>
        <v>0.37</v>
      </c>
      <c r="P41" s="47">
        <f t="shared" si="4"/>
        <v>0</v>
      </c>
      <c r="Q41" s="47">
        <f t="shared" si="4"/>
        <v>0.70799999999999996</v>
      </c>
      <c r="R41" s="48">
        <f t="shared" si="4"/>
        <v>0</v>
      </c>
      <c r="S41" s="75"/>
      <c r="T41" s="76">
        <f t="shared" si="9"/>
        <v>-7.0223678130284544</v>
      </c>
      <c r="U41" s="77"/>
      <c r="V41" s="76">
        <f t="shared" si="7"/>
        <v>-8.5313814605163127</v>
      </c>
      <c r="W41" s="77"/>
      <c r="X41" s="76">
        <f t="shared" si="8"/>
        <v>-9.4676055500829968</v>
      </c>
      <c r="Y41" s="80"/>
      <c r="Z41" s="75">
        <v>890</v>
      </c>
      <c r="AA41" s="77">
        <v>510</v>
      </c>
      <c r="AB41" s="79">
        <f t="shared" si="2"/>
        <v>0.40266666666666667</v>
      </c>
      <c r="AC41" s="73">
        <f t="shared" si="5"/>
        <v>1.2226188685272712</v>
      </c>
      <c r="AD41" s="76">
        <f t="shared" si="6"/>
        <v>0.42850416475110209</v>
      </c>
      <c r="AE41" s="74">
        <f t="shared" si="3"/>
        <v>-0.23424698107724165</v>
      </c>
      <c r="AF41" s="103"/>
    </row>
    <row r="42" spans="1:32" s="17" customFormat="1">
      <c r="A42" s="8">
        <v>40</v>
      </c>
      <c r="B42" s="17">
        <v>883563</v>
      </c>
      <c r="C42" s="17">
        <v>883</v>
      </c>
      <c r="D42" s="17">
        <v>563</v>
      </c>
      <c r="E42" s="37"/>
      <c r="F42" s="38">
        <v>34</v>
      </c>
      <c r="G42" s="38"/>
      <c r="H42" s="38">
        <v>150</v>
      </c>
      <c r="I42" s="38"/>
      <c r="J42" s="38">
        <v>659</v>
      </c>
      <c r="K42" s="39"/>
      <c r="L42" s="46">
        <f t="shared" si="4"/>
        <v>0</v>
      </c>
      <c r="M42" s="47">
        <f t="shared" si="4"/>
        <v>3.4000000000000002E-2</v>
      </c>
      <c r="N42" s="47">
        <f t="shared" si="4"/>
        <v>0</v>
      </c>
      <c r="O42" s="47">
        <f t="shared" si="4"/>
        <v>0.15</v>
      </c>
      <c r="P42" s="47">
        <f>I42/1000</f>
        <v>0</v>
      </c>
      <c r="Q42" s="47">
        <f t="shared" si="4"/>
        <v>0.65900000000000003</v>
      </c>
      <c r="R42" s="48">
        <f t="shared" si="4"/>
        <v>0</v>
      </c>
      <c r="S42" s="75"/>
      <c r="T42" s="76">
        <f t="shared" si="9"/>
        <v>-5.08746284125034</v>
      </c>
      <c r="U42" s="77"/>
      <c r="V42" s="76">
        <f t="shared" si="7"/>
        <v>-7.2288186904958804</v>
      </c>
      <c r="W42" s="77"/>
      <c r="X42" s="76">
        <f t="shared" si="8"/>
        <v>-9.3641346550080513</v>
      </c>
      <c r="Y42" s="80"/>
      <c r="Z42" s="75">
        <v>883</v>
      </c>
      <c r="AA42" s="77">
        <v>563</v>
      </c>
      <c r="AB42" s="79">
        <f t="shared" si="2"/>
        <v>0.28099999999999997</v>
      </c>
      <c r="AC42" s="73">
        <f t="shared" si="5"/>
        <v>2.1383359068788557</v>
      </c>
      <c r="AD42" s="76">
        <f t="shared" si="6"/>
        <v>0.22714163690744918</v>
      </c>
      <c r="AE42" s="74">
        <f t="shared" si="3"/>
        <v>-1.412286234810126E-3</v>
      </c>
      <c r="AF42" s="103"/>
    </row>
    <row r="43" spans="1:32" s="17" customFormat="1">
      <c r="A43" s="8">
        <v>41</v>
      </c>
      <c r="B43" s="17">
        <v>878483</v>
      </c>
      <c r="C43" s="17">
        <v>878</v>
      </c>
      <c r="D43" s="17">
        <v>483</v>
      </c>
      <c r="E43" s="37"/>
      <c r="F43" s="38">
        <v>48</v>
      </c>
      <c r="G43" s="38"/>
      <c r="H43" s="38">
        <v>145</v>
      </c>
      <c r="I43" s="38" t="s">
        <v>586</v>
      </c>
      <c r="J43" s="38">
        <v>596</v>
      </c>
      <c r="K43" s="39"/>
      <c r="L43" s="46">
        <f t="shared" si="4"/>
        <v>0</v>
      </c>
      <c r="M43" s="47">
        <f t="shared" si="4"/>
        <v>4.8000000000000001E-2</v>
      </c>
      <c r="N43" s="47">
        <f t="shared" si="4"/>
        <v>0</v>
      </c>
      <c r="O43" s="47">
        <f t="shared" si="4"/>
        <v>0.14499999999999999</v>
      </c>
      <c r="P43" s="47" t="e">
        <f>I43/1000</f>
        <v>#VALUE!</v>
      </c>
      <c r="Q43" s="47">
        <f t="shared" si="4"/>
        <v>0.59599999999999997</v>
      </c>
      <c r="R43" s="48">
        <f t="shared" si="4"/>
        <v>0</v>
      </c>
      <c r="S43" s="75"/>
      <c r="T43" s="76">
        <f t="shared" si="9"/>
        <v>-5.584962500721157</v>
      </c>
      <c r="U43" s="77"/>
      <c r="V43" s="76">
        <f t="shared" si="7"/>
        <v>-7.1799090900149345</v>
      </c>
      <c r="W43" s="77"/>
      <c r="X43" s="76">
        <f t="shared" si="8"/>
        <v>-9.2191685204621621</v>
      </c>
      <c r="Y43" s="80"/>
      <c r="Z43" s="75">
        <v>878</v>
      </c>
      <c r="AA43" s="77">
        <v>483</v>
      </c>
      <c r="AB43" s="79">
        <f t="shared" si="2"/>
        <v>0.26299999999999996</v>
      </c>
      <c r="AC43" s="73">
        <f t="shared" si="5"/>
        <v>1.8171030098705026</v>
      </c>
      <c r="AD43" s="76">
        <f t="shared" si="6"/>
        <v>0.28379026190424134</v>
      </c>
      <c r="AE43" s="74">
        <f t="shared" si="3"/>
        <v>0.12225857277764217</v>
      </c>
      <c r="AF43" s="103"/>
    </row>
    <row r="44" spans="1:32" s="17" customFormat="1">
      <c r="A44" s="8">
        <v>42</v>
      </c>
      <c r="B44" s="17">
        <v>870470</v>
      </c>
      <c r="C44" s="17">
        <v>870</v>
      </c>
      <c r="D44" s="17">
        <v>470</v>
      </c>
      <c r="E44" s="37"/>
      <c r="F44" s="38">
        <v>50</v>
      </c>
      <c r="G44" s="38"/>
      <c r="H44" s="38">
        <v>180</v>
      </c>
      <c r="I44" s="38"/>
      <c r="J44" s="38">
        <v>665</v>
      </c>
      <c r="K44" s="39"/>
      <c r="L44" s="46">
        <f t="shared" si="4"/>
        <v>0</v>
      </c>
      <c r="M44" s="47">
        <f t="shared" si="4"/>
        <v>0.05</v>
      </c>
      <c r="N44" s="47">
        <f t="shared" si="4"/>
        <v>0</v>
      </c>
      <c r="O44" s="47">
        <f t="shared" si="4"/>
        <v>0.18</v>
      </c>
      <c r="P44" s="47">
        <f t="shared" si="4"/>
        <v>0</v>
      </c>
      <c r="Q44" s="47">
        <f t="shared" si="4"/>
        <v>0.66500000000000004</v>
      </c>
      <c r="R44" s="48">
        <f t="shared" si="4"/>
        <v>0</v>
      </c>
      <c r="S44" s="75"/>
      <c r="T44" s="76">
        <f t="shared" si="9"/>
        <v>-5.6438561897747244</v>
      </c>
      <c r="U44" s="77"/>
      <c r="V44" s="76">
        <f t="shared" si="7"/>
        <v>-7.4918530963296748</v>
      </c>
      <c r="W44" s="77"/>
      <c r="X44" s="76">
        <f t="shared" si="8"/>
        <v>-9.3772105303885525</v>
      </c>
      <c r="Y44" s="80"/>
      <c r="Z44" s="75">
        <v>870</v>
      </c>
      <c r="AA44" s="77">
        <v>470</v>
      </c>
      <c r="AB44" s="79">
        <f t="shared" si="2"/>
        <v>0.29833333333333334</v>
      </c>
      <c r="AC44" s="73">
        <f t="shared" si="5"/>
        <v>1.866677170306914</v>
      </c>
      <c r="AD44" s="76">
        <f t="shared" si="6"/>
        <v>0.27420424855354081</v>
      </c>
      <c r="AE44" s="74">
        <f t="shared" si="3"/>
        <v>1.0007227842665388E-2</v>
      </c>
      <c r="AF44" s="103"/>
    </row>
    <row r="45" spans="1:32" s="17" customFormat="1" ht="12.75" customHeight="1">
      <c r="A45" s="8">
        <v>43</v>
      </c>
      <c r="B45" s="17">
        <v>870440</v>
      </c>
      <c r="C45" s="17">
        <v>870</v>
      </c>
      <c r="D45" s="17">
        <v>440</v>
      </c>
      <c r="E45" s="37"/>
      <c r="F45" s="38">
        <v>140</v>
      </c>
      <c r="G45" s="38"/>
      <c r="H45" s="38">
        <v>570</v>
      </c>
      <c r="I45" s="38"/>
      <c r="J45" s="38">
        <v>940</v>
      </c>
      <c r="K45" s="39"/>
      <c r="L45" s="46">
        <f t="shared" si="4"/>
        <v>0</v>
      </c>
      <c r="M45" s="47">
        <f t="shared" si="4"/>
        <v>0.14000000000000001</v>
      </c>
      <c r="N45" s="47">
        <f t="shared" si="4"/>
        <v>0</v>
      </c>
      <c r="O45" s="47">
        <f t="shared" si="4"/>
        <v>0.56999999999999995</v>
      </c>
      <c r="P45" s="47">
        <f t="shared" si="4"/>
        <v>0</v>
      </c>
      <c r="Q45" s="47">
        <f t="shared" si="4"/>
        <v>0.94</v>
      </c>
      <c r="R45" s="48">
        <f t="shared" si="4"/>
        <v>0</v>
      </c>
      <c r="S45" s="75"/>
      <c r="T45" s="76">
        <f t="shared" si="9"/>
        <v>-7.1292830169449664</v>
      </c>
      <c r="U45" s="77"/>
      <c r="V45" s="76">
        <f t="shared" si="7"/>
        <v>-9.1548181090521048</v>
      </c>
      <c r="W45" s="77"/>
      <c r="X45" s="76">
        <f t="shared" si="8"/>
        <v>-9.8765169465650011</v>
      </c>
      <c r="Y45" s="80"/>
      <c r="Z45" s="75">
        <v>870</v>
      </c>
      <c r="AA45" s="77">
        <v>440</v>
      </c>
      <c r="AB45" s="79">
        <f t="shared" si="2"/>
        <v>0.54999999999999993</v>
      </c>
      <c r="AC45" s="73">
        <f t="shared" si="5"/>
        <v>1.3736169648100174</v>
      </c>
      <c r="AD45" s="76">
        <f t="shared" si="6"/>
        <v>0.3859224924939797</v>
      </c>
      <c r="AE45" s="74">
        <f t="shared" si="3"/>
        <v>-0.47459964749873795</v>
      </c>
      <c r="AF45" s="103"/>
    </row>
    <row r="46" spans="1:32" s="17" customFormat="1">
      <c r="A46" s="8">
        <v>44</v>
      </c>
      <c r="B46" s="17">
        <v>860480</v>
      </c>
      <c r="C46" s="17">
        <v>860</v>
      </c>
      <c r="D46" s="17">
        <v>480</v>
      </c>
      <c r="E46" s="37"/>
      <c r="F46" s="38">
        <v>80</v>
      </c>
      <c r="G46" s="38"/>
      <c r="H46" s="38">
        <v>250</v>
      </c>
      <c r="I46" s="38"/>
      <c r="J46" s="38">
        <v>690</v>
      </c>
      <c r="K46" s="39"/>
      <c r="L46" s="46">
        <f t="shared" si="4"/>
        <v>0</v>
      </c>
      <c r="M46" s="47">
        <f t="shared" si="4"/>
        <v>0.08</v>
      </c>
      <c r="N46" s="47">
        <f t="shared" si="4"/>
        <v>0</v>
      </c>
      <c r="O46" s="47">
        <f t="shared" si="4"/>
        <v>0.25</v>
      </c>
      <c r="P46" s="47">
        <f t="shared" si="4"/>
        <v>0</v>
      </c>
      <c r="Q46" s="47">
        <f t="shared" si="4"/>
        <v>0.69</v>
      </c>
      <c r="R46" s="48">
        <f t="shared" si="4"/>
        <v>0</v>
      </c>
      <c r="S46" s="75"/>
      <c r="T46" s="76">
        <f t="shared" si="9"/>
        <v>-6.3219280948873617</v>
      </c>
      <c r="U46" s="77"/>
      <c r="V46" s="76">
        <f t="shared" si="7"/>
        <v>-7.965784284662087</v>
      </c>
      <c r="W46" s="77"/>
      <c r="X46" s="76">
        <f t="shared" si="8"/>
        <v>-9.4304525516655318</v>
      </c>
      <c r="Y46" s="80"/>
      <c r="Z46" s="75">
        <v>860</v>
      </c>
      <c r="AA46" s="77">
        <v>480</v>
      </c>
      <c r="AB46" s="79">
        <f t="shared" si="2"/>
        <v>0.34</v>
      </c>
      <c r="AC46" s="73">
        <f t="shared" si="5"/>
        <v>1.554262228389085</v>
      </c>
      <c r="AD46" s="76">
        <f t="shared" si="6"/>
        <v>0.34050261230349937</v>
      </c>
      <c r="AE46" s="74">
        <f t="shared" si="3"/>
        <v>-5.7644044710846443E-2</v>
      </c>
      <c r="AF46" s="103"/>
    </row>
    <row r="47" spans="1:32" s="17" customFormat="1">
      <c r="A47" s="8">
        <v>45</v>
      </c>
      <c r="B47" s="17">
        <v>850460</v>
      </c>
      <c r="C47" s="17">
        <v>850</v>
      </c>
      <c r="D47" s="17">
        <v>460</v>
      </c>
      <c r="E47" s="37"/>
      <c r="F47" s="38">
        <v>27</v>
      </c>
      <c r="G47" s="38"/>
      <c r="H47" s="38">
        <v>170</v>
      </c>
      <c r="I47" s="38"/>
      <c r="J47" s="38">
        <v>678</v>
      </c>
      <c r="K47" s="39"/>
      <c r="L47" s="46">
        <f t="shared" si="4"/>
        <v>0</v>
      </c>
      <c r="M47" s="47">
        <f t="shared" si="4"/>
        <v>2.7E-2</v>
      </c>
      <c r="N47" s="47">
        <f t="shared" si="4"/>
        <v>0</v>
      </c>
      <c r="O47" s="47">
        <f t="shared" si="4"/>
        <v>0.17</v>
      </c>
      <c r="P47" s="47">
        <f t="shared" si="4"/>
        <v>0</v>
      </c>
      <c r="Q47" s="47">
        <f t="shared" si="4"/>
        <v>0.67800000000000005</v>
      </c>
      <c r="R47" s="48">
        <f t="shared" si="4"/>
        <v>0</v>
      </c>
      <c r="S47" s="75"/>
      <c r="T47" s="76">
        <f t="shared" si="9"/>
        <v>-4.7548875021634691</v>
      </c>
      <c r="U47" s="77"/>
      <c r="V47" s="76">
        <f t="shared" si="7"/>
        <v>-7.4093909361377026</v>
      </c>
      <c r="W47" s="77"/>
      <c r="X47" s="76">
        <f t="shared" si="8"/>
        <v>-9.4051414631363439</v>
      </c>
      <c r="Y47" s="80"/>
      <c r="Z47" s="75">
        <v>850</v>
      </c>
      <c r="AA47" s="77">
        <v>460</v>
      </c>
      <c r="AB47" s="79">
        <f t="shared" si="2"/>
        <v>0.29166666666666669</v>
      </c>
      <c r="AC47" s="73">
        <f t="shared" si="5"/>
        <v>2.3251269804864374</v>
      </c>
      <c r="AD47" s="76">
        <f t="shared" si="6"/>
        <v>0.19955703157132182</v>
      </c>
      <c r="AE47" s="74">
        <f t="shared" si="3"/>
        <v>-0.14165955504885502</v>
      </c>
      <c r="AF47" s="103"/>
    </row>
    <row r="48" spans="1:32" s="17" customFormat="1">
      <c r="A48" s="8">
        <v>46</v>
      </c>
      <c r="B48" s="17">
        <v>842463</v>
      </c>
      <c r="C48" s="17">
        <v>842</v>
      </c>
      <c r="D48" s="17">
        <v>463</v>
      </c>
      <c r="E48" s="37"/>
      <c r="F48" s="38">
        <v>115</v>
      </c>
      <c r="G48" s="38"/>
      <c r="H48" s="38">
        <v>305</v>
      </c>
      <c r="I48" s="38"/>
      <c r="J48" s="38">
        <v>770</v>
      </c>
      <c r="K48" s="39"/>
      <c r="L48" s="46">
        <f t="shared" si="4"/>
        <v>0</v>
      </c>
      <c r="M48" s="47">
        <f t="shared" si="4"/>
        <v>0.115</v>
      </c>
      <c r="N48" s="47">
        <f t="shared" si="4"/>
        <v>0</v>
      </c>
      <c r="O48" s="47">
        <f t="shared" si="4"/>
        <v>0.30499999999999999</v>
      </c>
      <c r="P48" s="47">
        <f t="shared" si="4"/>
        <v>0</v>
      </c>
      <c r="Q48" s="47">
        <f t="shared" si="4"/>
        <v>0.77</v>
      </c>
      <c r="R48" s="48">
        <f t="shared" si="4"/>
        <v>0</v>
      </c>
      <c r="S48" s="75"/>
      <c r="T48" s="76">
        <f t="shared" si="9"/>
        <v>-6.8454900509443757</v>
      </c>
      <c r="U48" s="77"/>
      <c r="V48" s="76">
        <f t="shared" si="7"/>
        <v>-8.2526654324502484</v>
      </c>
      <c r="W48" s="77"/>
      <c r="X48" s="76">
        <f t="shared" si="8"/>
        <v>-9.5887146355822637</v>
      </c>
      <c r="Y48" s="80"/>
      <c r="Z48" s="75">
        <v>842</v>
      </c>
      <c r="AA48" s="77">
        <v>463</v>
      </c>
      <c r="AB48" s="79">
        <f t="shared" si="2"/>
        <v>0.39666666666666667</v>
      </c>
      <c r="AC48" s="73">
        <f t="shared" si="5"/>
        <v>1.371612292318944</v>
      </c>
      <c r="AD48" s="76">
        <f t="shared" si="6"/>
        <v>0.38645911730822113</v>
      </c>
      <c r="AE48" s="74">
        <f t="shared" si="3"/>
        <v>-2.5927945809527852E-2</v>
      </c>
      <c r="AF48" s="103"/>
    </row>
    <row r="49" spans="1:32" s="17" customFormat="1">
      <c r="A49" s="8">
        <v>47</v>
      </c>
      <c r="B49" s="17">
        <v>840480</v>
      </c>
      <c r="C49" s="17">
        <v>840</v>
      </c>
      <c r="D49" s="17">
        <v>480</v>
      </c>
      <c r="E49" s="37"/>
      <c r="F49" s="38">
        <v>75</v>
      </c>
      <c r="G49" s="38"/>
      <c r="H49" s="38">
        <v>250</v>
      </c>
      <c r="I49" s="38"/>
      <c r="J49" s="38">
        <v>594</v>
      </c>
      <c r="K49" s="39"/>
      <c r="L49" s="46">
        <f t="shared" si="4"/>
        <v>0</v>
      </c>
      <c r="M49" s="47">
        <f t="shared" si="4"/>
        <v>7.4999999999999997E-2</v>
      </c>
      <c r="N49" s="47">
        <f t="shared" si="4"/>
        <v>0</v>
      </c>
      <c r="O49" s="47">
        <f t="shared" si="4"/>
        <v>0.25</v>
      </c>
      <c r="P49" s="47">
        <f t="shared" si="4"/>
        <v>0</v>
      </c>
      <c r="Q49" s="47">
        <f t="shared" si="4"/>
        <v>0.59399999999999997</v>
      </c>
      <c r="R49" s="48">
        <f t="shared" si="4"/>
        <v>0</v>
      </c>
      <c r="S49" s="75"/>
      <c r="T49" s="76">
        <f t="shared" si="9"/>
        <v>-6.2288186904958804</v>
      </c>
      <c r="U49" s="77"/>
      <c r="V49" s="76">
        <f t="shared" si="7"/>
        <v>-7.965784284662087</v>
      </c>
      <c r="W49" s="77"/>
      <c r="X49" s="76">
        <f t="shared" si="8"/>
        <v>-9.2143191208007664</v>
      </c>
      <c r="Y49" s="80"/>
      <c r="Z49" s="75">
        <v>840</v>
      </c>
      <c r="AA49" s="77">
        <v>480</v>
      </c>
      <c r="AB49" s="79">
        <f t="shared" si="2"/>
        <v>0.30633333333333335</v>
      </c>
      <c r="AC49" s="73">
        <f t="shared" si="5"/>
        <v>1.492750215152443</v>
      </c>
      <c r="AD49" s="76">
        <f t="shared" si="6"/>
        <v>0.35533452725935061</v>
      </c>
      <c r="AE49" s="74">
        <f t="shared" si="3"/>
        <v>-0.16360096721796372</v>
      </c>
      <c r="AF49" s="103"/>
    </row>
    <row r="50" spans="1:32" s="17" customFormat="1">
      <c r="A50" s="8">
        <v>48</v>
      </c>
      <c r="B50" s="17">
        <v>839432</v>
      </c>
      <c r="C50" s="17">
        <v>839</v>
      </c>
      <c r="D50" s="17">
        <v>432</v>
      </c>
      <c r="E50" s="37"/>
      <c r="F50" s="38">
        <v>67</v>
      </c>
      <c r="G50" s="38"/>
      <c r="H50" s="38">
        <v>270</v>
      </c>
      <c r="I50" s="38"/>
      <c r="J50" s="38">
        <v>750</v>
      </c>
      <c r="K50" s="39"/>
      <c r="L50" s="46">
        <f t="shared" si="4"/>
        <v>0</v>
      </c>
      <c r="M50" s="47">
        <f t="shared" si="4"/>
        <v>6.7000000000000004E-2</v>
      </c>
      <c r="N50" s="47">
        <f t="shared" si="4"/>
        <v>0</v>
      </c>
      <c r="O50" s="47">
        <f t="shared" si="4"/>
        <v>0.27</v>
      </c>
      <c r="P50" s="47">
        <f t="shared" si="4"/>
        <v>0</v>
      </c>
      <c r="Q50" s="47">
        <f t="shared" si="4"/>
        <v>0.75</v>
      </c>
      <c r="R50" s="48">
        <f t="shared" si="4"/>
        <v>0</v>
      </c>
      <c r="S50" s="75"/>
      <c r="T50" s="76">
        <f t="shared" si="9"/>
        <v>-6.0660891904577721</v>
      </c>
      <c r="U50" s="77"/>
      <c r="V50" s="76">
        <f t="shared" si="7"/>
        <v>-8.0768155970508317</v>
      </c>
      <c r="W50" s="77"/>
      <c r="X50" s="76">
        <f t="shared" si="8"/>
        <v>-9.5507467853832431</v>
      </c>
      <c r="Y50" s="80"/>
      <c r="Z50" s="75">
        <v>839</v>
      </c>
      <c r="AA50" s="77">
        <v>432</v>
      </c>
      <c r="AB50" s="79">
        <f t="shared" si="2"/>
        <v>0.36233333333333334</v>
      </c>
      <c r="AC50" s="73">
        <f t="shared" si="5"/>
        <v>1.7423287974627355</v>
      </c>
      <c r="AD50" s="76">
        <f t="shared" si="6"/>
        <v>0.29888682361946523</v>
      </c>
      <c r="AE50" s="74">
        <f t="shared" si="3"/>
        <v>-0.15404532687583303</v>
      </c>
      <c r="AF50" s="103"/>
    </row>
    <row r="51" spans="1:32" s="17" customFormat="1">
      <c r="A51" s="8">
        <v>49</v>
      </c>
      <c r="B51" s="17">
        <v>820460</v>
      </c>
      <c r="C51" s="17">
        <v>820</v>
      </c>
      <c r="D51" s="17">
        <v>460</v>
      </c>
      <c r="E51" s="37"/>
      <c r="F51" s="38">
        <v>80</v>
      </c>
      <c r="G51" s="38"/>
      <c r="H51" s="38">
        <v>285</v>
      </c>
      <c r="I51" s="38"/>
      <c r="J51" s="38">
        <v>780</v>
      </c>
      <c r="K51" s="39"/>
      <c r="L51" s="46">
        <f t="shared" si="4"/>
        <v>0</v>
      </c>
      <c r="M51" s="47">
        <f t="shared" si="4"/>
        <v>0.08</v>
      </c>
      <c r="N51" s="47">
        <f t="shared" si="4"/>
        <v>0</v>
      </c>
      <c r="O51" s="47">
        <f t="shared" si="4"/>
        <v>0.28499999999999998</v>
      </c>
      <c r="P51" s="47">
        <f t="shared" si="4"/>
        <v>0</v>
      </c>
      <c r="Q51" s="47">
        <f t="shared" si="4"/>
        <v>0.78</v>
      </c>
      <c r="R51" s="48">
        <f t="shared" si="4"/>
        <v>0</v>
      </c>
      <c r="S51" s="75"/>
      <c r="T51" s="76">
        <f t="shared" si="9"/>
        <v>-6.3219280948873617</v>
      </c>
      <c r="U51" s="77"/>
      <c r="V51" s="76">
        <f t="shared" si="7"/>
        <v>-8.1548181090521048</v>
      </c>
      <c r="W51" s="77"/>
      <c r="X51" s="76">
        <f t="shared" si="8"/>
        <v>-9.6073303137496104</v>
      </c>
      <c r="Y51" s="80"/>
      <c r="Z51" s="75">
        <v>820</v>
      </c>
      <c r="AA51" s="77">
        <v>460</v>
      </c>
      <c r="AB51" s="79">
        <f t="shared" si="2"/>
        <v>0.38166666666666665</v>
      </c>
      <c r="AC51" s="73">
        <f t="shared" si="5"/>
        <v>1.6427011094311244</v>
      </c>
      <c r="AD51" s="76">
        <f t="shared" si="6"/>
        <v>0.32025630761017426</v>
      </c>
      <c r="AE51" s="74">
        <f t="shared" si="3"/>
        <v>-0.11577815564967998</v>
      </c>
      <c r="AF51" s="103"/>
    </row>
    <row r="52" spans="1:32" s="17" customFormat="1">
      <c r="A52" s="8">
        <v>50</v>
      </c>
      <c r="B52" s="17">
        <v>820420</v>
      </c>
      <c r="C52" s="17">
        <v>820</v>
      </c>
      <c r="D52" s="17">
        <v>420</v>
      </c>
      <c r="E52" s="37"/>
      <c r="F52" s="38">
        <v>17</v>
      </c>
      <c r="G52" s="38"/>
      <c r="H52" s="38">
        <v>205</v>
      </c>
      <c r="I52" s="38"/>
      <c r="J52" s="38">
        <v>790</v>
      </c>
      <c r="K52" s="39"/>
      <c r="L52" s="46">
        <f t="shared" si="4"/>
        <v>0</v>
      </c>
      <c r="M52" s="47">
        <f t="shared" si="4"/>
        <v>1.7000000000000001E-2</v>
      </c>
      <c r="N52" s="47">
        <f t="shared" si="4"/>
        <v>0</v>
      </c>
      <c r="O52" s="47">
        <f t="shared" si="4"/>
        <v>0.20499999999999999</v>
      </c>
      <c r="P52" s="47">
        <f t="shared" si="4"/>
        <v>0</v>
      </c>
      <c r="Q52" s="47">
        <f t="shared" si="4"/>
        <v>0.79</v>
      </c>
      <c r="R52" s="48">
        <f t="shared" si="4"/>
        <v>0</v>
      </c>
      <c r="S52" s="75"/>
      <c r="T52" s="76">
        <f t="shared" si="9"/>
        <v>-4.08746284125034</v>
      </c>
      <c r="U52" s="77"/>
      <c r="V52" s="76">
        <f t="shared" si="7"/>
        <v>-7.6794800995054464</v>
      </c>
      <c r="W52" s="77"/>
      <c r="X52" s="76">
        <f t="shared" si="8"/>
        <v>-9.6257088430644657</v>
      </c>
      <c r="Y52" s="80"/>
      <c r="Z52" s="75">
        <v>820</v>
      </c>
      <c r="AA52" s="77">
        <v>420</v>
      </c>
      <c r="AB52" s="79">
        <f t="shared" si="2"/>
        <v>0.33733333333333332</v>
      </c>
      <c r="AC52" s="73">
        <f t="shared" si="5"/>
        <v>2.7691230009070629</v>
      </c>
      <c r="AD52" s="76">
        <f t="shared" si="6"/>
        <v>0.14669351499562672</v>
      </c>
      <c r="AE52" s="74">
        <f t="shared" si="3"/>
        <v>-0.29716782428172894</v>
      </c>
      <c r="AF52" s="103"/>
    </row>
    <row r="53" spans="1:32" s="17" customFormat="1">
      <c r="A53" s="8">
        <v>51</v>
      </c>
      <c r="B53" s="17">
        <v>810432</v>
      </c>
      <c r="C53" s="17">
        <v>810</v>
      </c>
      <c r="D53" s="17">
        <v>432</v>
      </c>
      <c r="E53" s="37"/>
      <c r="F53" s="38">
        <v>107</v>
      </c>
      <c r="G53" s="38"/>
      <c r="H53" s="38">
        <v>290</v>
      </c>
      <c r="I53" s="38"/>
      <c r="J53" s="38">
        <v>585</v>
      </c>
      <c r="K53" s="39"/>
      <c r="L53" s="46">
        <f t="shared" si="4"/>
        <v>0</v>
      </c>
      <c r="M53" s="47">
        <f t="shared" si="4"/>
        <v>0.107</v>
      </c>
      <c r="N53" s="47">
        <f t="shared" si="4"/>
        <v>0</v>
      </c>
      <c r="O53" s="47">
        <f t="shared" si="4"/>
        <v>0.28999999999999998</v>
      </c>
      <c r="P53" s="47">
        <f t="shared" si="4"/>
        <v>0</v>
      </c>
      <c r="Q53" s="47">
        <f t="shared" si="4"/>
        <v>0.58499999999999996</v>
      </c>
      <c r="R53" s="48">
        <f t="shared" si="4"/>
        <v>0</v>
      </c>
      <c r="S53" s="75"/>
      <c r="T53" s="76">
        <f t="shared" si="9"/>
        <v>-6.7414669864011465</v>
      </c>
      <c r="U53" s="77"/>
      <c r="V53" s="76">
        <f t="shared" si="7"/>
        <v>-8.1799090900149345</v>
      </c>
      <c r="W53" s="77"/>
      <c r="X53" s="76">
        <f t="shared" si="8"/>
        <v>-9.1922928144707683</v>
      </c>
      <c r="Y53" s="80"/>
      <c r="Z53" s="75">
        <v>810</v>
      </c>
      <c r="AA53" s="77">
        <v>432</v>
      </c>
      <c r="AB53" s="79">
        <f t="shared" si="2"/>
        <v>0.32733333333333331</v>
      </c>
      <c r="AC53" s="73">
        <f t="shared" si="5"/>
        <v>1.2254129140348109</v>
      </c>
      <c r="AD53" s="76">
        <f t="shared" si="6"/>
        <v>0.4276750903501193</v>
      </c>
      <c r="AE53" s="74">
        <f t="shared" si="3"/>
        <v>-0.17384278159559649</v>
      </c>
      <c r="AF53" s="103"/>
    </row>
    <row r="54" spans="1:32" s="17" customFormat="1">
      <c r="A54" s="8">
        <v>52</v>
      </c>
      <c r="B54" s="17">
        <v>800460</v>
      </c>
      <c r="C54" s="17">
        <v>800</v>
      </c>
      <c r="D54" s="17">
        <v>460</v>
      </c>
      <c r="E54" s="37"/>
      <c r="F54" s="38">
        <v>115</v>
      </c>
      <c r="G54" s="38"/>
      <c r="H54" s="38">
        <v>405</v>
      </c>
      <c r="I54" s="38"/>
      <c r="J54" s="38">
        <v>815</v>
      </c>
      <c r="K54" s="39"/>
      <c r="L54" s="46">
        <f t="shared" si="4"/>
        <v>0</v>
      </c>
      <c r="M54" s="47">
        <f t="shared" si="4"/>
        <v>0.115</v>
      </c>
      <c r="N54" s="47">
        <f t="shared" si="4"/>
        <v>0</v>
      </c>
      <c r="O54" s="47">
        <f t="shared" si="4"/>
        <v>0.40500000000000003</v>
      </c>
      <c r="P54" s="47">
        <f t="shared" si="4"/>
        <v>0</v>
      </c>
      <c r="Q54" s="47">
        <f t="shared" si="4"/>
        <v>0.81499999999999995</v>
      </c>
      <c r="R54" s="48">
        <f t="shared" si="4"/>
        <v>0</v>
      </c>
      <c r="S54" s="75"/>
      <c r="T54" s="76">
        <f t="shared" si="9"/>
        <v>-6.8454900509443757</v>
      </c>
      <c r="U54" s="77"/>
      <c r="V54" s="76">
        <f t="shared" si="7"/>
        <v>-8.661778097771986</v>
      </c>
      <c r="W54" s="77"/>
      <c r="X54" s="76">
        <f t="shared" si="8"/>
        <v>-9.6706562491184407</v>
      </c>
      <c r="Y54" s="80"/>
      <c r="Z54" s="75">
        <v>800</v>
      </c>
      <c r="AA54" s="77">
        <v>460</v>
      </c>
      <c r="AB54" s="79">
        <f t="shared" si="2"/>
        <v>0.44500000000000001</v>
      </c>
      <c r="AC54" s="73">
        <f t="shared" si="5"/>
        <v>1.4125830990870325</v>
      </c>
      <c r="AD54" s="76">
        <f t="shared" si="6"/>
        <v>0.37563851570163509</v>
      </c>
      <c r="AE54" s="74">
        <f t="shared" si="3"/>
        <v>-0.28579199906999986</v>
      </c>
      <c r="AF54" s="103"/>
    </row>
    <row r="55" spans="1:32" s="17" customFormat="1">
      <c r="A55" s="8">
        <v>53</v>
      </c>
      <c r="B55" s="17">
        <v>780560</v>
      </c>
      <c r="C55" s="17">
        <v>780</v>
      </c>
      <c r="D55" s="17">
        <v>560</v>
      </c>
      <c r="E55" s="37"/>
      <c r="F55" s="38">
        <v>61</v>
      </c>
      <c r="G55" s="38"/>
      <c r="H55" s="38">
        <v>255</v>
      </c>
      <c r="I55" s="38"/>
      <c r="J55" s="38">
        <v>738</v>
      </c>
      <c r="K55" s="39"/>
      <c r="L55" s="46">
        <f t="shared" si="4"/>
        <v>0</v>
      </c>
      <c r="M55" s="47">
        <f t="shared" si="4"/>
        <v>6.0999999999999999E-2</v>
      </c>
      <c r="N55" s="47">
        <f t="shared" ref="N55:R78" si="10">G55/1000</f>
        <v>0</v>
      </c>
      <c r="O55" s="47">
        <f t="shared" si="10"/>
        <v>0.255</v>
      </c>
      <c r="P55" s="47">
        <f t="shared" si="10"/>
        <v>0</v>
      </c>
      <c r="Q55" s="47">
        <f t="shared" si="10"/>
        <v>0.73799999999999999</v>
      </c>
      <c r="R55" s="48">
        <f t="shared" si="10"/>
        <v>0</v>
      </c>
      <c r="S55" s="75"/>
      <c r="T55" s="76">
        <f t="shared" si="9"/>
        <v>-5.9307373375628867</v>
      </c>
      <c r="U55" s="77"/>
      <c r="V55" s="76">
        <f t="shared" si="7"/>
        <v>-7.9943534368588578</v>
      </c>
      <c r="W55" s="77"/>
      <c r="X55" s="76">
        <f t="shared" si="8"/>
        <v>-9.5274770060603959</v>
      </c>
      <c r="Y55" s="80"/>
      <c r="Z55" s="75">
        <v>780</v>
      </c>
      <c r="AA55" s="77">
        <v>560</v>
      </c>
      <c r="AB55" s="79">
        <f t="shared" si="2"/>
        <v>0.35133333333333333</v>
      </c>
      <c r="AC55" s="73">
        <f t="shared" si="5"/>
        <v>1.7983698342487546</v>
      </c>
      <c r="AD55" s="76">
        <f t="shared" si="6"/>
        <v>0.28749926357864924</v>
      </c>
      <c r="AE55" s="74">
        <f t="shared" si="3"/>
        <v>-0.14749261247368489</v>
      </c>
      <c r="AF55" s="103"/>
    </row>
    <row r="56" spans="1:32" s="17" customFormat="1">
      <c r="A56" s="8">
        <v>54</v>
      </c>
      <c r="B56" s="17">
        <v>780500</v>
      </c>
      <c r="C56" s="17">
        <v>780</v>
      </c>
      <c r="D56" s="17">
        <v>500</v>
      </c>
      <c r="E56" s="37"/>
      <c r="F56" s="38">
        <v>66</v>
      </c>
      <c r="G56" s="38"/>
      <c r="H56" s="38">
        <v>210</v>
      </c>
      <c r="I56" s="38"/>
      <c r="J56" s="38">
        <v>804</v>
      </c>
      <c r="K56" s="39"/>
      <c r="L56" s="46">
        <f t="shared" ref="L56:M78" si="11">E56/1000</f>
        <v>0</v>
      </c>
      <c r="M56" s="47">
        <f t="shared" si="11"/>
        <v>6.6000000000000003E-2</v>
      </c>
      <c r="N56" s="47">
        <f t="shared" si="10"/>
        <v>0</v>
      </c>
      <c r="O56" s="47">
        <f t="shared" si="10"/>
        <v>0.21</v>
      </c>
      <c r="P56" s="47">
        <f t="shared" si="10"/>
        <v>0</v>
      </c>
      <c r="Q56" s="47">
        <f t="shared" si="10"/>
        <v>0.80400000000000005</v>
      </c>
      <c r="R56" s="48">
        <f t="shared" si="10"/>
        <v>0</v>
      </c>
      <c r="S56" s="75"/>
      <c r="T56" s="76">
        <f t="shared" si="9"/>
        <v>-6.0443941193584534</v>
      </c>
      <c r="U56" s="77"/>
      <c r="V56" s="76">
        <f t="shared" si="7"/>
        <v>-7.7142455176661224</v>
      </c>
      <c r="W56" s="77"/>
      <c r="X56" s="76">
        <f t="shared" si="8"/>
        <v>-9.6510516911789299</v>
      </c>
      <c r="Y56" s="80"/>
      <c r="Z56" s="75">
        <v>780</v>
      </c>
      <c r="AA56" s="77">
        <v>500</v>
      </c>
      <c r="AB56" s="79">
        <f t="shared" si="2"/>
        <v>0.36000000000000004</v>
      </c>
      <c r="AC56" s="73">
        <f t="shared" si="5"/>
        <v>1.8033287859102383</v>
      </c>
      <c r="AD56" s="76">
        <f t="shared" si="6"/>
        <v>0.28651274358884266</v>
      </c>
      <c r="AE56" s="74">
        <f t="shared" si="3"/>
        <v>7.4017222286614517E-2</v>
      </c>
      <c r="AF56" s="103"/>
    </row>
    <row r="57" spans="1:32" s="17" customFormat="1">
      <c r="A57" s="8">
        <v>55</v>
      </c>
      <c r="B57" s="17">
        <v>770430</v>
      </c>
      <c r="C57" s="17">
        <v>770</v>
      </c>
      <c r="D57" s="17">
        <v>430</v>
      </c>
      <c r="E57" s="37"/>
      <c r="F57" s="38">
        <v>26</v>
      </c>
      <c r="G57" s="38"/>
      <c r="H57" s="38">
        <v>215</v>
      </c>
      <c r="I57" s="38"/>
      <c r="J57" s="38">
        <v>740</v>
      </c>
      <c r="K57" s="39"/>
      <c r="L57" s="46">
        <f t="shared" si="11"/>
        <v>0</v>
      </c>
      <c r="M57" s="47">
        <f t="shared" si="11"/>
        <v>2.5999999999999999E-2</v>
      </c>
      <c r="N57" s="47">
        <f t="shared" si="10"/>
        <v>0</v>
      </c>
      <c r="O57" s="47">
        <f t="shared" si="10"/>
        <v>0.215</v>
      </c>
      <c r="P57" s="47">
        <f t="shared" si="10"/>
        <v>0</v>
      </c>
      <c r="Q57" s="47">
        <f t="shared" si="10"/>
        <v>0.74</v>
      </c>
      <c r="R57" s="48">
        <f t="shared" si="10"/>
        <v>0</v>
      </c>
      <c r="S57" s="75"/>
      <c r="T57" s="76">
        <f t="shared" si="9"/>
        <v>-4.7004397181410926</v>
      </c>
      <c r="U57" s="77"/>
      <c r="V57" s="76">
        <f t="shared" si="7"/>
        <v>-7.7481928495894596</v>
      </c>
      <c r="W57" s="77"/>
      <c r="X57" s="76">
        <f t="shared" si="8"/>
        <v>-9.5313814605163127</v>
      </c>
      <c r="Y57" s="80"/>
      <c r="Z57" s="75">
        <v>770</v>
      </c>
      <c r="AA57" s="77">
        <v>430</v>
      </c>
      <c r="AB57" s="79">
        <f t="shared" si="2"/>
        <v>0.32700000000000001</v>
      </c>
      <c r="AC57" s="73">
        <f t="shared" si="5"/>
        <v>2.4154708711876101</v>
      </c>
      <c r="AD57" s="76">
        <f t="shared" si="6"/>
        <v>0.18744368523675353</v>
      </c>
      <c r="AE57" s="74">
        <f t="shared" si="3"/>
        <v>-0.26176356246013593</v>
      </c>
      <c r="AF57" s="103"/>
    </row>
    <row r="58" spans="1:32" s="17" customFormat="1">
      <c r="A58" s="8">
        <v>56</v>
      </c>
      <c r="B58" s="17">
        <v>760560</v>
      </c>
      <c r="C58" s="17">
        <v>760</v>
      </c>
      <c r="D58" s="17">
        <v>560</v>
      </c>
      <c r="E58" s="37"/>
      <c r="F58" s="38">
        <v>52</v>
      </c>
      <c r="G58" s="38"/>
      <c r="H58" s="38">
        <v>170</v>
      </c>
      <c r="I58" s="38"/>
      <c r="J58" s="38">
        <v>605</v>
      </c>
      <c r="K58" s="39"/>
      <c r="L58" s="46">
        <f t="shared" si="11"/>
        <v>0</v>
      </c>
      <c r="M58" s="47">
        <f t="shared" si="11"/>
        <v>5.1999999999999998E-2</v>
      </c>
      <c r="N58" s="47">
        <f t="shared" si="10"/>
        <v>0</v>
      </c>
      <c r="O58" s="47">
        <f t="shared" si="10"/>
        <v>0.17</v>
      </c>
      <c r="P58" s="47">
        <f t="shared" si="10"/>
        <v>0</v>
      </c>
      <c r="Q58" s="47">
        <f t="shared" si="10"/>
        <v>0.60499999999999998</v>
      </c>
      <c r="R58" s="48">
        <f t="shared" si="10"/>
        <v>0</v>
      </c>
      <c r="S58" s="75"/>
      <c r="T58" s="76">
        <f t="shared" si="9"/>
        <v>-5.7004397181410926</v>
      </c>
      <c r="U58" s="77"/>
      <c r="V58" s="76">
        <f t="shared" si="7"/>
        <v>-7.4093909361377026</v>
      </c>
      <c r="W58" s="77"/>
      <c r="X58" s="76">
        <f t="shared" si="8"/>
        <v>-9.2407913321619581</v>
      </c>
      <c r="Y58" s="80"/>
      <c r="Z58" s="75">
        <v>760</v>
      </c>
      <c r="AA58" s="77">
        <v>560</v>
      </c>
      <c r="AB58" s="79">
        <f t="shared" si="2"/>
        <v>0.27566666666666667</v>
      </c>
      <c r="AC58" s="73">
        <f t="shared" si="5"/>
        <v>1.7701758070104328</v>
      </c>
      <c r="AD58" s="76">
        <f t="shared" si="6"/>
        <v>0.29317300902903809</v>
      </c>
      <c r="AE58" s="74">
        <f t="shared" si="3"/>
        <v>3.4586727923494855E-2</v>
      </c>
      <c r="AF58" s="103"/>
    </row>
    <row r="59" spans="1:32" s="17" customFormat="1">
      <c r="A59" s="8">
        <v>57</v>
      </c>
      <c r="B59" s="17">
        <v>760520</v>
      </c>
      <c r="C59" s="17">
        <v>760</v>
      </c>
      <c r="D59" s="17">
        <v>520</v>
      </c>
      <c r="E59" s="37"/>
      <c r="F59" s="38">
        <v>7</v>
      </c>
      <c r="G59" s="38"/>
      <c r="H59" s="38">
        <v>32</v>
      </c>
      <c r="I59" s="38"/>
      <c r="J59" s="38">
        <v>560</v>
      </c>
      <c r="K59" s="39"/>
      <c r="L59" s="46">
        <f t="shared" si="11"/>
        <v>0</v>
      </c>
      <c r="M59" s="47">
        <f t="shared" si="11"/>
        <v>7.0000000000000001E-3</v>
      </c>
      <c r="N59" s="47">
        <f t="shared" si="10"/>
        <v>0</v>
      </c>
      <c r="O59" s="47">
        <f t="shared" si="10"/>
        <v>3.2000000000000001E-2</v>
      </c>
      <c r="P59" s="47">
        <f t="shared" si="10"/>
        <v>0</v>
      </c>
      <c r="Q59" s="47">
        <f t="shared" si="10"/>
        <v>0.56000000000000005</v>
      </c>
      <c r="R59" s="48">
        <f t="shared" si="10"/>
        <v>0</v>
      </c>
      <c r="S59" s="75"/>
      <c r="T59" s="76">
        <f t="shared" si="9"/>
        <v>-2.8073549220576042</v>
      </c>
      <c r="U59" s="77"/>
      <c r="V59" s="76">
        <f t="shared" si="7"/>
        <v>-5</v>
      </c>
      <c r="W59" s="77"/>
      <c r="X59" s="76">
        <f t="shared" si="8"/>
        <v>-9.1292830169449672</v>
      </c>
      <c r="Y59" s="80"/>
      <c r="Z59" s="75">
        <v>760</v>
      </c>
      <c r="AA59" s="77">
        <v>520</v>
      </c>
      <c r="AB59" s="79">
        <f t="shared" si="2"/>
        <v>0.19966666666666669</v>
      </c>
      <c r="AC59" s="73">
        <f t="shared" si="5"/>
        <v>3.1609640474436818</v>
      </c>
      <c r="AD59" s="76">
        <f t="shared" si="6"/>
        <v>0.11180339887498945</v>
      </c>
      <c r="AE59" s="74">
        <f t="shared" si="3"/>
        <v>0.30633659698988963</v>
      </c>
      <c r="AF59" s="103"/>
    </row>
    <row r="60" spans="1:32" s="17" customFormat="1">
      <c r="A60" s="8">
        <v>58</v>
      </c>
      <c r="B60" s="17">
        <v>760500</v>
      </c>
      <c r="C60" s="17">
        <v>760</v>
      </c>
      <c r="D60" s="17">
        <v>500</v>
      </c>
      <c r="E60" s="37"/>
      <c r="F60" s="38">
        <v>45</v>
      </c>
      <c r="G60" s="38"/>
      <c r="H60" s="38">
        <v>203</v>
      </c>
      <c r="I60" s="38"/>
      <c r="J60" s="38">
        <v>498</v>
      </c>
      <c r="K60" s="39"/>
      <c r="L60" s="46">
        <f t="shared" si="11"/>
        <v>0</v>
      </c>
      <c r="M60" s="47">
        <f t="shared" si="11"/>
        <v>4.4999999999999998E-2</v>
      </c>
      <c r="N60" s="47">
        <f t="shared" si="10"/>
        <v>0</v>
      </c>
      <c r="O60" s="47">
        <f t="shared" si="10"/>
        <v>0.20300000000000001</v>
      </c>
      <c r="P60" s="47">
        <f t="shared" si="10"/>
        <v>0</v>
      </c>
      <c r="Q60" s="47">
        <f t="shared" si="10"/>
        <v>0.498</v>
      </c>
      <c r="R60" s="48">
        <f t="shared" si="10"/>
        <v>0</v>
      </c>
      <c r="S60" s="75"/>
      <c r="T60" s="76">
        <f t="shared" si="9"/>
        <v>-5.4918530963296748</v>
      </c>
      <c r="U60" s="77"/>
      <c r="V60" s="76">
        <f t="shared" si="7"/>
        <v>-7.6653359171851765</v>
      </c>
      <c r="W60" s="77"/>
      <c r="X60" s="76">
        <f t="shared" si="8"/>
        <v>-8.9600019320680815</v>
      </c>
      <c r="Y60" s="80"/>
      <c r="Z60" s="75">
        <v>760</v>
      </c>
      <c r="AA60" s="77">
        <v>500</v>
      </c>
      <c r="AB60" s="79">
        <f t="shared" si="2"/>
        <v>0.24866666666666667</v>
      </c>
      <c r="AC60" s="73">
        <f t="shared" si="5"/>
        <v>1.7340744178692034</v>
      </c>
      <c r="AD60" s="76">
        <f t="shared" si="6"/>
        <v>0.30060180602107583</v>
      </c>
      <c r="AE60" s="74">
        <f t="shared" si="3"/>
        <v>-0.25339650851099876</v>
      </c>
      <c r="AF60" s="103"/>
    </row>
    <row r="61" spans="1:32" s="17" customFormat="1">
      <c r="A61" s="8">
        <v>59</v>
      </c>
      <c r="B61" s="17">
        <v>740540</v>
      </c>
      <c r="C61" s="17">
        <v>740</v>
      </c>
      <c r="D61" s="17">
        <v>540</v>
      </c>
      <c r="E61" s="37"/>
      <c r="F61" s="38">
        <v>185</v>
      </c>
      <c r="G61" s="38"/>
      <c r="H61" s="38">
        <v>445</v>
      </c>
      <c r="I61" s="38"/>
      <c r="J61" s="38">
        <v>1001</v>
      </c>
      <c r="K61" s="39"/>
      <c r="L61" s="46">
        <f t="shared" si="11"/>
        <v>0</v>
      </c>
      <c r="M61" s="47">
        <f t="shared" si="11"/>
        <v>0.185</v>
      </c>
      <c r="N61" s="47">
        <f t="shared" si="10"/>
        <v>0</v>
      </c>
      <c r="O61" s="47">
        <f t="shared" si="10"/>
        <v>0.44500000000000001</v>
      </c>
      <c r="P61" s="47">
        <f t="shared" si="10"/>
        <v>0</v>
      </c>
      <c r="Q61" s="47">
        <f t="shared" si="10"/>
        <v>1.0009999999999999</v>
      </c>
      <c r="R61" s="48">
        <f t="shared" si="10"/>
        <v>0</v>
      </c>
      <c r="S61" s="75"/>
      <c r="T61" s="76">
        <f t="shared" si="9"/>
        <v>-7.5313814605163119</v>
      </c>
      <c r="U61" s="77"/>
      <c r="V61" s="76">
        <f t="shared" si="7"/>
        <v>-8.7976615258537603</v>
      </c>
      <c r="W61" s="77"/>
      <c r="X61" s="76">
        <f t="shared" si="8"/>
        <v>-9.9672262588359928</v>
      </c>
      <c r="Y61" s="80"/>
      <c r="Z61" s="75">
        <v>740</v>
      </c>
      <c r="AA61" s="77">
        <v>540</v>
      </c>
      <c r="AB61" s="79">
        <f t="shared" si="2"/>
        <v>0.54366666666666663</v>
      </c>
      <c r="AC61" s="73">
        <f t="shared" si="5"/>
        <v>1.2179223991598405</v>
      </c>
      <c r="AD61" s="76">
        <f t="shared" si="6"/>
        <v>0.42990136637976029</v>
      </c>
      <c r="AE61" s="74">
        <f t="shared" si="3"/>
        <v>-3.9705047062905625E-2</v>
      </c>
      <c r="AF61" s="103"/>
    </row>
    <row r="62" spans="1:32" s="17" customFormat="1">
      <c r="A62" s="8">
        <v>60</v>
      </c>
      <c r="B62" s="17">
        <v>740520</v>
      </c>
      <c r="C62" s="17">
        <v>740</v>
      </c>
      <c r="D62" s="17">
        <v>520</v>
      </c>
      <c r="E62" s="37"/>
      <c r="F62" s="38">
        <v>52</v>
      </c>
      <c r="G62" s="38"/>
      <c r="H62" s="38">
        <v>180</v>
      </c>
      <c r="I62" s="38"/>
      <c r="J62" s="38">
        <v>676</v>
      </c>
      <c r="K62" s="39"/>
      <c r="L62" s="46">
        <f t="shared" si="11"/>
        <v>0</v>
      </c>
      <c r="M62" s="47">
        <f t="shared" si="11"/>
        <v>5.1999999999999998E-2</v>
      </c>
      <c r="N62" s="47">
        <f t="shared" si="10"/>
        <v>0</v>
      </c>
      <c r="O62" s="47">
        <f t="shared" si="10"/>
        <v>0.18</v>
      </c>
      <c r="P62" s="47">
        <f t="shared" si="10"/>
        <v>0</v>
      </c>
      <c r="Q62" s="47">
        <f t="shared" si="10"/>
        <v>0.67600000000000005</v>
      </c>
      <c r="R62" s="48">
        <f t="shared" si="10"/>
        <v>0</v>
      </c>
      <c r="S62" s="75"/>
      <c r="T62" s="76">
        <f t="shared" si="9"/>
        <v>-5.7004397181410926</v>
      </c>
      <c r="U62" s="77"/>
      <c r="V62" s="76">
        <f t="shared" si="7"/>
        <v>-7.4918530963296748</v>
      </c>
      <c r="W62" s="77"/>
      <c r="X62" s="76">
        <f t="shared" si="8"/>
        <v>-9.4008794362821853</v>
      </c>
      <c r="Y62" s="80"/>
      <c r="Z62" s="75">
        <v>740</v>
      </c>
      <c r="AA62" s="77">
        <v>520</v>
      </c>
      <c r="AB62" s="79">
        <f t="shared" si="2"/>
        <v>0.30266666666666669</v>
      </c>
      <c r="AC62" s="73">
        <f t="shared" si="5"/>
        <v>1.8502198590705463</v>
      </c>
      <c r="AD62" s="76">
        <f t="shared" si="6"/>
        <v>0.27735009811261452</v>
      </c>
      <c r="AE62" s="74">
        <f t="shared" si="3"/>
        <v>3.1783509723814912E-2</v>
      </c>
      <c r="AF62" s="103"/>
    </row>
    <row r="63" spans="1:32" s="17" customFormat="1">
      <c r="A63" s="8">
        <v>61</v>
      </c>
      <c r="B63" s="17">
        <v>730478</v>
      </c>
      <c r="C63" s="17">
        <v>730</v>
      </c>
      <c r="D63" s="17">
        <v>478</v>
      </c>
      <c r="E63" s="37"/>
      <c r="F63" s="38">
        <v>90</v>
      </c>
      <c r="G63" s="38"/>
      <c r="H63" s="38">
        <v>345</v>
      </c>
      <c r="I63" s="38"/>
      <c r="J63" s="38">
        <v>720</v>
      </c>
      <c r="K63" s="39"/>
      <c r="L63" s="46">
        <f t="shared" si="11"/>
        <v>0</v>
      </c>
      <c r="M63" s="47">
        <f t="shared" si="11"/>
        <v>0.09</v>
      </c>
      <c r="N63" s="47">
        <f t="shared" si="10"/>
        <v>0</v>
      </c>
      <c r="O63" s="47">
        <f t="shared" si="10"/>
        <v>0.34499999999999997</v>
      </c>
      <c r="P63" s="47">
        <f t="shared" si="10"/>
        <v>0</v>
      </c>
      <c r="Q63" s="47">
        <f t="shared" si="10"/>
        <v>0.72</v>
      </c>
      <c r="R63" s="48">
        <f t="shared" si="10"/>
        <v>0</v>
      </c>
      <c r="S63" s="75"/>
      <c r="T63" s="76">
        <f t="shared" si="9"/>
        <v>-6.4918530963296748</v>
      </c>
      <c r="U63" s="77"/>
      <c r="V63" s="76">
        <f t="shared" si="7"/>
        <v>-8.4304525516655318</v>
      </c>
      <c r="W63" s="77"/>
      <c r="X63" s="76">
        <f t="shared" si="8"/>
        <v>-9.4918530963296757</v>
      </c>
      <c r="Y63" s="80"/>
      <c r="Z63" s="75">
        <v>730</v>
      </c>
      <c r="AA63" s="77">
        <v>478</v>
      </c>
      <c r="AB63" s="79">
        <f t="shared" si="2"/>
        <v>0.38499999999999995</v>
      </c>
      <c r="AC63" s="73">
        <f t="shared" si="5"/>
        <v>1.5000000000000004</v>
      </c>
      <c r="AD63" s="76">
        <f t="shared" si="6"/>
        <v>0.35355339059327362</v>
      </c>
      <c r="AE63" s="74">
        <f t="shared" si="3"/>
        <v>-0.29239963689057064</v>
      </c>
      <c r="AF63" s="103"/>
    </row>
    <row r="64" spans="1:32" s="17" customFormat="1">
      <c r="A64" s="8">
        <v>62</v>
      </c>
      <c r="B64" s="17">
        <v>730460</v>
      </c>
      <c r="C64" s="17">
        <v>730</v>
      </c>
      <c r="D64" s="17">
        <v>460</v>
      </c>
      <c r="E64" s="37"/>
      <c r="F64" s="38">
        <v>125</v>
      </c>
      <c r="G64" s="38"/>
      <c r="H64" s="38">
        <v>370</v>
      </c>
      <c r="I64" s="38"/>
      <c r="J64" s="38">
        <v>780</v>
      </c>
      <c r="K64" s="39"/>
      <c r="L64" s="46">
        <f t="shared" si="11"/>
        <v>0</v>
      </c>
      <c r="M64" s="47">
        <f t="shared" si="11"/>
        <v>0.125</v>
      </c>
      <c r="N64" s="47">
        <f t="shared" si="10"/>
        <v>0</v>
      </c>
      <c r="O64" s="47">
        <f t="shared" si="10"/>
        <v>0.37</v>
      </c>
      <c r="P64" s="47">
        <f t="shared" si="10"/>
        <v>0</v>
      </c>
      <c r="Q64" s="47">
        <f t="shared" si="10"/>
        <v>0.78</v>
      </c>
      <c r="R64" s="48">
        <f t="shared" si="10"/>
        <v>0</v>
      </c>
      <c r="S64" s="75"/>
      <c r="T64" s="76">
        <f t="shared" si="9"/>
        <v>-6.9657842846620879</v>
      </c>
      <c r="U64" s="77"/>
      <c r="V64" s="76">
        <f t="shared" si="7"/>
        <v>-8.5313814605163127</v>
      </c>
      <c r="W64" s="77"/>
      <c r="X64" s="76">
        <f t="shared" si="8"/>
        <v>-9.6073303137496104</v>
      </c>
      <c r="Y64" s="80"/>
      <c r="Z64" s="75">
        <v>730</v>
      </c>
      <c r="AA64" s="77">
        <v>460</v>
      </c>
      <c r="AB64" s="79">
        <f t="shared" si="2"/>
        <v>0.42499999999999999</v>
      </c>
      <c r="AC64" s="73">
        <f t="shared" si="5"/>
        <v>1.3207730145437613</v>
      </c>
      <c r="AD64" s="76">
        <f t="shared" si="6"/>
        <v>0.40032038451271806</v>
      </c>
      <c r="AE64" s="74">
        <f t="shared" si="3"/>
        <v>-0.18536429697954837</v>
      </c>
      <c r="AF64" s="103"/>
    </row>
    <row r="65" spans="1:32" s="17" customFormat="1">
      <c r="A65" s="8">
        <v>63</v>
      </c>
      <c r="B65" s="17">
        <v>710480</v>
      </c>
      <c r="C65" s="17">
        <v>710</v>
      </c>
      <c r="D65" s="17">
        <v>480</v>
      </c>
      <c r="E65" s="37"/>
      <c r="F65" s="38">
        <v>245</v>
      </c>
      <c r="G65" s="38"/>
      <c r="H65" s="38">
        <v>499</v>
      </c>
      <c r="I65" s="38"/>
      <c r="J65" s="38">
        <v>810</v>
      </c>
      <c r="K65" s="39"/>
      <c r="L65" s="46">
        <f t="shared" si="11"/>
        <v>0</v>
      </c>
      <c r="M65" s="47">
        <f t="shared" si="11"/>
        <v>0.245</v>
      </c>
      <c r="N65" s="47">
        <f t="shared" si="10"/>
        <v>0</v>
      </c>
      <c r="O65" s="47">
        <f t="shared" si="10"/>
        <v>0.499</v>
      </c>
      <c r="P65" s="47">
        <f t="shared" si="10"/>
        <v>0</v>
      </c>
      <c r="Q65" s="47">
        <f t="shared" si="10"/>
        <v>0.81</v>
      </c>
      <c r="R65" s="48">
        <f t="shared" si="10"/>
        <v>0</v>
      </c>
      <c r="S65" s="75"/>
      <c r="T65" s="76">
        <f t="shared" si="9"/>
        <v>-7.9366379390025719</v>
      </c>
      <c r="U65" s="77"/>
      <c r="V65" s="76">
        <f t="shared" si="7"/>
        <v>-8.9628960053372602</v>
      </c>
      <c r="W65" s="77"/>
      <c r="X65" s="76">
        <f t="shared" si="8"/>
        <v>-9.6617780977719878</v>
      </c>
      <c r="Y65" s="80"/>
      <c r="Z65" s="75">
        <v>710</v>
      </c>
      <c r="AA65" s="77">
        <v>480</v>
      </c>
      <c r="AB65" s="79">
        <f t="shared" si="2"/>
        <v>0.51800000000000002</v>
      </c>
      <c r="AC65" s="73">
        <f t="shared" si="5"/>
        <v>0.86257007938470798</v>
      </c>
      <c r="AD65" s="76">
        <f t="shared" si="6"/>
        <v>0.54997194092287049</v>
      </c>
      <c r="AE65" s="74">
        <f t="shared" si="3"/>
        <v>-0.18976775436813592</v>
      </c>
      <c r="AF65" s="103"/>
    </row>
    <row r="66" spans="1:32" s="17" customFormat="1">
      <c r="A66" s="8">
        <v>64</v>
      </c>
      <c r="B66" s="17">
        <v>704527</v>
      </c>
      <c r="C66" s="17">
        <v>704</v>
      </c>
      <c r="D66" s="17">
        <v>527</v>
      </c>
      <c r="E66" s="37"/>
      <c r="F66" s="38">
        <v>36</v>
      </c>
      <c r="G66" s="38"/>
      <c r="H66" s="38">
        <v>190</v>
      </c>
      <c r="I66" s="38"/>
      <c r="J66" s="38">
        <v>678</v>
      </c>
      <c r="K66" s="39"/>
      <c r="L66" s="46">
        <f t="shared" si="11"/>
        <v>0</v>
      </c>
      <c r="M66" s="47">
        <f t="shared" si="11"/>
        <v>3.5999999999999997E-2</v>
      </c>
      <c r="N66" s="47">
        <f t="shared" si="10"/>
        <v>0</v>
      </c>
      <c r="O66" s="47">
        <f t="shared" si="10"/>
        <v>0.19</v>
      </c>
      <c r="P66" s="47">
        <f t="shared" si="10"/>
        <v>0</v>
      </c>
      <c r="Q66" s="47">
        <f t="shared" si="10"/>
        <v>0.67800000000000005</v>
      </c>
      <c r="R66" s="48">
        <f t="shared" si="10"/>
        <v>0</v>
      </c>
      <c r="S66" s="75"/>
      <c r="T66" s="76">
        <f t="shared" si="9"/>
        <v>-5.1699250014423122</v>
      </c>
      <c r="U66" s="77"/>
      <c r="V66" s="76">
        <f t="shared" si="7"/>
        <v>-7.5698556083309478</v>
      </c>
      <c r="W66" s="77"/>
      <c r="X66" s="76">
        <f t="shared" si="8"/>
        <v>-9.4051414631363439</v>
      </c>
      <c r="Y66" s="80"/>
      <c r="Z66" s="75">
        <v>704</v>
      </c>
      <c r="AA66" s="77">
        <v>527</v>
      </c>
      <c r="AB66" s="79">
        <f t="shared" si="2"/>
        <v>0.30133333333333334</v>
      </c>
      <c r="AC66" s="73">
        <f t="shared" si="5"/>
        <v>2.1176082308470159</v>
      </c>
      <c r="AD66" s="76">
        <f t="shared" si="6"/>
        <v>0.2304286117927706</v>
      </c>
      <c r="AE66" s="74">
        <f t="shared" si="3"/>
        <v>-0.13332134430205464</v>
      </c>
      <c r="AF66" s="103"/>
    </row>
    <row r="67" spans="1:32" s="17" customFormat="1">
      <c r="A67" s="8">
        <v>65</v>
      </c>
      <c r="B67" s="17">
        <v>690500</v>
      </c>
      <c r="C67" s="17">
        <v>690</v>
      </c>
      <c r="D67" s="17">
        <v>500</v>
      </c>
      <c r="E67" s="37"/>
      <c r="F67" s="38">
        <v>18</v>
      </c>
      <c r="G67" s="38"/>
      <c r="H67" s="38">
        <v>126</v>
      </c>
      <c r="I67" s="38"/>
      <c r="J67" s="38">
        <v>650</v>
      </c>
      <c r="K67" s="39"/>
      <c r="L67" s="46">
        <f t="shared" si="11"/>
        <v>0</v>
      </c>
      <c r="M67" s="47">
        <f t="shared" si="11"/>
        <v>1.7999999999999999E-2</v>
      </c>
      <c r="N67" s="47">
        <f t="shared" si="10"/>
        <v>0</v>
      </c>
      <c r="O67" s="47">
        <f t="shared" si="10"/>
        <v>0.126</v>
      </c>
      <c r="P67" s="47">
        <f t="shared" si="10"/>
        <v>0</v>
      </c>
      <c r="Q67" s="47">
        <f t="shared" si="10"/>
        <v>0.65</v>
      </c>
      <c r="R67" s="48">
        <f t="shared" si="10"/>
        <v>0</v>
      </c>
      <c r="S67" s="75"/>
      <c r="T67" s="76">
        <f t="shared" si="9"/>
        <v>-4.1699250014423122</v>
      </c>
      <c r="U67" s="77"/>
      <c r="V67" s="76">
        <f t="shared" si="7"/>
        <v>-6.9772799234999168</v>
      </c>
      <c r="W67" s="77"/>
      <c r="X67" s="76">
        <f t="shared" si="8"/>
        <v>-9.3442959079158179</v>
      </c>
      <c r="Y67" s="80"/>
      <c r="Z67" s="75">
        <v>690</v>
      </c>
      <c r="AA67" s="77">
        <v>500</v>
      </c>
      <c r="AB67" s="79">
        <f t="shared" si="2"/>
        <v>0.26466666666666666</v>
      </c>
      <c r="AC67" s="73">
        <f t="shared" si="5"/>
        <v>2.5871854532367529</v>
      </c>
      <c r="AD67" s="76">
        <f t="shared" si="6"/>
        <v>0.16641005886756868</v>
      </c>
      <c r="AE67" s="74">
        <f t="shared" si="3"/>
        <v>-8.509999487876066E-2</v>
      </c>
      <c r="AF67" s="103"/>
    </row>
    <row r="68" spans="1:32" s="17" customFormat="1">
      <c r="A68" s="8">
        <v>66</v>
      </c>
      <c r="B68" s="17">
        <v>690458</v>
      </c>
      <c r="C68" s="17">
        <v>690</v>
      </c>
      <c r="D68" s="17">
        <v>458</v>
      </c>
      <c r="E68" s="37"/>
      <c r="F68" s="38">
        <v>57</v>
      </c>
      <c r="G68" s="38"/>
      <c r="H68" s="38">
        <v>222</v>
      </c>
      <c r="I68" s="38"/>
      <c r="J68" s="38">
        <v>710</v>
      </c>
      <c r="K68" s="39"/>
      <c r="L68" s="46">
        <f t="shared" si="11"/>
        <v>0</v>
      </c>
      <c r="M68" s="47">
        <f t="shared" si="11"/>
        <v>5.7000000000000002E-2</v>
      </c>
      <c r="N68" s="47">
        <f t="shared" si="10"/>
        <v>0</v>
      </c>
      <c r="O68" s="47">
        <f t="shared" si="10"/>
        <v>0.222</v>
      </c>
      <c r="P68" s="47">
        <f t="shared" si="10"/>
        <v>0</v>
      </c>
      <c r="Q68" s="47">
        <f t="shared" si="10"/>
        <v>0.71</v>
      </c>
      <c r="R68" s="48">
        <f t="shared" si="10"/>
        <v>0</v>
      </c>
      <c r="S68" s="75"/>
      <c r="T68" s="76">
        <f t="shared" si="9"/>
        <v>-5.8328900141647422</v>
      </c>
      <c r="U68" s="77"/>
      <c r="V68" s="76">
        <f t="shared" si="7"/>
        <v>-7.7944158663501062</v>
      </c>
      <c r="W68" s="77"/>
      <c r="X68" s="76">
        <f t="shared" si="8"/>
        <v>-9.4716752143920449</v>
      </c>
      <c r="Y68" s="80"/>
      <c r="Z68" s="75">
        <v>690</v>
      </c>
      <c r="AA68" s="77">
        <v>458</v>
      </c>
      <c r="AB68" s="79">
        <f t="shared" si="2"/>
        <v>0.32966666666666666</v>
      </c>
      <c r="AC68" s="73">
        <f t="shared" si="5"/>
        <v>1.8193926001136513</v>
      </c>
      <c r="AD68" s="76">
        <f t="shared" si="6"/>
        <v>0.28334023741933495</v>
      </c>
      <c r="AE68" s="74">
        <f t="shared" si="3"/>
        <v>-7.8121265340330912E-2</v>
      </c>
      <c r="AF68" s="103"/>
    </row>
    <row r="69" spans="1:32" s="17" customFormat="1">
      <c r="A69" s="8">
        <v>67</v>
      </c>
      <c r="B69" s="17">
        <v>670460</v>
      </c>
      <c r="C69" s="17">
        <v>670</v>
      </c>
      <c r="D69" s="17">
        <v>460</v>
      </c>
      <c r="E69" s="37"/>
      <c r="F69" s="38">
        <v>60</v>
      </c>
      <c r="G69" s="38"/>
      <c r="H69" s="38">
        <v>215</v>
      </c>
      <c r="I69" s="38"/>
      <c r="J69" s="38">
        <v>725</v>
      </c>
      <c r="K69" s="39"/>
      <c r="L69" s="46">
        <f t="shared" si="11"/>
        <v>0</v>
      </c>
      <c r="M69" s="47">
        <f t="shared" si="11"/>
        <v>0.06</v>
      </c>
      <c r="N69" s="47">
        <f t="shared" si="10"/>
        <v>0</v>
      </c>
      <c r="O69" s="47">
        <f t="shared" si="10"/>
        <v>0.215</v>
      </c>
      <c r="P69" s="47">
        <f t="shared" si="10"/>
        <v>0</v>
      </c>
      <c r="Q69" s="47">
        <f t="shared" si="10"/>
        <v>0.72499999999999998</v>
      </c>
      <c r="R69" s="48">
        <f t="shared" si="10"/>
        <v>0</v>
      </c>
      <c r="S69" s="75"/>
      <c r="T69" s="76">
        <f t="shared" si="9"/>
        <v>-5.9068905956085187</v>
      </c>
      <c r="U69" s="77"/>
      <c r="V69" s="76">
        <f t="shared" si="7"/>
        <v>-7.7481928495894596</v>
      </c>
      <c r="W69" s="77"/>
      <c r="X69" s="76">
        <f t="shared" si="8"/>
        <v>-9.5018371849022962</v>
      </c>
      <c r="Y69" s="80"/>
      <c r="Z69" s="75">
        <v>670</v>
      </c>
      <c r="AA69" s="77">
        <v>460</v>
      </c>
      <c r="AB69" s="79">
        <f t="shared" ref="AB69:AB78" si="12">(M69+O69+Q69)/3</f>
        <v>0.33333333333333331</v>
      </c>
      <c r="AC69" s="73">
        <f t="shared" si="5"/>
        <v>1.7974732946468888</v>
      </c>
      <c r="AD69" s="76">
        <f t="shared" si="6"/>
        <v>0.28767798089123059</v>
      </c>
      <c r="AE69" s="74">
        <f t="shared" ref="AE69:AE78" si="13">(T69+X69-2*V69)/(X69-T69)</f>
        <v>-2.4383649795844044E-2</v>
      </c>
      <c r="AF69" s="103"/>
    </row>
    <row r="70" spans="1:32" s="17" customFormat="1">
      <c r="A70" s="8">
        <v>68</v>
      </c>
      <c r="B70" s="17">
        <v>664507</v>
      </c>
      <c r="C70" s="17">
        <v>664</v>
      </c>
      <c r="D70" s="17">
        <v>507</v>
      </c>
      <c r="E70" s="37"/>
      <c r="F70" s="38">
        <v>55</v>
      </c>
      <c r="G70" s="38"/>
      <c r="H70" s="38">
        <v>195</v>
      </c>
      <c r="I70" s="38"/>
      <c r="J70" s="38">
        <v>650</v>
      </c>
      <c r="K70" s="39"/>
      <c r="L70" s="46">
        <f t="shared" si="11"/>
        <v>0</v>
      </c>
      <c r="M70" s="47">
        <f t="shared" si="11"/>
        <v>5.5E-2</v>
      </c>
      <c r="N70" s="47">
        <f t="shared" si="10"/>
        <v>0</v>
      </c>
      <c r="O70" s="47">
        <f t="shared" si="10"/>
        <v>0.19500000000000001</v>
      </c>
      <c r="P70" s="47">
        <f t="shared" si="10"/>
        <v>0</v>
      </c>
      <c r="Q70" s="47">
        <f t="shared" si="10"/>
        <v>0.65</v>
      </c>
      <c r="R70" s="48">
        <f t="shared" si="10"/>
        <v>0</v>
      </c>
      <c r="S70" s="75"/>
      <c r="T70" s="76">
        <f t="shared" si="9"/>
        <v>-5.7813597135246599</v>
      </c>
      <c r="U70" s="77"/>
      <c r="V70" s="76">
        <f t="shared" si="7"/>
        <v>-7.6073303137496113</v>
      </c>
      <c r="W70" s="77"/>
      <c r="X70" s="76">
        <f t="shared" si="8"/>
        <v>-9.3442959079158179</v>
      </c>
      <c r="Y70" s="80"/>
      <c r="Z70" s="75">
        <v>664</v>
      </c>
      <c r="AA70" s="77">
        <v>507</v>
      </c>
      <c r="AB70" s="79">
        <f t="shared" si="12"/>
        <v>0.3</v>
      </c>
      <c r="AC70" s="73">
        <f t="shared" ref="AC70:AC78" si="14">(T70-X70)/2</f>
        <v>1.781468097195579</v>
      </c>
      <c r="AD70" s="76">
        <f t="shared" ref="AD70:AD78" si="15">2^-(AC70)</f>
        <v>0.29088723694136975</v>
      </c>
      <c r="AE70" s="74">
        <f t="shared" si="13"/>
        <v>-2.4980802687081013E-2</v>
      </c>
      <c r="AF70" s="103"/>
    </row>
    <row r="71" spans="1:32" s="17" customFormat="1">
      <c r="A71" s="8">
        <v>71</v>
      </c>
      <c r="B71" s="17">
        <v>900510</v>
      </c>
      <c r="C71" s="17">
        <v>900</v>
      </c>
      <c r="D71" s="17">
        <v>510</v>
      </c>
      <c r="E71" s="37"/>
      <c r="F71" s="38">
        <v>40</v>
      </c>
      <c r="G71" s="38"/>
      <c r="H71" s="38">
        <v>124</v>
      </c>
      <c r="I71" s="38"/>
      <c r="J71" s="38">
        <v>545</v>
      </c>
      <c r="K71" s="39"/>
      <c r="L71" s="46">
        <f t="shared" si="11"/>
        <v>0</v>
      </c>
      <c r="M71" s="47">
        <f t="shared" si="11"/>
        <v>0.04</v>
      </c>
      <c r="N71" s="47">
        <f t="shared" si="10"/>
        <v>0</v>
      </c>
      <c r="O71" s="47">
        <f t="shared" si="10"/>
        <v>0.124</v>
      </c>
      <c r="P71" s="47">
        <f t="shared" si="10"/>
        <v>0</v>
      </c>
      <c r="Q71" s="47">
        <f t="shared" si="10"/>
        <v>0.54500000000000004</v>
      </c>
      <c r="R71" s="48">
        <f t="shared" si="10"/>
        <v>0</v>
      </c>
      <c r="S71" s="75"/>
      <c r="T71" s="76">
        <f t="shared" si="9"/>
        <v>-5.3219280948873626</v>
      </c>
      <c r="U71" s="77"/>
      <c r="V71" s="76">
        <f t="shared" si="7"/>
        <v>-6.9541963103868758</v>
      </c>
      <c r="W71" s="77"/>
      <c r="X71" s="76">
        <f t="shared" si="8"/>
        <v>-9.0901124196642886</v>
      </c>
      <c r="Y71" s="80"/>
      <c r="Z71" s="75">
        <v>900</v>
      </c>
      <c r="AA71" s="77">
        <v>510</v>
      </c>
      <c r="AB71" s="79">
        <f t="shared" si="12"/>
        <v>0.23633333333333337</v>
      </c>
      <c r="AC71" s="73">
        <f t="shared" si="14"/>
        <v>1.884092162388463</v>
      </c>
      <c r="AD71" s="76">
        <f t="shared" si="15"/>
        <v>0.27091418459143862</v>
      </c>
      <c r="AE71" s="74">
        <f t="shared" si="13"/>
        <v>0.13365797699073975</v>
      </c>
      <c r="AF71" s="103"/>
    </row>
    <row r="72" spans="1:32" s="17" customFormat="1">
      <c r="A72" s="8">
        <v>72</v>
      </c>
      <c r="B72" s="17">
        <v>900480</v>
      </c>
      <c r="C72" s="17">
        <v>900</v>
      </c>
      <c r="D72" s="17">
        <v>480</v>
      </c>
      <c r="E72" s="37"/>
      <c r="F72" s="38">
        <v>49</v>
      </c>
      <c r="G72" s="38"/>
      <c r="H72" s="38">
        <v>160</v>
      </c>
      <c r="I72" s="38"/>
      <c r="J72" s="38">
        <v>650</v>
      </c>
      <c r="K72" s="39"/>
      <c r="L72" s="46">
        <f t="shared" si="11"/>
        <v>0</v>
      </c>
      <c r="M72" s="47">
        <f t="shared" si="11"/>
        <v>4.9000000000000002E-2</v>
      </c>
      <c r="N72" s="47">
        <f t="shared" si="10"/>
        <v>0</v>
      </c>
      <c r="O72" s="47">
        <f t="shared" si="10"/>
        <v>0.16</v>
      </c>
      <c r="P72" s="47">
        <f t="shared" si="10"/>
        <v>0</v>
      </c>
      <c r="Q72" s="47">
        <f t="shared" si="10"/>
        <v>0.65</v>
      </c>
      <c r="R72" s="48">
        <f t="shared" si="10"/>
        <v>0</v>
      </c>
      <c r="S72" s="75"/>
      <c r="T72" s="76">
        <f t="shared" si="9"/>
        <v>-5.6147098441152083</v>
      </c>
      <c r="U72" s="77"/>
      <c r="V72" s="76">
        <f t="shared" si="7"/>
        <v>-7.3219280948873617</v>
      </c>
      <c r="W72" s="77"/>
      <c r="X72" s="76">
        <f t="shared" si="8"/>
        <v>-9.3442959079158179</v>
      </c>
      <c r="Y72" s="80"/>
      <c r="Z72" s="75">
        <v>900</v>
      </c>
      <c r="AA72" s="77">
        <v>480</v>
      </c>
      <c r="AB72" s="79">
        <f t="shared" si="12"/>
        <v>0.28633333333333333</v>
      </c>
      <c r="AC72" s="73">
        <f t="shared" si="14"/>
        <v>1.8647930319003048</v>
      </c>
      <c r="AD72" s="76">
        <f t="shared" si="15"/>
        <v>0.27456258919345755</v>
      </c>
      <c r="AE72" s="74">
        <f t="shared" si="13"/>
        <v>8.4499876625759057E-2</v>
      </c>
      <c r="AF72" s="103"/>
    </row>
    <row r="73" spans="1:32" s="17" customFormat="1">
      <c r="A73" s="8">
        <v>73</v>
      </c>
      <c r="B73" s="17">
        <v>880500</v>
      </c>
      <c r="C73" s="17">
        <v>880</v>
      </c>
      <c r="D73" s="17">
        <v>500</v>
      </c>
      <c r="E73" s="37"/>
      <c r="F73" s="38">
        <v>67</v>
      </c>
      <c r="G73" s="38"/>
      <c r="H73" s="38">
        <v>420</v>
      </c>
      <c r="I73" s="38"/>
      <c r="J73" s="38">
        <v>920</v>
      </c>
      <c r="K73" s="39"/>
      <c r="L73" s="46">
        <f t="shared" si="11"/>
        <v>0</v>
      </c>
      <c r="M73" s="47">
        <f t="shared" si="11"/>
        <v>6.7000000000000004E-2</v>
      </c>
      <c r="N73" s="47">
        <f t="shared" si="10"/>
        <v>0</v>
      </c>
      <c r="O73" s="47">
        <f t="shared" si="10"/>
        <v>0.42</v>
      </c>
      <c r="P73" s="47">
        <f t="shared" si="10"/>
        <v>0</v>
      </c>
      <c r="Q73" s="47">
        <f t="shared" si="10"/>
        <v>0.92</v>
      </c>
      <c r="R73" s="48">
        <f t="shared" si="10"/>
        <v>0</v>
      </c>
      <c r="S73" s="75"/>
      <c r="T73" s="76">
        <f t="shared" si="9"/>
        <v>-6.0660891904577721</v>
      </c>
      <c r="U73" s="77"/>
      <c r="V73" s="76">
        <f t="shared" si="7"/>
        <v>-8.7142455176661233</v>
      </c>
      <c r="W73" s="77"/>
      <c r="X73" s="76">
        <f t="shared" si="8"/>
        <v>-9.8454900509443757</v>
      </c>
      <c r="Y73" s="80"/>
      <c r="Z73" s="75">
        <v>880</v>
      </c>
      <c r="AA73" s="77">
        <v>500</v>
      </c>
      <c r="AB73" s="79">
        <f t="shared" si="12"/>
        <v>0.46900000000000003</v>
      </c>
      <c r="AC73" s="73">
        <f t="shared" si="14"/>
        <v>1.8897004302433018</v>
      </c>
      <c r="AD73" s="76">
        <f t="shared" si="15"/>
        <v>0.26986308928143865</v>
      </c>
      <c r="AE73" s="74">
        <f t="shared" si="13"/>
        <v>-0.40136303343456248</v>
      </c>
      <c r="AF73" s="103"/>
    </row>
    <row r="74" spans="1:32" s="17" customFormat="1">
      <c r="A74" s="8">
        <v>74</v>
      </c>
      <c r="B74" s="17">
        <v>850440</v>
      </c>
      <c r="C74" s="17">
        <v>850</v>
      </c>
      <c r="D74" s="17">
        <v>440</v>
      </c>
      <c r="E74" s="37"/>
      <c r="F74" s="38">
        <v>95</v>
      </c>
      <c r="G74" s="38"/>
      <c r="H74" s="38">
        <v>320</v>
      </c>
      <c r="I74" s="38"/>
      <c r="J74" s="38">
        <v>690</v>
      </c>
      <c r="K74" s="39"/>
      <c r="L74" s="46">
        <f t="shared" si="11"/>
        <v>0</v>
      </c>
      <c r="M74" s="47">
        <f t="shared" si="11"/>
        <v>9.5000000000000001E-2</v>
      </c>
      <c r="N74" s="47">
        <f t="shared" si="10"/>
        <v>0</v>
      </c>
      <c r="O74" s="47">
        <f t="shared" si="10"/>
        <v>0.32</v>
      </c>
      <c r="P74" s="47">
        <f t="shared" si="10"/>
        <v>0</v>
      </c>
      <c r="Q74" s="47">
        <f t="shared" si="10"/>
        <v>0.69</v>
      </c>
      <c r="R74" s="48">
        <f t="shared" si="10"/>
        <v>0</v>
      </c>
      <c r="S74" s="75"/>
      <c r="T74" s="76">
        <f t="shared" si="9"/>
        <v>-6.5698556083309478</v>
      </c>
      <c r="U74" s="77"/>
      <c r="V74" s="76">
        <f t="shared" si="7"/>
        <v>-8.3219280948873617</v>
      </c>
      <c r="W74" s="77"/>
      <c r="X74" s="76">
        <f t="shared" si="8"/>
        <v>-9.4304525516655318</v>
      </c>
      <c r="Y74" s="80"/>
      <c r="Z74" s="75">
        <v>850</v>
      </c>
      <c r="AA74" s="77">
        <v>440</v>
      </c>
      <c r="AB74" s="79">
        <f t="shared" si="12"/>
        <v>0.36833333333333335</v>
      </c>
      <c r="AC74" s="73">
        <f t="shared" si="14"/>
        <v>1.430298471667292</v>
      </c>
      <c r="AD74" s="76">
        <f t="shared" si="15"/>
        <v>0.3710541192606408</v>
      </c>
      <c r="AE74" s="74">
        <f t="shared" si="13"/>
        <v>-0.22496983759902364</v>
      </c>
      <c r="AF74" s="103"/>
    </row>
    <row r="75" spans="1:32" s="17" customFormat="1">
      <c r="A75" s="8">
        <v>75</v>
      </c>
      <c r="B75" s="17">
        <v>840500</v>
      </c>
      <c r="C75" s="17">
        <v>840</v>
      </c>
      <c r="D75" s="17">
        <v>500</v>
      </c>
      <c r="E75" s="37"/>
      <c r="F75" s="38">
        <v>72</v>
      </c>
      <c r="G75" s="38"/>
      <c r="H75" s="38">
        <v>200</v>
      </c>
      <c r="I75" s="38"/>
      <c r="J75" s="38">
        <v>600</v>
      </c>
      <c r="K75" s="39"/>
      <c r="L75" s="46">
        <f t="shared" si="11"/>
        <v>0</v>
      </c>
      <c r="M75" s="47">
        <f t="shared" si="11"/>
        <v>7.1999999999999995E-2</v>
      </c>
      <c r="N75" s="47">
        <f t="shared" si="10"/>
        <v>0</v>
      </c>
      <c r="O75" s="47">
        <f t="shared" si="10"/>
        <v>0.2</v>
      </c>
      <c r="P75" s="47">
        <f t="shared" si="10"/>
        <v>0</v>
      </c>
      <c r="Q75" s="47">
        <f t="shared" si="10"/>
        <v>0.6</v>
      </c>
      <c r="R75" s="48">
        <f t="shared" si="10"/>
        <v>0</v>
      </c>
      <c r="S75" s="75"/>
      <c r="T75" s="76">
        <f t="shared" si="9"/>
        <v>-6.1699250014423122</v>
      </c>
      <c r="U75" s="77"/>
      <c r="V75" s="76">
        <f t="shared" si="7"/>
        <v>-7.6438561897747244</v>
      </c>
      <c r="W75" s="77"/>
      <c r="X75" s="76">
        <f t="shared" si="8"/>
        <v>-9.2288186904958813</v>
      </c>
      <c r="Y75" s="80"/>
      <c r="Z75" s="75">
        <v>840</v>
      </c>
      <c r="AA75" s="77">
        <v>500</v>
      </c>
      <c r="AB75" s="79">
        <f t="shared" si="12"/>
        <v>0.29066666666666668</v>
      </c>
      <c r="AC75" s="73">
        <f t="shared" si="14"/>
        <v>1.5294468445267846</v>
      </c>
      <c r="AD75" s="76">
        <f t="shared" si="15"/>
        <v>0.34641016151377535</v>
      </c>
      <c r="AE75" s="74">
        <f t="shared" si="13"/>
        <v>3.6297865723832388E-2</v>
      </c>
      <c r="AF75" s="38"/>
    </row>
    <row r="76" spans="1:32" s="17" customFormat="1">
      <c r="A76" s="8">
        <v>76</v>
      </c>
      <c r="B76" s="17">
        <v>820500</v>
      </c>
      <c r="C76" s="17">
        <v>820</v>
      </c>
      <c r="D76" s="17">
        <v>500</v>
      </c>
      <c r="E76" s="37"/>
      <c r="F76" s="38">
        <v>60</v>
      </c>
      <c r="G76" s="38"/>
      <c r="H76" s="38">
        <v>185</v>
      </c>
      <c r="I76" s="38"/>
      <c r="J76" s="38">
        <v>580</v>
      </c>
      <c r="K76" s="39"/>
      <c r="L76" s="46">
        <f t="shared" si="11"/>
        <v>0</v>
      </c>
      <c r="M76" s="47">
        <f t="shared" si="11"/>
        <v>0.06</v>
      </c>
      <c r="N76" s="47">
        <f t="shared" si="10"/>
        <v>0</v>
      </c>
      <c r="O76" s="47">
        <f t="shared" si="10"/>
        <v>0.185</v>
      </c>
      <c r="P76" s="47">
        <f t="shared" si="10"/>
        <v>0</v>
      </c>
      <c r="Q76" s="47">
        <f t="shared" si="10"/>
        <v>0.57999999999999996</v>
      </c>
      <c r="R76" s="48">
        <f t="shared" si="10"/>
        <v>0</v>
      </c>
      <c r="S76" s="75"/>
      <c r="T76" s="76">
        <f t="shared" si="9"/>
        <v>-5.9068905956085187</v>
      </c>
      <c r="U76" s="77"/>
      <c r="V76" s="76">
        <f t="shared" si="7"/>
        <v>-7.5313814605163119</v>
      </c>
      <c r="W76" s="77"/>
      <c r="X76" s="76">
        <f t="shared" si="8"/>
        <v>-9.1799090900149345</v>
      </c>
      <c r="Y76" s="80"/>
      <c r="Z76" s="75">
        <v>820</v>
      </c>
      <c r="AA76" s="77">
        <v>500</v>
      </c>
      <c r="AB76" s="79">
        <f t="shared" si="12"/>
        <v>0.27499999999999997</v>
      </c>
      <c r="AC76" s="73">
        <f t="shared" si="14"/>
        <v>1.6365092472032079</v>
      </c>
      <c r="AD76" s="76">
        <f t="shared" si="15"/>
        <v>0.32163376045133846</v>
      </c>
      <c r="AE76" s="74">
        <f t="shared" si="13"/>
        <v>7.3439134645615876E-3</v>
      </c>
      <c r="AF76" s="38"/>
    </row>
    <row r="77" spans="1:32" s="17" customFormat="1">
      <c r="A77" s="8">
        <v>77</v>
      </c>
      <c r="B77" s="17">
        <v>800500</v>
      </c>
      <c r="C77" s="17">
        <v>800</v>
      </c>
      <c r="D77" s="17">
        <v>500</v>
      </c>
      <c r="E77" s="37"/>
      <c r="F77" s="38">
        <v>52</v>
      </c>
      <c r="G77" s="38"/>
      <c r="H77" s="38">
        <v>198</v>
      </c>
      <c r="I77" s="38"/>
      <c r="J77" s="38">
        <v>670</v>
      </c>
      <c r="K77" s="39"/>
      <c r="L77" s="46">
        <f t="shared" si="11"/>
        <v>0</v>
      </c>
      <c r="M77" s="47">
        <f t="shared" si="11"/>
        <v>5.1999999999999998E-2</v>
      </c>
      <c r="N77" s="47">
        <f t="shared" si="10"/>
        <v>0</v>
      </c>
      <c r="O77" s="47">
        <f t="shared" si="10"/>
        <v>0.19800000000000001</v>
      </c>
      <c r="P77" s="47">
        <f t="shared" si="10"/>
        <v>0</v>
      </c>
      <c r="Q77" s="47">
        <f t="shared" si="10"/>
        <v>0.67</v>
      </c>
      <c r="R77" s="48">
        <f t="shared" si="10"/>
        <v>0</v>
      </c>
      <c r="S77" s="75"/>
      <c r="T77" s="76">
        <f t="shared" si="9"/>
        <v>-5.7004397181410926</v>
      </c>
      <c r="U77" s="77"/>
      <c r="V77" s="76">
        <f t="shared" si="7"/>
        <v>-7.6293566200796095</v>
      </c>
      <c r="W77" s="77"/>
      <c r="X77" s="76">
        <f t="shared" si="8"/>
        <v>-9.3880172853451356</v>
      </c>
      <c r="Y77" s="80"/>
      <c r="Z77" s="75">
        <v>800</v>
      </c>
      <c r="AA77" s="77">
        <v>500</v>
      </c>
      <c r="AB77" s="79">
        <f t="shared" si="12"/>
        <v>0.3066666666666667</v>
      </c>
      <c r="AC77" s="73">
        <f t="shared" si="14"/>
        <v>1.8437887836020215</v>
      </c>
      <c r="AD77" s="76">
        <f t="shared" si="15"/>
        <v>0.27858919630615159</v>
      </c>
      <c r="AE77" s="74">
        <f t="shared" si="13"/>
        <v>-4.6170211628139571E-2</v>
      </c>
      <c r="AF77" s="38"/>
    </row>
    <row r="78" spans="1:32" s="17" customFormat="1">
      <c r="A78" s="8">
        <v>78</v>
      </c>
      <c r="B78" s="17">
        <v>770480</v>
      </c>
      <c r="C78" s="17">
        <v>770</v>
      </c>
      <c r="D78" s="17">
        <v>480</v>
      </c>
      <c r="E78" s="37"/>
      <c r="F78" s="38">
        <v>73</v>
      </c>
      <c r="G78" s="38"/>
      <c r="H78" s="38">
        <v>230</v>
      </c>
      <c r="I78" s="38"/>
      <c r="J78" s="38">
        <v>715</v>
      </c>
      <c r="K78" s="39"/>
      <c r="L78" s="46">
        <f t="shared" si="11"/>
        <v>0</v>
      </c>
      <c r="M78" s="47">
        <f t="shared" si="11"/>
        <v>7.2999999999999995E-2</v>
      </c>
      <c r="N78" s="47">
        <f t="shared" si="10"/>
        <v>0</v>
      </c>
      <c r="O78" s="47">
        <f t="shared" si="10"/>
        <v>0.23</v>
      </c>
      <c r="P78" s="47">
        <f t="shared" si="10"/>
        <v>0</v>
      </c>
      <c r="Q78" s="47">
        <f t="shared" si="10"/>
        <v>0.71499999999999997</v>
      </c>
      <c r="R78" s="48">
        <f t="shared" si="10"/>
        <v>0</v>
      </c>
      <c r="S78" s="75"/>
      <c r="T78" s="76">
        <f t="shared" si="9"/>
        <v>-6.1898245588800176</v>
      </c>
      <c r="U78" s="77"/>
      <c r="V78" s="76">
        <f t="shared" si="7"/>
        <v>-7.8454900509443757</v>
      </c>
      <c r="W78" s="77"/>
      <c r="X78" s="76">
        <f t="shared" si="8"/>
        <v>-9.4817994316657526</v>
      </c>
      <c r="Y78" s="80"/>
      <c r="Z78" s="75">
        <v>770</v>
      </c>
      <c r="AA78" s="77">
        <v>480</v>
      </c>
      <c r="AB78" s="79">
        <f t="shared" si="12"/>
        <v>0.33933333333333332</v>
      </c>
      <c r="AC78" s="73">
        <f t="shared" si="14"/>
        <v>1.6459874363928675</v>
      </c>
      <c r="AD78" s="76">
        <f t="shared" si="15"/>
        <v>0.31952762337222435</v>
      </c>
      <c r="AE78" s="74">
        <f t="shared" si="13"/>
        <v>-5.8797870855562392E-3</v>
      </c>
      <c r="AF78" s="38"/>
    </row>
    <row r="79" spans="1:32" s="17" customFormat="1">
      <c r="A79" s="8"/>
      <c r="E79" s="37"/>
      <c r="F79" s="38"/>
      <c r="G79" s="38"/>
      <c r="H79" s="38"/>
      <c r="I79" s="38"/>
      <c r="J79" s="38"/>
      <c r="K79" s="39"/>
      <c r="L79" s="46"/>
      <c r="M79" s="47"/>
      <c r="N79" s="47"/>
      <c r="O79" s="47"/>
      <c r="P79" s="47"/>
      <c r="Q79" s="47"/>
      <c r="R79" s="48"/>
      <c r="S79" s="75"/>
      <c r="T79" s="76"/>
      <c r="U79" s="77"/>
      <c r="V79" s="76"/>
      <c r="W79" s="77"/>
      <c r="X79" s="76"/>
      <c r="Y79" s="80"/>
      <c r="Z79" s="75"/>
      <c r="AA79" s="130" t="s">
        <v>801</v>
      </c>
      <c r="AB79" s="100">
        <f>AVERAGE(AB5:AB78)</f>
        <v>0.3334486486486487</v>
      </c>
      <c r="AC79" s="100">
        <f t="shared" ref="AC79:AE79" si="16">AVERAGE(AC5:AC78)</f>
        <v>1.9801343027737826</v>
      </c>
      <c r="AD79" s="100">
        <f t="shared" si="16"/>
        <v>0.28133885590767027</v>
      </c>
      <c r="AE79" s="101">
        <f t="shared" si="16"/>
        <v>-0.13549687404331112</v>
      </c>
      <c r="AF79" s="38"/>
    </row>
    <row r="80" spans="1:32" s="17" customFormat="1">
      <c r="A80" s="8"/>
      <c r="E80" s="37"/>
      <c r="F80" s="38"/>
      <c r="G80" s="38"/>
      <c r="H80" s="38"/>
      <c r="I80" s="38"/>
      <c r="J80" s="38"/>
      <c r="K80" s="39"/>
      <c r="L80" s="46"/>
      <c r="M80" s="47"/>
      <c r="N80" s="47"/>
      <c r="O80" s="47"/>
      <c r="P80" s="47"/>
      <c r="Q80" s="47"/>
      <c r="R80" s="48"/>
      <c r="S80" s="75"/>
      <c r="T80" s="76"/>
      <c r="U80" s="77"/>
      <c r="V80" s="76"/>
      <c r="W80" s="77"/>
      <c r="X80" s="76"/>
      <c r="Y80" s="80"/>
      <c r="Z80" s="75"/>
      <c r="AA80" s="130" t="s">
        <v>786</v>
      </c>
      <c r="AB80" s="100">
        <f>GEOMEAN(AB5:AB79)</f>
        <v>0.32478247799303284</v>
      </c>
      <c r="AC80" s="100">
        <f t="shared" ref="AC80:AE80" si="17">GEOMEAN(AC5:AC79)</f>
        <v>1.8688218439573543</v>
      </c>
      <c r="AD80" s="100">
        <f t="shared" si="17"/>
        <v>0.25381910394434565</v>
      </c>
      <c r="AE80" s="101" t="e">
        <f t="shared" si="17"/>
        <v>#NUM!</v>
      </c>
      <c r="AF80" s="38"/>
    </row>
    <row r="81" spans="1:38" s="17" customFormat="1">
      <c r="A81" s="8"/>
      <c r="E81" s="37"/>
      <c r="F81" s="38"/>
      <c r="G81" s="38"/>
      <c r="H81" s="38"/>
      <c r="I81" s="38"/>
      <c r="J81" s="38"/>
      <c r="K81" s="39"/>
      <c r="L81" s="46"/>
      <c r="M81" s="47"/>
      <c r="N81" s="47"/>
      <c r="O81" s="47"/>
      <c r="P81" s="47"/>
      <c r="Q81" s="47"/>
      <c r="R81" s="48"/>
      <c r="S81" s="75"/>
      <c r="T81" s="76"/>
      <c r="U81" s="77"/>
      <c r="V81" s="76"/>
      <c r="W81" s="77"/>
      <c r="X81" s="76"/>
      <c r="Y81" s="80"/>
      <c r="Z81" s="75"/>
      <c r="AA81" s="130" t="s">
        <v>783</v>
      </c>
      <c r="AB81" s="100">
        <f>MAX(AB5:AB78)</f>
        <v>0.54999999999999993</v>
      </c>
      <c r="AC81" s="100">
        <f t="shared" ref="AC81:AE81" si="18">MAX(AC5:AC78)</f>
        <v>5.3968016546397033</v>
      </c>
      <c r="AD81" s="100">
        <f t="shared" si="18"/>
        <v>0.54997194092287049</v>
      </c>
      <c r="AE81" s="101">
        <f t="shared" si="18"/>
        <v>0.59494407009965455</v>
      </c>
      <c r="AF81" s="38"/>
    </row>
    <row r="82" spans="1:38" s="17" customFormat="1">
      <c r="A82" s="8"/>
      <c r="E82" s="37"/>
      <c r="F82" s="38"/>
      <c r="G82" s="38"/>
      <c r="H82" s="38"/>
      <c r="I82" s="38"/>
      <c r="J82" s="38"/>
      <c r="K82" s="39"/>
      <c r="L82" s="46"/>
      <c r="M82" s="47"/>
      <c r="N82" s="47"/>
      <c r="O82" s="47"/>
      <c r="P82" s="47"/>
      <c r="Q82" s="47"/>
      <c r="R82" s="48"/>
      <c r="S82" s="75"/>
      <c r="T82" s="76"/>
      <c r="U82" s="77"/>
      <c r="V82" s="76"/>
      <c r="W82" s="77"/>
      <c r="X82" s="76"/>
      <c r="Y82" s="80"/>
      <c r="Z82" s="75"/>
      <c r="AA82" s="130" t="s">
        <v>784</v>
      </c>
      <c r="AB82" s="100">
        <f>MIN(AB5:AB78)</f>
        <v>0.17703333333333335</v>
      </c>
      <c r="AC82" s="100">
        <f t="shared" ref="AC82:AE82" si="19">MIN(AC5:AC78)</f>
        <v>0.86257007938470798</v>
      </c>
      <c r="AD82" s="100">
        <f t="shared" si="19"/>
        <v>2.3735633163877074E-2</v>
      </c>
      <c r="AE82" s="101">
        <f t="shared" si="19"/>
        <v>-0.90786012597683396</v>
      </c>
      <c r="AF82" s="38"/>
    </row>
    <row r="83" spans="1:38" s="17" customFormat="1" ht="12.75" thickBot="1">
      <c r="A83" s="8"/>
      <c r="E83" s="40"/>
      <c r="F83" s="41"/>
      <c r="G83" s="41"/>
      <c r="H83" s="41"/>
      <c r="I83" s="41"/>
      <c r="J83" s="41"/>
      <c r="K83" s="42"/>
      <c r="L83" s="49"/>
      <c r="M83" s="50"/>
      <c r="N83" s="50"/>
      <c r="O83" s="50"/>
      <c r="P83" s="50"/>
      <c r="Q83" s="50"/>
      <c r="R83" s="51"/>
      <c r="S83" s="81"/>
      <c r="T83" s="82"/>
      <c r="U83" s="83"/>
      <c r="V83" s="82"/>
      <c r="W83" s="83"/>
      <c r="X83" s="82"/>
      <c r="Y83" s="84"/>
      <c r="Z83" s="81"/>
      <c r="AA83" s="83"/>
      <c r="AB83" s="85" t="s">
        <v>552</v>
      </c>
      <c r="AC83" s="86" t="s">
        <v>553</v>
      </c>
      <c r="AD83" s="86" t="s">
        <v>554</v>
      </c>
      <c r="AE83" s="87" t="s">
        <v>555</v>
      </c>
      <c r="AF83" s="38"/>
    </row>
    <row r="84" spans="1:38" s="17" customForma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6"/>
      <c r="M84" s="126"/>
      <c r="N84" s="126"/>
      <c r="O84" s="126"/>
      <c r="P84" s="126"/>
      <c r="Q84" s="126"/>
      <c r="R84" s="126"/>
      <c r="S84" s="127"/>
      <c r="T84" s="127"/>
      <c r="U84" s="127"/>
      <c r="V84" s="127"/>
      <c r="W84" s="127"/>
      <c r="X84" s="127"/>
      <c r="Y84" s="127"/>
      <c r="Z84" s="125"/>
      <c r="AA84" s="125"/>
      <c r="AB84" s="128"/>
      <c r="AC84" s="128"/>
      <c r="AD84" s="128"/>
      <c r="AE84" s="129"/>
      <c r="AF84" s="125"/>
      <c r="AG84" s="125"/>
      <c r="AH84" s="125"/>
      <c r="AI84" s="125"/>
      <c r="AJ84" s="125"/>
      <c r="AK84" s="125"/>
      <c r="AL84" s="125"/>
    </row>
    <row r="85" spans="1:38" s="17" customFormat="1">
      <c r="L85" s="18"/>
      <c r="M85" s="18"/>
      <c r="N85" s="18"/>
      <c r="O85" s="18"/>
      <c r="P85" s="18"/>
      <c r="Q85" s="18"/>
      <c r="R85" s="18"/>
      <c r="S85" s="19"/>
      <c r="T85" s="19"/>
      <c r="U85" s="19"/>
      <c r="V85" s="19"/>
      <c r="W85" s="19"/>
      <c r="X85" s="19"/>
      <c r="Y85" s="19"/>
      <c r="AB85" s="20"/>
      <c r="AC85" s="20"/>
      <c r="AD85" s="20"/>
      <c r="AE85" s="21"/>
    </row>
    <row r="86" spans="1:38" s="17" customFormat="1">
      <c r="L86" s="18"/>
      <c r="M86" s="18"/>
      <c r="N86" s="18"/>
      <c r="O86" s="18"/>
      <c r="P86" s="18"/>
      <c r="Q86" s="18"/>
      <c r="R86" s="18"/>
      <c r="S86" s="19"/>
      <c r="T86" s="19"/>
      <c r="U86" s="19"/>
      <c r="V86" s="19"/>
      <c r="W86" s="19"/>
      <c r="X86" s="19"/>
      <c r="Y86" s="19"/>
      <c r="AB86" s="20"/>
      <c r="AC86" s="20"/>
      <c r="AD86" s="20"/>
      <c r="AE86" s="21"/>
    </row>
    <row r="87" spans="1:38" s="17" customFormat="1">
      <c r="L87" s="18"/>
      <c r="M87" s="18"/>
      <c r="N87" s="18"/>
      <c r="O87" s="18"/>
      <c r="P87" s="18"/>
      <c r="Q87" s="18"/>
      <c r="R87" s="18"/>
      <c r="S87" s="19"/>
      <c r="T87" s="19"/>
      <c r="U87" s="19"/>
      <c r="V87" s="19"/>
      <c r="W87" s="19"/>
      <c r="X87" s="19"/>
      <c r="Y87" s="19"/>
      <c r="AB87" s="20"/>
      <c r="AC87" s="20"/>
      <c r="AD87" s="20"/>
      <c r="AE87" s="21"/>
    </row>
    <row r="88" spans="1:38" s="17" customFormat="1">
      <c r="L88" s="18"/>
      <c r="M88" s="18"/>
      <c r="N88" s="18"/>
      <c r="O88" s="18"/>
      <c r="P88" s="18"/>
      <c r="Q88" s="18"/>
      <c r="R88" s="18"/>
      <c r="S88" s="19"/>
      <c r="T88" s="19"/>
      <c r="U88" s="19"/>
      <c r="V88" s="19"/>
      <c r="W88" s="19"/>
      <c r="X88" s="19"/>
      <c r="Y88" s="19"/>
      <c r="AB88" s="20"/>
      <c r="AC88" s="20"/>
      <c r="AD88" s="20"/>
      <c r="AE88" s="21"/>
    </row>
    <row r="89" spans="1:38" s="17" customFormat="1">
      <c r="L89" s="18"/>
      <c r="M89" s="18"/>
      <c r="N89" s="18"/>
      <c r="O89" s="18"/>
      <c r="P89" s="18"/>
      <c r="Q89" s="18"/>
      <c r="R89" s="18"/>
      <c r="S89" s="19"/>
      <c r="T89" s="19"/>
      <c r="U89" s="19"/>
      <c r="V89" s="19"/>
      <c r="W89" s="19"/>
      <c r="X89" s="19"/>
      <c r="Y89" s="19"/>
      <c r="AB89" s="20"/>
      <c r="AC89" s="20"/>
      <c r="AD89" s="20"/>
      <c r="AE89" s="21"/>
    </row>
    <row r="90" spans="1:38" s="17" customFormat="1">
      <c r="L90" s="18"/>
      <c r="M90" s="18"/>
      <c r="N90" s="18"/>
      <c r="O90" s="18"/>
      <c r="P90" s="18"/>
      <c r="Q90" s="18"/>
      <c r="R90" s="18"/>
      <c r="S90" s="19"/>
      <c r="T90" s="19"/>
      <c r="U90" s="19"/>
      <c r="V90" s="19"/>
      <c r="W90" s="19"/>
      <c r="X90" s="19"/>
      <c r="Y90" s="19"/>
      <c r="AB90" s="20"/>
      <c r="AC90" s="20"/>
      <c r="AD90" s="20"/>
      <c r="AE90" s="21"/>
    </row>
    <row r="91" spans="1:38" s="17" customFormat="1">
      <c r="L91" s="18"/>
      <c r="M91" s="18"/>
      <c r="N91" s="18"/>
      <c r="O91" s="18"/>
      <c r="P91" s="18"/>
      <c r="Q91" s="18"/>
      <c r="R91" s="18"/>
      <c r="S91" s="19"/>
      <c r="T91" s="19"/>
      <c r="U91" s="19"/>
      <c r="V91" s="19"/>
      <c r="W91" s="19"/>
      <c r="X91" s="19"/>
      <c r="Y91" s="19"/>
      <c r="AB91" s="20"/>
      <c r="AC91" s="20"/>
      <c r="AD91" s="20"/>
      <c r="AE91" s="21"/>
    </row>
    <row r="92" spans="1:38" s="17" customFormat="1">
      <c r="L92" s="18"/>
      <c r="M92" s="18"/>
      <c r="N92" s="18"/>
      <c r="O92" s="18"/>
      <c r="P92" s="18"/>
      <c r="Q92" s="18"/>
      <c r="R92" s="18"/>
      <c r="S92" s="19"/>
      <c r="T92" s="19"/>
      <c r="U92" s="19"/>
      <c r="V92" s="19"/>
      <c r="W92" s="19"/>
      <c r="X92" s="19"/>
      <c r="Y92" s="19"/>
      <c r="AB92" s="20"/>
      <c r="AC92" s="20"/>
      <c r="AD92" s="20"/>
      <c r="AE92" s="21"/>
    </row>
    <row r="93" spans="1:38" s="17" customFormat="1">
      <c r="L93" s="18"/>
      <c r="M93" s="18"/>
      <c r="N93" s="18"/>
      <c r="O93" s="18"/>
      <c r="P93" s="18"/>
      <c r="Q93" s="18"/>
      <c r="R93" s="18"/>
      <c r="S93" s="19"/>
      <c r="T93" s="19"/>
      <c r="U93" s="19"/>
      <c r="V93" s="19"/>
      <c r="W93" s="19"/>
      <c r="X93" s="19"/>
      <c r="Y93" s="19"/>
      <c r="AB93" s="20"/>
      <c r="AC93" s="20"/>
      <c r="AD93" s="20"/>
      <c r="AE93" s="21"/>
    </row>
    <row r="94" spans="1:38" s="17" customFormat="1">
      <c r="L94" s="18"/>
      <c r="M94" s="18"/>
      <c r="N94" s="18"/>
      <c r="O94" s="18"/>
      <c r="P94" s="18"/>
      <c r="Q94" s="18"/>
      <c r="R94" s="18"/>
      <c r="S94" s="19"/>
      <c r="T94" s="19"/>
      <c r="U94" s="19"/>
      <c r="V94" s="19"/>
      <c r="W94" s="19"/>
      <c r="X94" s="19"/>
      <c r="Y94" s="19"/>
      <c r="AB94" s="20"/>
      <c r="AC94" s="20"/>
      <c r="AD94" s="20"/>
      <c r="AE94" s="21"/>
    </row>
    <row r="95" spans="1:38" s="17" customFormat="1">
      <c r="L95" s="18"/>
      <c r="M95" s="18"/>
      <c r="N95" s="18"/>
      <c r="O95" s="18"/>
      <c r="P95" s="18"/>
      <c r="Q95" s="18"/>
      <c r="R95" s="18"/>
      <c r="S95" s="19"/>
      <c r="T95" s="19"/>
      <c r="U95" s="19"/>
      <c r="V95" s="19"/>
      <c r="W95" s="19"/>
      <c r="X95" s="19"/>
      <c r="Y95" s="19"/>
      <c r="AB95" s="20"/>
      <c r="AC95" s="20"/>
      <c r="AD95" s="20"/>
      <c r="AE95" s="21"/>
    </row>
    <row r="96" spans="1:38" s="17" customFormat="1">
      <c r="L96" s="18"/>
      <c r="M96" s="18"/>
      <c r="N96" s="18"/>
      <c r="O96" s="18"/>
      <c r="P96" s="18"/>
      <c r="Q96" s="18"/>
      <c r="R96" s="18"/>
      <c r="S96" s="19"/>
      <c r="T96" s="19"/>
      <c r="U96" s="19"/>
      <c r="V96" s="19"/>
      <c r="W96" s="19"/>
      <c r="X96" s="19"/>
      <c r="Y96" s="19"/>
      <c r="AB96" s="20"/>
      <c r="AC96" s="20"/>
      <c r="AD96" s="20"/>
      <c r="AE96" s="21"/>
    </row>
    <row r="97" spans="2:44" s="17" customFormat="1">
      <c r="L97" s="18"/>
      <c r="M97" s="18"/>
      <c r="N97" s="18"/>
      <c r="O97" s="18"/>
      <c r="P97" s="18"/>
      <c r="Q97" s="18"/>
      <c r="R97" s="18"/>
      <c r="S97" s="19"/>
      <c r="T97" s="19"/>
      <c r="U97" s="19"/>
      <c r="V97" s="19"/>
      <c r="W97" s="19"/>
      <c r="X97" s="19"/>
      <c r="Y97" s="19"/>
      <c r="AB97" s="20"/>
      <c r="AC97" s="20"/>
      <c r="AD97" s="20"/>
      <c r="AE97" s="21"/>
    </row>
    <row r="98" spans="2:44" s="17" customFormat="1">
      <c r="L98" s="18"/>
      <c r="M98" s="18"/>
      <c r="N98" s="18"/>
      <c r="O98" s="18"/>
      <c r="P98" s="18"/>
      <c r="Q98" s="18"/>
      <c r="R98" s="18"/>
      <c r="S98" s="19"/>
      <c r="T98" s="19"/>
      <c r="U98" s="19"/>
      <c r="V98" s="19"/>
      <c r="W98" s="19"/>
      <c r="X98" s="19"/>
      <c r="Y98" s="19"/>
      <c r="AB98" s="20"/>
      <c r="AC98" s="20"/>
      <c r="AD98" s="20"/>
      <c r="AE98" s="21"/>
    </row>
    <row r="99" spans="2:44" s="17" customFormat="1">
      <c r="L99" s="18"/>
      <c r="M99" s="18"/>
      <c r="N99" s="18"/>
      <c r="O99" s="18"/>
      <c r="P99" s="18"/>
      <c r="Q99" s="18"/>
      <c r="R99" s="18"/>
      <c r="S99" s="19"/>
      <c r="T99" s="19"/>
      <c r="U99" s="19"/>
      <c r="V99" s="19"/>
      <c r="W99" s="19"/>
      <c r="X99" s="19"/>
      <c r="Y99" s="19"/>
      <c r="AB99" s="20"/>
      <c r="AC99" s="20"/>
      <c r="AD99" s="20"/>
      <c r="AE99" s="21"/>
    </row>
    <row r="100" spans="2:44" s="17" customFormat="1">
      <c r="L100" s="18"/>
      <c r="M100" s="18"/>
      <c r="N100" s="18"/>
      <c r="O100" s="18"/>
      <c r="P100" s="18"/>
      <c r="Q100" s="18"/>
      <c r="R100" s="18"/>
      <c r="S100" s="19"/>
      <c r="T100" s="19"/>
      <c r="U100" s="19"/>
      <c r="V100" s="19"/>
      <c r="W100" s="19"/>
      <c r="X100" s="19"/>
      <c r="Y100" s="19"/>
      <c r="AB100" s="20"/>
      <c r="AC100" s="20"/>
      <c r="AD100" s="20"/>
      <c r="AE100" s="21"/>
    </row>
    <row r="101" spans="2:44" s="17" customFormat="1">
      <c r="L101" s="18"/>
      <c r="M101" s="18"/>
      <c r="N101" s="18"/>
      <c r="O101" s="18"/>
      <c r="P101" s="18"/>
      <c r="Q101" s="18"/>
      <c r="R101" s="18"/>
      <c r="S101" s="19"/>
      <c r="T101" s="19"/>
      <c r="U101" s="19"/>
      <c r="V101" s="19"/>
      <c r="W101" s="19"/>
      <c r="X101" s="19"/>
      <c r="Y101" s="19"/>
      <c r="AB101" s="20"/>
      <c r="AC101" s="20"/>
      <c r="AD101" s="20"/>
      <c r="AE101" s="21"/>
    </row>
    <row r="102" spans="2:44" s="17" customForma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10"/>
      <c r="M102" s="10"/>
      <c r="N102" s="10"/>
      <c r="O102" s="10"/>
      <c r="P102" s="10"/>
      <c r="Q102" s="10"/>
      <c r="R102" s="10"/>
      <c r="S102" s="11"/>
      <c r="T102" s="11"/>
      <c r="U102" s="11"/>
      <c r="V102" s="11"/>
      <c r="W102" s="11"/>
      <c r="X102" s="11"/>
      <c r="Y102" s="11"/>
      <c r="Z102" s="9"/>
      <c r="AA102" s="9"/>
      <c r="AB102" s="22"/>
      <c r="AC102" s="22"/>
      <c r="AD102" s="22"/>
      <c r="AE102" s="23"/>
      <c r="AF102" s="12"/>
      <c r="AG102" s="13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43" spans="20:30">
      <c r="T143" s="24"/>
      <c r="W143" s="24"/>
      <c r="Y143" s="24"/>
      <c r="AB143" s="25"/>
      <c r="AC143" s="25"/>
      <c r="AD143" s="2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59"/>
  <sheetViews>
    <sheetView zoomScaleNormal="100" workbookViewId="0">
      <pane ySplit="915" activePane="bottomLeft"/>
      <selection pane="bottomLeft" activeCell="H87" sqref="H87"/>
    </sheetView>
  </sheetViews>
  <sheetFormatPr defaultColWidth="10.140625" defaultRowHeight="12"/>
  <cols>
    <col min="1" max="1" width="9.42578125" bestFit="1" customWidth="1"/>
    <col min="2" max="2" width="7.140625" bestFit="1" customWidth="1"/>
    <col min="3" max="3" width="7.85546875" bestFit="1" customWidth="1"/>
    <col min="4" max="4" width="8.7109375" style="5" bestFit="1" customWidth="1"/>
    <col min="5" max="5" width="9.42578125" style="5" bestFit="1" customWidth="1"/>
    <col min="6" max="6" width="8.85546875" style="5" bestFit="1" customWidth="1"/>
    <col min="7" max="7" width="9.7109375" style="5" bestFit="1" customWidth="1"/>
    <col min="8" max="8" width="8.140625" style="5" bestFit="1" customWidth="1"/>
    <col min="9" max="9" width="9" style="5" bestFit="1" customWidth="1"/>
    <col min="10" max="10" width="7.85546875" style="5" bestFit="1" customWidth="1"/>
    <col min="11" max="12" width="8.7109375" style="5" bestFit="1" customWidth="1"/>
    <col min="13" max="13" width="9.42578125" style="5" bestFit="1" customWidth="1"/>
    <col min="14" max="14" width="17" style="5" bestFit="1" customWidth="1"/>
    <col min="15" max="15" width="28.140625" style="5" bestFit="1" customWidth="1"/>
  </cols>
  <sheetData>
    <row r="1" spans="1:15">
      <c r="D1" s="124" t="s">
        <v>800</v>
      </c>
      <c r="E1" s="124" t="s">
        <v>799</v>
      </c>
      <c r="F1" s="124" t="s">
        <v>800</v>
      </c>
      <c r="G1" s="124" t="s">
        <v>799</v>
      </c>
      <c r="H1" s="124" t="s">
        <v>800</v>
      </c>
      <c r="I1" s="124" t="s">
        <v>799</v>
      </c>
      <c r="J1" s="124" t="s">
        <v>800</v>
      </c>
      <c r="K1" s="124" t="s">
        <v>799</v>
      </c>
      <c r="L1" s="124" t="s">
        <v>800</v>
      </c>
      <c r="M1" s="124" t="s">
        <v>799</v>
      </c>
      <c r="N1" s="124" t="s">
        <v>800</v>
      </c>
    </row>
    <row r="2" spans="1:15">
      <c r="A2" s="1" t="s">
        <v>798</v>
      </c>
      <c r="B2" s="118" t="s">
        <v>287</v>
      </c>
      <c r="C2" s="118" t="s">
        <v>288</v>
      </c>
      <c r="D2" s="118" t="s">
        <v>289</v>
      </c>
      <c r="E2" s="118" t="s">
        <v>290</v>
      </c>
      <c r="F2" s="118" t="s">
        <v>291</v>
      </c>
      <c r="G2" s="118" t="s">
        <v>292</v>
      </c>
      <c r="H2" s="118" t="s">
        <v>293</v>
      </c>
      <c r="I2" s="118" t="s">
        <v>294</v>
      </c>
      <c r="J2" s="118" t="s">
        <v>295</v>
      </c>
      <c r="K2" s="118" t="s">
        <v>296</v>
      </c>
      <c r="L2" s="118" t="s">
        <v>297</v>
      </c>
      <c r="M2" s="118" t="s">
        <v>298</v>
      </c>
      <c r="N2" s="118" t="s">
        <v>794</v>
      </c>
      <c r="O2" s="118" t="s">
        <v>795</v>
      </c>
    </row>
    <row r="3" spans="1:15">
      <c r="A3" t="s">
        <v>587</v>
      </c>
      <c r="B3">
        <v>580</v>
      </c>
      <c r="C3">
        <v>580</v>
      </c>
      <c r="D3" s="4">
        <v>2.7</v>
      </c>
      <c r="E3" s="4">
        <f>D3*5</f>
        <v>13.5</v>
      </c>
      <c r="F3" s="4">
        <v>0.8</v>
      </c>
      <c r="G3" s="4">
        <f>F3*5</f>
        <v>4</v>
      </c>
      <c r="H3" s="4">
        <v>11.6</v>
      </c>
      <c r="I3" s="4">
        <f>H3*5</f>
        <v>58</v>
      </c>
      <c r="J3" s="4">
        <v>4.2</v>
      </c>
      <c r="K3" s="4">
        <f>J3*5</f>
        <v>21</v>
      </c>
      <c r="L3" s="4">
        <v>0.5</v>
      </c>
      <c r="M3" s="4">
        <f>L3*5</f>
        <v>2.5</v>
      </c>
      <c r="N3" s="4">
        <v>23.5</v>
      </c>
      <c r="O3" s="4">
        <f>SQRT(N3)</f>
        <v>4.8476798574163293</v>
      </c>
    </row>
    <row r="4" spans="1:15">
      <c r="A4" t="s">
        <v>587</v>
      </c>
      <c r="B4">
        <v>580</v>
      </c>
      <c r="C4">
        <v>580</v>
      </c>
      <c r="D4" s="4">
        <v>2.5</v>
      </c>
      <c r="E4" s="4">
        <f t="shared" ref="E4:G6" si="0">D4*5</f>
        <v>12.5</v>
      </c>
      <c r="F4" s="4">
        <v>0.8</v>
      </c>
      <c r="G4" s="4">
        <f t="shared" si="0"/>
        <v>4</v>
      </c>
      <c r="H4" s="4">
        <v>11.6</v>
      </c>
      <c r="I4" s="4">
        <f t="shared" ref="I4" si="1">H4*5</f>
        <v>58</v>
      </c>
      <c r="J4" s="4">
        <v>4.0999999999999996</v>
      </c>
      <c r="K4" s="4">
        <f t="shared" ref="K4" si="2">J4*5</f>
        <v>20.5</v>
      </c>
      <c r="L4" s="4">
        <v>0.6</v>
      </c>
      <c r="M4" s="4">
        <f t="shared" ref="M4" si="3">L4*5</f>
        <v>3</v>
      </c>
      <c r="N4" s="32" t="s">
        <v>796</v>
      </c>
      <c r="O4" s="32" t="s">
        <v>796</v>
      </c>
    </row>
    <row r="5" spans="1:15">
      <c r="A5" t="s">
        <v>587</v>
      </c>
      <c r="B5">
        <v>580</v>
      </c>
      <c r="C5">
        <v>580</v>
      </c>
      <c r="D5" s="4">
        <v>2.5</v>
      </c>
      <c r="E5" s="4">
        <f t="shared" si="0"/>
        <v>12.5</v>
      </c>
      <c r="F5" s="4">
        <v>0.8</v>
      </c>
      <c r="G5" s="4">
        <f t="shared" si="0"/>
        <v>4</v>
      </c>
      <c r="H5" s="32" t="s">
        <v>796</v>
      </c>
      <c r="I5" s="32" t="s">
        <v>796</v>
      </c>
      <c r="J5" s="4">
        <v>3.6</v>
      </c>
      <c r="K5" s="4">
        <f t="shared" ref="K5" si="4">J5*5</f>
        <v>18</v>
      </c>
      <c r="L5" s="4">
        <v>0.4</v>
      </c>
      <c r="M5" s="4">
        <f t="shared" ref="M5" si="5">L5*5</f>
        <v>2</v>
      </c>
      <c r="N5" s="32" t="s">
        <v>796</v>
      </c>
      <c r="O5" s="32" t="s">
        <v>796</v>
      </c>
    </row>
    <row r="6" spans="1:15">
      <c r="A6" t="s">
        <v>587</v>
      </c>
      <c r="B6">
        <v>580</v>
      </c>
      <c r="C6">
        <v>580</v>
      </c>
      <c r="D6" s="4">
        <f>SUM(D3:D5)/3</f>
        <v>2.5666666666666669</v>
      </c>
      <c r="E6" s="4">
        <f t="shared" si="0"/>
        <v>12.833333333333334</v>
      </c>
      <c r="F6" s="4">
        <f>SUM(F3:F5)/3</f>
        <v>0.80000000000000016</v>
      </c>
      <c r="G6" s="4">
        <f t="shared" si="0"/>
        <v>4.0000000000000009</v>
      </c>
      <c r="H6" s="32" t="s">
        <v>796</v>
      </c>
      <c r="I6" s="32" t="s">
        <v>796</v>
      </c>
      <c r="J6" s="4">
        <f>SUM(J3:J5)/3</f>
        <v>3.9666666666666668</v>
      </c>
      <c r="K6" s="4">
        <f t="shared" ref="K6" si="6">J6*5</f>
        <v>19.833333333333336</v>
      </c>
      <c r="L6" s="4">
        <f>SUM(L3:L5)/3</f>
        <v>0.5</v>
      </c>
      <c r="M6" s="4">
        <f t="shared" ref="M6" si="7">L6*5</f>
        <v>2.5</v>
      </c>
      <c r="N6" s="32" t="s">
        <v>796</v>
      </c>
      <c r="O6" s="32" t="s">
        <v>796</v>
      </c>
    </row>
    <row r="7" spans="1:15">
      <c r="A7" s="121" t="s">
        <v>611</v>
      </c>
      <c r="B7" s="121">
        <v>580</v>
      </c>
      <c r="C7" s="121">
        <v>580</v>
      </c>
      <c r="D7" s="122">
        <f t="shared" ref="D7:O7" si="8">AVERAGE(D3:D6)</f>
        <v>2.5666666666666669</v>
      </c>
      <c r="E7" s="122">
        <f t="shared" si="8"/>
        <v>12.833333333333334</v>
      </c>
      <c r="F7" s="122">
        <f t="shared" si="8"/>
        <v>0.80000000000000016</v>
      </c>
      <c r="G7" s="122">
        <f t="shared" si="8"/>
        <v>4</v>
      </c>
      <c r="H7" s="122">
        <f t="shared" si="8"/>
        <v>11.6</v>
      </c>
      <c r="I7" s="122">
        <f t="shared" si="8"/>
        <v>58</v>
      </c>
      <c r="J7" s="122">
        <f t="shared" si="8"/>
        <v>3.9666666666666668</v>
      </c>
      <c r="K7" s="122">
        <f t="shared" si="8"/>
        <v>19.833333333333336</v>
      </c>
      <c r="L7" s="122">
        <f t="shared" si="8"/>
        <v>0.5</v>
      </c>
      <c r="M7" s="122">
        <f t="shared" si="8"/>
        <v>2.5</v>
      </c>
      <c r="N7" s="122">
        <f t="shared" si="8"/>
        <v>23.5</v>
      </c>
      <c r="O7" s="122">
        <f t="shared" si="8"/>
        <v>4.8476798574163293</v>
      </c>
    </row>
    <row r="8" spans="1:1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>
      <c r="A9" t="s">
        <v>588</v>
      </c>
      <c r="B9">
        <v>590</v>
      </c>
      <c r="C9">
        <v>580</v>
      </c>
      <c r="D9" s="4">
        <v>4.4000000000000004</v>
      </c>
      <c r="E9" s="4">
        <f>D9*5</f>
        <v>22</v>
      </c>
      <c r="F9" s="4">
        <v>0.5</v>
      </c>
      <c r="G9" s="4">
        <f>F9*5</f>
        <v>2.5</v>
      </c>
      <c r="H9" s="4">
        <v>12.1</v>
      </c>
      <c r="I9" s="4">
        <f>H9*5</f>
        <v>60.5</v>
      </c>
      <c r="J9" s="4">
        <v>1.6</v>
      </c>
      <c r="K9" s="4">
        <f>J9*5</f>
        <v>8</v>
      </c>
      <c r="L9" s="4">
        <v>0</v>
      </c>
      <c r="M9" s="4">
        <f>L9*5</f>
        <v>0</v>
      </c>
      <c r="N9" s="4">
        <v>24.7</v>
      </c>
      <c r="O9" s="4">
        <f>SQRT(N9)</f>
        <v>4.9699094559156709</v>
      </c>
    </row>
    <row r="10" spans="1:15">
      <c r="A10" t="s">
        <v>588</v>
      </c>
      <c r="B10">
        <v>590</v>
      </c>
      <c r="C10">
        <v>580</v>
      </c>
      <c r="D10" s="4">
        <v>4.3</v>
      </c>
      <c r="E10" s="4">
        <f t="shared" ref="E10:G12" si="9">D10*5</f>
        <v>21.5</v>
      </c>
      <c r="F10" s="4">
        <v>0.5</v>
      </c>
      <c r="G10" s="4">
        <f t="shared" si="9"/>
        <v>2.5</v>
      </c>
      <c r="H10" s="4">
        <v>11.8</v>
      </c>
      <c r="I10" s="4">
        <f t="shared" ref="I10" si="10">H10*5</f>
        <v>59</v>
      </c>
      <c r="J10" s="4">
        <v>1.6</v>
      </c>
      <c r="K10" s="4">
        <f t="shared" ref="K10" si="11">J10*5</f>
        <v>8</v>
      </c>
      <c r="L10" s="4">
        <v>0</v>
      </c>
      <c r="M10" s="4">
        <f t="shared" ref="M10" si="12">L10*5</f>
        <v>0</v>
      </c>
      <c r="N10" s="32" t="s">
        <v>796</v>
      </c>
      <c r="O10" s="32" t="s">
        <v>796</v>
      </c>
    </row>
    <row r="11" spans="1:15">
      <c r="A11" t="s">
        <v>588</v>
      </c>
      <c r="B11">
        <v>590</v>
      </c>
      <c r="C11">
        <v>580</v>
      </c>
      <c r="D11" s="4">
        <v>4.4000000000000004</v>
      </c>
      <c r="E11" s="4">
        <f t="shared" si="9"/>
        <v>22</v>
      </c>
      <c r="F11" s="4">
        <v>0.5</v>
      </c>
      <c r="G11" s="4">
        <f t="shared" si="9"/>
        <v>2.5</v>
      </c>
      <c r="H11" s="32" t="s">
        <v>796</v>
      </c>
      <c r="I11" s="32" t="s">
        <v>796</v>
      </c>
      <c r="J11" s="4">
        <v>1.6</v>
      </c>
      <c r="K11" s="4">
        <f t="shared" ref="K11" si="13">J11*5</f>
        <v>8</v>
      </c>
      <c r="L11" s="4">
        <v>0</v>
      </c>
      <c r="M11" s="4">
        <f t="shared" ref="M11" si="14">L11*5</f>
        <v>0</v>
      </c>
      <c r="N11" s="32" t="s">
        <v>796</v>
      </c>
      <c r="O11" s="32" t="s">
        <v>796</v>
      </c>
    </row>
    <row r="12" spans="1:15">
      <c r="A12" t="s">
        <v>588</v>
      </c>
      <c r="B12">
        <v>590</v>
      </c>
      <c r="C12">
        <v>580</v>
      </c>
      <c r="D12" s="4">
        <f>SUM(D9:D11)/3</f>
        <v>4.3666666666666663</v>
      </c>
      <c r="E12" s="4">
        <f t="shared" si="9"/>
        <v>21.833333333333332</v>
      </c>
      <c r="F12" s="4">
        <f>SUM(F9:F11)/3</f>
        <v>0.5</v>
      </c>
      <c r="G12" s="4">
        <f t="shared" si="9"/>
        <v>2.5</v>
      </c>
      <c r="H12" s="32" t="s">
        <v>796</v>
      </c>
      <c r="I12" s="32" t="s">
        <v>796</v>
      </c>
      <c r="J12" s="4">
        <f>SUM(J9:J11)/3</f>
        <v>1.6000000000000003</v>
      </c>
      <c r="K12" s="4">
        <f t="shared" ref="K12" si="15">J12*5</f>
        <v>8.0000000000000018</v>
      </c>
      <c r="L12" s="4">
        <f>SUM(L9:L11)/3</f>
        <v>0</v>
      </c>
      <c r="M12" s="4">
        <f t="shared" ref="M12" si="16">L12*5</f>
        <v>0</v>
      </c>
      <c r="N12" s="32" t="s">
        <v>796</v>
      </c>
      <c r="O12" s="32" t="s">
        <v>796</v>
      </c>
    </row>
    <row r="13" spans="1:15">
      <c r="A13" s="121" t="s">
        <v>611</v>
      </c>
      <c r="B13" s="121">
        <v>590</v>
      </c>
      <c r="C13" s="121">
        <v>580</v>
      </c>
      <c r="D13" s="122">
        <f t="shared" ref="D13:O13" si="17">AVERAGE(D9:D12)</f>
        <v>4.3666666666666663</v>
      </c>
      <c r="E13" s="122">
        <f t="shared" si="17"/>
        <v>21.833333333333332</v>
      </c>
      <c r="F13" s="122">
        <f t="shared" si="17"/>
        <v>0.5</v>
      </c>
      <c r="G13" s="122">
        <f t="shared" si="17"/>
        <v>2.5</v>
      </c>
      <c r="H13" s="122">
        <f t="shared" si="17"/>
        <v>11.95</v>
      </c>
      <c r="I13" s="122">
        <f t="shared" si="17"/>
        <v>59.75</v>
      </c>
      <c r="J13" s="122">
        <f t="shared" si="17"/>
        <v>1.6000000000000003</v>
      </c>
      <c r="K13" s="122">
        <f t="shared" si="17"/>
        <v>8</v>
      </c>
      <c r="L13" s="122">
        <f t="shared" si="17"/>
        <v>0</v>
      </c>
      <c r="M13" s="122">
        <f t="shared" si="17"/>
        <v>0</v>
      </c>
      <c r="N13" s="122">
        <f t="shared" si="17"/>
        <v>24.7</v>
      </c>
      <c r="O13" s="122">
        <f t="shared" si="17"/>
        <v>4.9699094559156709</v>
      </c>
    </row>
    <row r="15" spans="1:15">
      <c r="A15" t="s">
        <v>300</v>
      </c>
      <c r="B15">
        <v>670</v>
      </c>
      <c r="C15">
        <v>459.99999999999994</v>
      </c>
      <c r="D15" s="4">
        <v>24.2</v>
      </c>
      <c r="E15" s="4">
        <f>D15*5</f>
        <v>121</v>
      </c>
      <c r="F15" s="4">
        <v>5</v>
      </c>
      <c r="G15" s="4">
        <f>F15*5</f>
        <v>25</v>
      </c>
      <c r="H15" s="4">
        <v>13.2</v>
      </c>
      <c r="I15" s="4">
        <f>H15*5</f>
        <v>66</v>
      </c>
      <c r="J15" s="4">
        <v>6</v>
      </c>
      <c r="K15" s="4">
        <f>J15*5</f>
        <v>30</v>
      </c>
      <c r="L15" s="4">
        <v>1.5</v>
      </c>
      <c r="M15" s="4">
        <f>L15*5</f>
        <v>7.5</v>
      </c>
      <c r="N15" s="4">
        <v>132.30000000000001</v>
      </c>
      <c r="O15" s="4">
        <f>SQRT(N15)</f>
        <v>11.502173707608488</v>
      </c>
    </row>
    <row r="16" spans="1:15">
      <c r="A16" t="s">
        <v>300</v>
      </c>
      <c r="B16">
        <v>670</v>
      </c>
      <c r="C16">
        <v>459.99999999999994</v>
      </c>
      <c r="D16" s="4">
        <v>24</v>
      </c>
      <c r="E16" s="4">
        <f t="shared" ref="E16:G18" si="18">D16*5</f>
        <v>120</v>
      </c>
      <c r="F16" s="4">
        <v>5</v>
      </c>
      <c r="G16" s="4">
        <f t="shared" si="18"/>
        <v>25</v>
      </c>
      <c r="H16" s="4">
        <v>13.2</v>
      </c>
      <c r="I16" s="4">
        <f t="shared" ref="I16" si="19">H16*5</f>
        <v>66</v>
      </c>
      <c r="J16" s="4">
        <v>6</v>
      </c>
      <c r="K16" s="4">
        <f t="shared" ref="K16" si="20">J16*5</f>
        <v>30</v>
      </c>
      <c r="L16" s="4">
        <v>1.4</v>
      </c>
      <c r="M16" s="4">
        <f t="shared" ref="M16" si="21">L16*5</f>
        <v>7</v>
      </c>
      <c r="N16" s="32" t="s">
        <v>796</v>
      </c>
      <c r="O16" s="32" t="s">
        <v>796</v>
      </c>
    </row>
    <row r="17" spans="1:15">
      <c r="A17" t="s">
        <v>300</v>
      </c>
      <c r="B17">
        <v>670</v>
      </c>
      <c r="C17">
        <v>459.99999999999994</v>
      </c>
      <c r="D17" s="4">
        <v>24.3</v>
      </c>
      <c r="E17" s="4">
        <f t="shared" si="18"/>
        <v>121.5</v>
      </c>
      <c r="F17" s="4">
        <v>5.0999999999999996</v>
      </c>
      <c r="G17" s="4">
        <f t="shared" si="18"/>
        <v>25.5</v>
      </c>
      <c r="H17" s="32" t="s">
        <v>796</v>
      </c>
      <c r="I17" s="32" t="s">
        <v>796</v>
      </c>
      <c r="J17" s="4">
        <v>6.1</v>
      </c>
      <c r="K17" s="4">
        <f t="shared" ref="K17" si="22">J17*5</f>
        <v>30.5</v>
      </c>
      <c r="L17" s="4">
        <v>1.5</v>
      </c>
      <c r="M17" s="4">
        <f t="shared" ref="M17" si="23">L17*5</f>
        <v>7.5</v>
      </c>
      <c r="N17" s="32" t="s">
        <v>796</v>
      </c>
      <c r="O17" s="32" t="s">
        <v>796</v>
      </c>
    </row>
    <row r="18" spans="1:15">
      <c r="A18" t="s">
        <v>300</v>
      </c>
      <c r="B18">
        <v>670</v>
      </c>
      <c r="C18">
        <v>459.99999999999994</v>
      </c>
      <c r="D18" s="4">
        <f>SUM(D15:D17)/3</f>
        <v>24.166666666666668</v>
      </c>
      <c r="E18" s="4">
        <f t="shared" si="18"/>
        <v>120.83333333333334</v>
      </c>
      <c r="F18" s="4">
        <f>SUM(F15:F17)/3</f>
        <v>5.0333333333333332</v>
      </c>
      <c r="G18" s="4">
        <f t="shared" si="18"/>
        <v>25.166666666666664</v>
      </c>
      <c r="H18" s="32" t="s">
        <v>796</v>
      </c>
      <c r="I18" s="32" t="s">
        <v>796</v>
      </c>
      <c r="J18" s="4">
        <f>SUM(J15:J17)/3</f>
        <v>6.0333333333333341</v>
      </c>
      <c r="K18" s="4">
        <f t="shared" ref="K18" si="24">J18*5</f>
        <v>30.166666666666671</v>
      </c>
      <c r="L18" s="4">
        <f>SUM(L15:L17)/3</f>
        <v>1.4666666666666668</v>
      </c>
      <c r="M18" s="4">
        <f t="shared" ref="M18" si="25">L18*5</f>
        <v>7.3333333333333339</v>
      </c>
      <c r="N18" s="32" t="s">
        <v>796</v>
      </c>
      <c r="O18" s="32" t="s">
        <v>796</v>
      </c>
    </row>
    <row r="19" spans="1:15">
      <c r="A19" s="121" t="s">
        <v>611</v>
      </c>
      <c r="B19" s="121">
        <v>670</v>
      </c>
      <c r="C19" s="121">
        <v>459.99999999999994</v>
      </c>
      <c r="D19" s="122">
        <f t="shared" ref="D19:O19" si="26">AVERAGE(D15:D18)</f>
        <v>24.166666666666668</v>
      </c>
      <c r="E19" s="122">
        <f t="shared" si="26"/>
        <v>120.83333333333334</v>
      </c>
      <c r="F19" s="122">
        <f t="shared" si="26"/>
        <v>5.0333333333333332</v>
      </c>
      <c r="G19" s="122">
        <f t="shared" si="26"/>
        <v>25.166666666666664</v>
      </c>
      <c r="H19" s="122">
        <f t="shared" si="26"/>
        <v>13.2</v>
      </c>
      <c r="I19" s="122">
        <f t="shared" si="26"/>
        <v>66</v>
      </c>
      <c r="J19" s="122">
        <f t="shared" si="26"/>
        <v>6.0333333333333341</v>
      </c>
      <c r="K19" s="122">
        <f t="shared" si="26"/>
        <v>30.166666666666668</v>
      </c>
      <c r="L19" s="122">
        <f t="shared" si="26"/>
        <v>1.4666666666666668</v>
      </c>
      <c r="M19" s="122">
        <f t="shared" si="26"/>
        <v>7.3333333333333339</v>
      </c>
      <c r="N19" s="122">
        <f t="shared" si="26"/>
        <v>132.30000000000001</v>
      </c>
      <c r="O19" s="122">
        <f t="shared" si="26"/>
        <v>11.502173707608488</v>
      </c>
    </row>
    <row r="20" spans="1:1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>
      <c r="A21" t="s">
        <v>301</v>
      </c>
      <c r="B21">
        <v>670</v>
      </c>
      <c r="C21">
        <v>470</v>
      </c>
      <c r="D21" s="4">
        <v>6.5</v>
      </c>
      <c r="E21" s="4">
        <f>D21*5</f>
        <v>32.5</v>
      </c>
      <c r="F21" s="4">
        <v>1.5</v>
      </c>
      <c r="G21" s="4">
        <f>F21*5</f>
        <v>7.5</v>
      </c>
      <c r="H21" s="4">
        <v>15.1</v>
      </c>
      <c r="I21" s="4">
        <f>H21*5</f>
        <v>75.5</v>
      </c>
      <c r="J21" s="4">
        <v>3.2</v>
      </c>
      <c r="K21" s="4">
        <f>J21*5</f>
        <v>16</v>
      </c>
      <c r="L21" s="4">
        <v>0.4</v>
      </c>
      <c r="M21" s="4">
        <f>L21*5</f>
        <v>2</v>
      </c>
      <c r="N21" s="4">
        <v>41.2</v>
      </c>
      <c r="O21" s="4">
        <f>SQRT(N21)</f>
        <v>6.4187226143524851</v>
      </c>
    </row>
    <row r="22" spans="1:15">
      <c r="A22" t="s">
        <v>301</v>
      </c>
      <c r="B22">
        <v>670</v>
      </c>
      <c r="C22">
        <v>470</v>
      </c>
      <c r="D22" s="4">
        <v>6.5</v>
      </c>
      <c r="E22" s="4">
        <f t="shared" ref="E22:G24" si="27">D22*5</f>
        <v>32.5</v>
      </c>
      <c r="F22" s="4">
        <v>1.5</v>
      </c>
      <c r="G22" s="4">
        <f t="shared" si="27"/>
        <v>7.5</v>
      </c>
      <c r="H22" s="4">
        <v>15</v>
      </c>
      <c r="I22" s="4">
        <f t="shared" ref="I22" si="28">H22*5</f>
        <v>75</v>
      </c>
      <c r="J22" s="4">
        <v>3.3</v>
      </c>
      <c r="K22" s="4">
        <f t="shared" ref="K22" si="29">J22*5</f>
        <v>16.5</v>
      </c>
      <c r="L22" s="4">
        <v>0.4</v>
      </c>
      <c r="M22" s="4">
        <f t="shared" ref="M22" si="30">L22*5</f>
        <v>2</v>
      </c>
      <c r="N22" s="32" t="s">
        <v>796</v>
      </c>
      <c r="O22" s="32" t="s">
        <v>796</v>
      </c>
    </row>
    <row r="23" spans="1:15">
      <c r="A23" t="s">
        <v>301</v>
      </c>
      <c r="B23">
        <v>670</v>
      </c>
      <c r="C23">
        <v>470</v>
      </c>
      <c r="D23" s="4">
        <v>6.4</v>
      </c>
      <c r="E23" s="4">
        <f t="shared" si="27"/>
        <v>32</v>
      </c>
      <c r="F23" s="4">
        <v>1.6</v>
      </c>
      <c r="G23" s="4">
        <f t="shared" si="27"/>
        <v>8</v>
      </c>
      <c r="H23" s="32" t="s">
        <v>796</v>
      </c>
      <c r="I23" s="32" t="s">
        <v>796</v>
      </c>
      <c r="J23" s="4">
        <v>3.1</v>
      </c>
      <c r="K23" s="4">
        <f t="shared" ref="K23" si="31">J23*5</f>
        <v>15.5</v>
      </c>
      <c r="L23" s="4">
        <v>0.4</v>
      </c>
      <c r="M23" s="4">
        <f t="shared" ref="M23" si="32">L23*5</f>
        <v>2</v>
      </c>
      <c r="N23" s="32" t="s">
        <v>796</v>
      </c>
      <c r="O23" s="32" t="s">
        <v>796</v>
      </c>
    </row>
    <row r="24" spans="1:15">
      <c r="A24" t="s">
        <v>301</v>
      </c>
      <c r="B24">
        <v>670</v>
      </c>
      <c r="C24">
        <v>470</v>
      </c>
      <c r="D24" s="4">
        <f>SUM(D21:D23)/3</f>
        <v>6.4666666666666659</v>
      </c>
      <c r="E24" s="4">
        <f t="shared" si="27"/>
        <v>32.333333333333329</v>
      </c>
      <c r="F24" s="4">
        <f>SUM(F21:F23)/3</f>
        <v>1.5333333333333332</v>
      </c>
      <c r="G24" s="4">
        <f t="shared" si="27"/>
        <v>7.6666666666666661</v>
      </c>
      <c r="H24" s="32" t="s">
        <v>796</v>
      </c>
      <c r="I24" s="32" t="s">
        <v>796</v>
      </c>
      <c r="J24" s="4">
        <f>SUM(J21:J23)/3</f>
        <v>3.1999999999999997</v>
      </c>
      <c r="K24" s="4">
        <f t="shared" ref="K24" si="33">J24*5</f>
        <v>15.999999999999998</v>
      </c>
      <c r="L24" s="4">
        <f>SUM(L21:L23)/3</f>
        <v>0.40000000000000008</v>
      </c>
      <c r="M24" s="4">
        <f t="shared" ref="M24" si="34">L24*5</f>
        <v>2.0000000000000004</v>
      </c>
      <c r="N24" s="32" t="s">
        <v>796</v>
      </c>
      <c r="O24" s="32" t="s">
        <v>796</v>
      </c>
    </row>
    <row r="25" spans="1:15">
      <c r="A25" s="121" t="s">
        <v>611</v>
      </c>
      <c r="B25" s="121">
        <v>670</v>
      </c>
      <c r="C25" s="121">
        <v>470</v>
      </c>
      <c r="D25" s="122">
        <f t="shared" ref="D25:O25" si="35">AVERAGE(D21:D24)</f>
        <v>6.4666666666666659</v>
      </c>
      <c r="E25" s="122">
        <f t="shared" si="35"/>
        <v>32.333333333333329</v>
      </c>
      <c r="F25" s="122">
        <f t="shared" si="35"/>
        <v>1.5333333333333332</v>
      </c>
      <c r="G25" s="122">
        <f t="shared" si="35"/>
        <v>7.6666666666666661</v>
      </c>
      <c r="H25" s="122">
        <f t="shared" si="35"/>
        <v>15.05</v>
      </c>
      <c r="I25" s="122">
        <f t="shared" si="35"/>
        <v>75.25</v>
      </c>
      <c r="J25" s="122">
        <f t="shared" si="35"/>
        <v>3.1999999999999997</v>
      </c>
      <c r="K25" s="122">
        <f t="shared" si="35"/>
        <v>16</v>
      </c>
      <c r="L25" s="122">
        <f t="shared" si="35"/>
        <v>0.40000000000000008</v>
      </c>
      <c r="M25" s="122">
        <f t="shared" si="35"/>
        <v>2</v>
      </c>
      <c r="N25" s="122">
        <f t="shared" si="35"/>
        <v>41.2</v>
      </c>
      <c r="O25" s="122">
        <f t="shared" si="35"/>
        <v>6.4187226143524851</v>
      </c>
    </row>
    <row r="26" spans="1:1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t="s">
        <v>302</v>
      </c>
      <c r="B27">
        <v>670</v>
      </c>
      <c r="C27">
        <v>480</v>
      </c>
      <c r="D27" s="4">
        <v>6.1</v>
      </c>
      <c r="E27" s="4">
        <f>D27*5</f>
        <v>30.5</v>
      </c>
      <c r="F27" s="4">
        <v>0.6</v>
      </c>
      <c r="G27" s="4">
        <f>F27*5</f>
        <v>3</v>
      </c>
      <c r="H27" s="4">
        <v>1.64</v>
      </c>
      <c r="I27" s="4">
        <f>H27*5</f>
        <v>8.1999999999999993</v>
      </c>
      <c r="J27" s="4">
        <v>3.3</v>
      </c>
      <c r="K27" s="4">
        <f>J27*5</f>
        <v>16.5</v>
      </c>
      <c r="L27" s="4">
        <v>0.8</v>
      </c>
      <c r="M27" s="4">
        <f>L27*5</f>
        <v>4</v>
      </c>
      <c r="N27" s="4">
        <v>38.299999999999997</v>
      </c>
      <c r="O27" s="4">
        <f>SQRT(N27)</f>
        <v>6.1886993787063203</v>
      </c>
    </row>
    <row r="28" spans="1:15">
      <c r="A28" t="s">
        <v>302</v>
      </c>
      <c r="B28">
        <v>670</v>
      </c>
      <c r="C28">
        <v>480</v>
      </c>
      <c r="D28" s="4">
        <v>6</v>
      </c>
      <c r="E28" s="4">
        <f t="shared" ref="E28:G30" si="36">D28*5</f>
        <v>30</v>
      </c>
      <c r="F28" s="4">
        <v>0.6</v>
      </c>
      <c r="G28" s="4">
        <f t="shared" si="36"/>
        <v>3</v>
      </c>
      <c r="H28" s="4">
        <v>1.6</v>
      </c>
      <c r="I28" s="4">
        <f t="shared" ref="I28" si="37">H28*5</f>
        <v>8</v>
      </c>
      <c r="J28" s="4">
        <v>3.3</v>
      </c>
      <c r="K28" s="4">
        <f t="shared" ref="K28" si="38">J28*5</f>
        <v>16.5</v>
      </c>
      <c r="L28" s="4">
        <v>0.8</v>
      </c>
      <c r="M28" s="4">
        <f t="shared" ref="M28" si="39">L28*5</f>
        <v>4</v>
      </c>
      <c r="N28" s="32" t="s">
        <v>796</v>
      </c>
      <c r="O28" s="32" t="s">
        <v>796</v>
      </c>
    </row>
    <row r="29" spans="1:15">
      <c r="A29" t="s">
        <v>302</v>
      </c>
      <c r="B29">
        <v>670</v>
      </c>
      <c r="C29">
        <v>480</v>
      </c>
      <c r="D29" s="4">
        <v>6.2</v>
      </c>
      <c r="E29" s="4">
        <f t="shared" si="36"/>
        <v>31</v>
      </c>
      <c r="F29" s="4">
        <v>0.6</v>
      </c>
      <c r="G29" s="4">
        <f t="shared" si="36"/>
        <v>3</v>
      </c>
      <c r="H29" s="32" t="s">
        <v>796</v>
      </c>
      <c r="I29" s="32" t="s">
        <v>796</v>
      </c>
      <c r="J29" s="4">
        <v>3.4</v>
      </c>
      <c r="K29" s="4">
        <f t="shared" ref="K29" si="40">J29*5</f>
        <v>17</v>
      </c>
      <c r="L29" s="4">
        <v>0.8</v>
      </c>
      <c r="M29" s="4">
        <f t="shared" ref="M29" si="41">L29*5</f>
        <v>4</v>
      </c>
      <c r="N29" s="32" t="s">
        <v>796</v>
      </c>
      <c r="O29" s="32" t="s">
        <v>796</v>
      </c>
    </row>
    <row r="30" spans="1:15">
      <c r="A30" t="s">
        <v>302</v>
      </c>
      <c r="B30">
        <v>670</v>
      </c>
      <c r="C30">
        <v>480</v>
      </c>
      <c r="D30" s="4">
        <f>SUM(D27:D29)/3</f>
        <v>6.1000000000000005</v>
      </c>
      <c r="E30" s="4">
        <f t="shared" si="36"/>
        <v>30.500000000000004</v>
      </c>
      <c r="F30" s="4">
        <f>SUM(F27:F29)/3</f>
        <v>0.6</v>
      </c>
      <c r="G30" s="4">
        <f t="shared" si="36"/>
        <v>3</v>
      </c>
      <c r="H30" s="32" t="s">
        <v>796</v>
      </c>
      <c r="I30" s="32" t="s">
        <v>796</v>
      </c>
      <c r="J30" s="4">
        <f>SUM(J27:J29)/3</f>
        <v>3.3333333333333335</v>
      </c>
      <c r="K30" s="4">
        <f t="shared" ref="K30" si="42">J30*5</f>
        <v>16.666666666666668</v>
      </c>
      <c r="L30" s="4">
        <f>SUM(L27:L29)/3</f>
        <v>0.80000000000000016</v>
      </c>
      <c r="M30" s="4">
        <f t="shared" ref="M30" si="43">L30*5</f>
        <v>4.0000000000000009</v>
      </c>
      <c r="N30" s="32" t="s">
        <v>796</v>
      </c>
      <c r="O30" s="32" t="s">
        <v>796</v>
      </c>
    </row>
    <row r="31" spans="1:15">
      <c r="A31" s="121" t="s">
        <v>611</v>
      </c>
      <c r="B31" s="121">
        <v>670</v>
      </c>
      <c r="C31" s="121">
        <v>480</v>
      </c>
      <c r="D31" s="122">
        <f t="shared" ref="D31:O31" si="44">AVERAGE(D27:D30)</f>
        <v>6.1000000000000005</v>
      </c>
      <c r="E31" s="122">
        <f t="shared" si="44"/>
        <v>30.5</v>
      </c>
      <c r="F31" s="122">
        <f t="shared" si="44"/>
        <v>0.6</v>
      </c>
      <c r="G31" s="122">
        <f t="shared" si="44"/>
        <v>3</v>
      </c>
      <c r="H31" s="122">
        <f t="shared" si="44"/>
        <v>1.62</v>
      </c>
      <c r="I31" s="122">
        <f t="shared" si="44"/>
        <v>8.1</v>
      </c>
      <c r="J31" s="122">
        <f t="shared" si="44"/>
        <v>3.3333333333333335</v>
      </c>
      <c r="K31" s="122">
        <f t="shared" si="44"/>
        <v>16.666666666666668</v>
      </c>
      <c r="L31" s="122">
        <f t="shared" si="44"/>
        <v>0.80000000000000016</v>
      </c>
      <c r="M31" s="122">
        <f t="shared" si="44"/>
        <v>4</v>
      </c>
      <c r="N31" s="122">
        <f t="shared" si="44"/>
        <v>38.299999999999997</v>
      </c>
      <c r="O31" s="122">
        <f t="shared" si="44"/>
        <v>6.1886993787063203</v>
      </c>
    </row>
    <row r="32" spans="1:1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>
      <c r="A33" t="s">
        <v>299</v>
      </c>
      <c r="B33">
        <v>670</v>
      </c>
      <c r="C33">
        <v>490</v>
      </c>
      <c r="D33" s="4">
        <v>5.4</v>
      </c>
      <c r="E33" s="4">
        <f>D33*5</f>
        <v>27</v>
      </c>
      <c r="F33" s="4">
        <v>0.5</v>
      </c>
      <c r="G33" s="4">
        <f>F33*5</f>
        <v>2.5</v>
      </c>
      <c r="H33" s="4">
        <v>3.42</v>
      </c>
      <c r="I33" s="4">
        <f>H33*5</f>
        <v>17.100000000000001</v>
      </c>
      <c r="J33" s="4">
        <v>1.9</v>
      </c>
      <c r="K33" s="4">
        <f>J33*5</f>
        <v>9.5</v>
      </c>
      <c r="L33" s="4">
        <v>0.6</v>
      </c>
      <c r="M33" s="4">
        <f>L33*5</f>
        <v>3</v>
      </c>
      <c r="N33" s="4">
        <v>26.5</v>
      </c>
      <c r="O33" s="4">
        <f>SQRT(N33)</f>
        <v>5.1478150704935004</v>
      </c>
    </row>
    <row r="34" spans="1:15">
      <c r="A34" t="s">
        <v>299</v>
      </c>
      <c r="B34">
        <v>670</v>
      </c>
      <c r="C34">
        <v>490</v>
      </c>
      <c r="D34" s="4">
        <v>5.2</v>
      </c>
      <c r="E34" s="4">
        <f t="shared" ref="E34:G36" si="45">D34*5</f>
        <v>26</v>
      </c>
      <c r="F34" s="4">
        <v>0.5</v>
      </c>
      <c r="G34" s="4">
        <f t="shared" si="45"/>
        <v>2.5</v>
      </c>
      <c r="H34" s="4">
        <v>3.38</v>
      </c>
      <c r="I34" s="4">
        <f t="shared" ref="I34" si="46">H34*5</f>
        <v>16.899999999999999</v>
      </c>
      <c r="J34" s="4">
        <v>2</v>
      </c>
      <c r="K34" s="4">
        <f t="shared" ref="K34" si="47">J34*5</f>
        <v>10</v>
      </c>
      <c r="L34" s="4">
        <v>0.5</v>
      </c>
      <c r="M34" s="4">
        <f t="shared" ref="M34" si="48">L34*5</f>
        <v>2.5</v>
      </c>
      <c r="N34" s="32" t="s">
        <v>796</v>
      </c>
      <c r="O34" s="32" t="s">
        <v>796</v>
      </c>
    </row>
    <row r="35" spans="1:15">
      <c r="A35" t="s">
        <v>299</v>
      </c>
      <c r="B35">
        <v>670</v>
      </c>
      <c r="C35">
        <v>490</v>
      </c>
      <c r="D35" s="4">
        <v>5.0999999999999996</v>
      </c>
      <c r="E35" s="4">
        <f t="shared" si="45"/>
        <v>25.5</v>
      </c>
      <c r="F35" s="4">
        <v>0.4</v>
      </c>
      <c r="G35" s="4">
        <f t="shared" si="45"/>
        <v>2</v>
      </c>
      <c r="H35" s="32" t="s">
        <v>796</v>
      </c>
      <c r="I35" s="32" t="s">
        <v>796</v>
      </c>
      <c r="J35" s="4">
        <v>2</v>
      </c>
      <c r="K35" s="4">
        <f t="shared" ref="K35" si="49">J35*5</f>
        <v>10</v>
      </c>
      <c r="L35" s="4">
        <v>0.6</v>
      </c>
      <c r="M35" s="4">
        <f t="shared" ref="M35" si="50">L35*5</f>
        <v>3</v>
      </c>
      <c r="N35" s="32" t="s">
        <v>796</v>
      </c>
      <c r="O35" s="32" t="s">
        <v>796</v>
      </c>
    </row>
    <row r="36" spans="1:15">
      <c r="A36" t="s">
        <v>299</v>
      </c>
      <c r="B36">
        <v>670</v>
      </c>
      <c r="C36">
        <v>490</v>
      </c>
      <c r="D36" s="4">
        <f>SUM(D33:D35)/3</f>
        <v>5.2333333333333334</v>
      </c>
      <c r="E36" s="4">
        <f t="shared" si="45"/>
        <v>26.166666666666668</v>
      </c>
      <c r="F36" s="4">
        <f>SUM(F33:F35)/3</f>
        <v>0.46666666666666662</v>
      </c>
      <c r="G36" s="4">
        <f t="shared" si="45"/>
        <v>2.333333333333333</v>
      </c>
      <c r="H36" s="32" t="s">
        <v>796</v>
      </c>
      <c r="I36" s="32" t="s">
        <v>796</v>
      </c>
      <c r="J36" s="4">
        <f>SUM(J33:J35)/3</f>
        <v>1.9666666666666668</v>
      </c>
      <c r="K36" s="4">
        <f t="shared" ref="K36" si="51">J36*5</f>
        <v>9.8333333333333339</v>
      </c>
      <c r="L36" s="4">
        <f>SUM(L33:L35)/3</f>
        <v>0.56666666666666676</v>
      </c>
      <c r="M36" s="4">
        <f t="shared" ref="M36" si="52">L36*5</f>
        <v>2.8333333333333339</v>
      </c>
      <c r="N36" s="32" t="s">
        <v>796</v>
      </c>
      <c r="O36" s="32" t="s">
        <v>796</v>
      </c>
    </row>
    <row r="37" spans="1:15">
      <c r="A37" s="121" t="s">
        <v>611</v>
      </c>
      <c r="B37" s="121">
        <v>670</v>
      </c>
      <c r="C37" s="121">
        <v>490</v>
      </c>
      <c r="D37" s="122">
        <f t="shared" ref="D37:O37" si="53">AVERAGE(D33:D36)</f>
        <v>5.2333333333333334</v>
      </c>
      <c r="E37" s="122">
        <f t="shared" si="53"/>
        <v>26.166666666666668</v>
      </c>
      <c r="F37" s="122">
        <f t="shared" si="53"/>
        <v>0.46666666666666662</v>
      </c>
      <c r="G37" s="122">
        <f t="shared" si="53"/>
        <v>2.333333333333333</v>
      </c>
      <c r="H37" s="122">
        <f t="shared" si="53"/>
        <v>3.4</v>
      </c>
      <c r="I37" s="122">
        <f t="shared" si="53"/>
        <v>17</v>
      </c>
      <c r="J37" s="122">
        <f t="shared" si="53"/>
        <v>1.9666666666666668</v>
      </c>
      <c r="K37" s="122">
        <f t="shared" si="53"/>
        <v>9.8333333333333339</v>
      </c>
      <c r="L37" s="122">
        <f t="shared" si="53"/>
        <v>0.56666666666666676</v>
      </c>
      <c r="M37" s="122">
        <f t="shared" si="53"/>
        <v>2.8333333333333335</v>
      </c>
      <c r="N37" s="122">
        <f t="shared" si="53"/>
        <v>26.5</v>
      </c>
      <c r="O37" s="122">
        <f t="shared" si="53"/>
        <v>5.1478150704935004</v>
      </c>
    </row>
    <row r="38" spans="1:1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>
      <c r="A39" t="s">
        <v>303</v>
      </c>
      <c r="B39">
        <v>670</v>
      </c>
      <c r="C39">
        <v>500</v>
      </c>
      <c r="D39" s="4">
        <v>8.3000000000000007</v>
      </c>
      <c r="E39" s="4">
        <f>D39*5</f>
        <v>41.5</v>
      </c>
      <c r="F39" s="4">
        <v>1</v>
      </c>
      <c r="G39" s="4">
        <f>F39*5</f>
        <v>5</v>
      </c>
      <c r="H39" s="4">
        <v>16.600000000000001</v>
      </c>
      <c r="I39" s="4">
        <f>H39*5</f>
        <v>83</v>
      </c>
      <c r="J39" s="4">
        <v>6.3</v>
      </c>
      <c r="K39" s="4">
        <f>J39*5</f>
        <v>31.5</v>
      </c>
      <c r="L39" s="4">
        <v>0.2</v>
      </c>
      <c r="M39" s="4">
        <f>L39*5</f>
        <v>1</v>
      </c>
      <c r="N39" s="4">
        <v>47.7</v>
      </c>
      <c r="O39" s="4">
        <f>SQRT(N39)</f>
        <v>6.9065186599328028</v>
      </c>
    </row>
    <row r="40" spans="1:15">
      <c r="A40" t="s">
        <v>303</v>
      </c>
      <c r="B40">
        <v>670</v>
      </c>
      <c r="C40">
        <v>500</v>
      </c>
      <c r="D40" s="4">
        <v>8.1999999999999993</v>
      </c>
      <c r="E40" s="4">
        <f t="shared" ref="E40:G42" si="54">D40*5</f>
        <v>41</v>
      </c>
      <c r="F40" s="4">
        <v>0.9</v>
      </c>
      <c r="G40" s="4">
        <f t="shared" si="54"/>
        <v>4.5</v>
      </c>
      <c r="H40" s="4">
        <v>16.600000000000001</v>
      </c>
      <c r="I40" s="4">
        <f t="shared" ref="I40" si="55">H40*5</f>
        <v>83</v>
      </c>
      <c r="J40" s="4">
        <v>6.1</v>
      </c>
      <c r="K40" s="4">
        <f t="shared" ref="K40" si="56">J40*5</f>
        <v>30.5</v>
      </c>
      <c r="L40" s="4">
        <v>0.2</v>
      </c>
      <c r="M40" s="4">
        <f t="shared" ref="M40" si="57">L40*5</f>
        <v>1</v>
      </c>
      <c r="N40" s="32" t="s">
        <v>796</v>
      </c>
      <c r="O40" s="32" t="s">
        <v>796</v>
      </c>
    </row>
    <row r="41" spans="1:15">
      <c r="A41" t="s">
        <v>303</v>
      </c>
      <c r="B41">
        <v>670</v>
      </c>
      <c r="C41">
        <v>500</v>
      </c>
      <c r="D41" s="4">
        <v>8.5</v>
      </c>
      <c r="E41" s="4">
        <f t="shared" si="54"/>
        <v>42.5</v>
      </c>
      <c r="F41" s="4">
        <v>0.8</v>
      </c>
      <c r="G41" s="4">
        <f t="shared" si="54"/>
        <v>4</v>
      </c>
      <c r="H41" s="32" t="s">
        <v>796</v>
      </c>
      <c r="I41" s="32" t="s">
        <v>796</v>
      </c>
      <c r="J41" s="4">
        <v>6.3</v>
      </c>
      <c r="K41" s="4">
        <f t="shared" ref="K41" si="58">J41*5</f>
        <v>31.5</v>
      </c>
      <c r="L41" s="4">
        <v>0.2</v>
      </c>
      <c r="M41" s="4">
        <f t="shared" ref="M41" si="59">L41*5</f>
        <v>1</v>
      </c>
      <c r="N41" s="32" t="s">
        <v>796</v>
      </c>
      <c r="O41" s="32" t="s">
        <v>796</v>
      </c>
    </row>
    <row r="42" spans="1:15">
      <c r="A42" t="s">
        <v>303</v>
      </c>
      <c r="B42">
        <v>670</v>
      </c>
      <c r="C42">
        <v>500</v>
      </c>
      <c r="D42" s="4">
        <f>SUM(D39:D41)/3</f>
        <v>8.3333333333333339</v>
      </c>
      <c r="E42" s="4">
        <f t="shared" si="54"/>
        <v>41.666666666666671</v>
      </c>
      <c r="F42" s="4">
        <f>SUM(F39:F41)/3</f>
        <v>0.9</v>
      </c>
      <c r="G42" s="4">
        <f t="shared" si="54"/>
        <v>4.5</v>
      </c>
      <c r="H42" s="32" t="s">
        <v>796</v>
      </c>
      <c r="I42" s="32" t="s">
        <v>796</v>
      </c>
      <c r="J42" s="4">
        <f>SUM(J39:J41)/3</f>
        <v>6.2333333333333334</v>
      </c>
      <c r="K42" s="4">
        <f t="shared" ref="K42" si="60">J42*5</f>
        <v>31.166666666666668</v>
      </c>
      <c r="L42" s="4">
        <f>SUM(L39:L41)/3</f>
        <v>0.20000000000000004</v>
      </c>
      <c r="M42" s="4">
        <f t="shared" ref="M42" si="61">L42*5</f>
        <v>1.0000000000000002</v>
      </c>
      <c r="N42" s="32" t="s">
        <v>796</v>
      </c>
      <c r="O42" s="32" t="s">
        <v>796</v>
      </c>
    </row>
    <row r="43" spans="1:15">
      <c r="A43" s="121" t="s">
        <v>611</v>
      </c>
      <c r="B43" s="121">
        <v>670</v>
      </c>
      <c r="C43" s="121">
        <v>500</v>
      </c>
      <c r="D43" s="122">
        <f t="shared" ref="D43:O43" si="62">AVERAGE(D39:D42)</f>
        <v>8.3333333333333339</v>
      </c>
      <c r="E43" s="122">
        <f t="shared" si="62"/>
        <v>41.666666666666671</v>
      </c>
      <c r="F43" s="122">
        <f t="shared" si="62"/>
        <v>0.9</v>
      </c>
      <c r="G43" s="122">
        <f t="shared" si="62"/>
        <v>4.5</v>
      </c>
      <c r="H43" s="122">
        <f t="shared" si="62"/>
        <v>16.600000000000001</v>
      </c>
      <c r="I43" s="122">
        <f t="shared" si="62"/>
        <v>83</v>
      </c>
      <c r="J43" s="122">
        <f t="shared" si="62"/>
        <v>6.2333333333333334</v>
      </c>
      <c r="K43" s="122">
        <f t="shared" si="62"/>
        <v>31.166666666666668</v>
      </c>
      <c r="L43" s="122">
        <f t="shared" si="62"/>
        <v>0.20000000000000004</v>
      </c>
      <c r="M43" s="122">
        <f t="shared" si="62"/>
        <v>1</v>
      </c>
      <c r="N43" s="122">
        <f t="shared" si="62"/>
        <v>47.7</v>
      </c>
      <c r="O43" s="122">
        <f t="shared" si="62"/>
        <v>6.9065186599328028</v>
      </c>
    </row>
    <row r="44" spans="1:1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>
      <c r="A45" t="s">
        <v>304</v>
      </c>
      <c r="B45">
        <v>680</v>
      </c>
      <c r="C45">
        <v>450</v>
      </c>
      <c r="D45" s="4">
        <v>1.2</v>
      </c>
      <c r="E45" s="4">
        <f>D45*5</f>
        <v>6</v>
      </c>
      <c r="F45" s="4">
        <v>1.9</v>
      </c>
      <c r="G45" s="4">
        <f>F45*5</f>
        <v>9.5</v>
      </c>
      <c r="H45" s="4">
        <v>2.44</v>
      </c>
      <c r="I45" s="4">
        <f>H45*5</f>
        <v>12.2</v>
      </c>
      <c r="J45" s="4">
        <v>3</v>
      </c>
      <c r="K45" s="4">
        <f>J45*5</f>
        <v>15</v>
      </c>
      <c r="L45" s="4">
        <v>2.1</v>
      </c>
      <c r="M45" s="4">
        <f>L45*5</f>
        <v>10.5</v>
      </c>
      <c r="N45" s="4">
        <v>49.8</v>
      </c>
      <c r="O45" s="4">
        <f>SQRT(N45)</f>
        <v>7.0569115057509402</v>
      </c>
    </row>
    <row r="46" spans="1:15">
      <c r="A46" t="s">
        <v>304</v>
      </c>
      <c r="B46">
        <v>680</v>
      </c>
      <c r="C46">
        <v>450</v>
      </c>
      <c r="D46" s="4">
        <v>1.1000000000000001</v>
      </c>
      <c r="E46" s="4">
        <f t="shared" ref="E46:G48" si="63">D46*5</f>
        <v>5.5</v>
      </c>
      <c r="F46" s="4">
        <v>1.9</v>
      </c>
      <c r="G46" s="4">
        <f t="shared" si="63"/>
        <v>9.5</v>
      </c>
      <c r="H46" s="4">
        <v>2.46</v>
      </c>
      <c r="I46" s="4">
        <f t="shared" ref="I46" si="64">H46*5</f>
        <v>12.3</v>
      </c>
      <c r="J46" s="4">
        <v>2.9</v>
      </c>
      <c r="K46" s="4">
        <f t="shared" ref="K46" si="65">J46*5</f>
        <v>14.5</v>
      </c>
      <c r="L46" s="4">
        <v>2.1</v>
      </c>
      <c r="M46" s="4">
        <f t="shared" ref="M46" si="66">L46*5</f>
        <v>10.5</v>
      </c>
      <c r="N46" s="32" t="s">
        <v>796</v>
      </c>
      <c r="O46" s="32" t="s">
        <v>796</v>
      </c>
    </row>
    <row r="47" spans="1:15">
      <c r="A47" t="s">
        <v>304</v>
      </c>
      <c r="B47">
        <v>680</v>
      </c>
      <c r="C47">
        <v>450</v>
      </c>
      <c r="D47" s="4">
        <v>1.1000000000000001</v>
      </c>
      <c r="E47" s="4">
        <f t="shared" si="63"/>
        <v>5.5</v>
      </c>
      <c r="F47" s="4">
        <v>1.9</v>
      </c>
      <c r="G47" s="4">
        <f t="shared" si="63"/>
        <v>9.5</v>
      </c>
      <c r="H47" s="32" t="s">
        <v>796</v>
      </c>
      <c r="I47" s="32" t="s">
        <v>796</v>
      </c>
      <c r="J47" s="4">
        <v>3</v>
      </c>
      <c r="K47" s="4">
        <f t="shared" ref="K47" si="67">J47*5</f>
        <v>15</v>
      </c>
      <c r="L47" s="4">
        <v>2.1</v>
      </c>
      <c r="M47" s="4">
        <f t="shared" ref="M47" si="68">L47*5</f>
        <v>10.5</v>
      </c>
      <c r="N47" s="32" t="s">
        <v>796</v>
      </c>
      <c r="O47" s="32" t="s">
        <v>796</v>
      </c>
    </row>
    <row r="48" spans="1:15">
      <c r="A48" t="s">
        <v>304</v>
      </c>
      <c r="B48">
        <v>680</v>
      </c>
      <c r="C48">
        <v>450</v>
      </c>
      <c r="D48" s="4">
        <f>SUM(D45:D47)/3</f>
        <v>1.1333333333333333</v>
      </c>
      <c r="E48" s="4">
        <f t="shared" si="63"/>
        <v>5.6666666666666661</v>
      </c>
      <c r="F48" s="4">
        <f>SUM(F45:F47)/3</f>
        <v>1.8999999999999997</v>
      </c>
      <c r="G48" s="4">
        <f t="shared" si="63"/>
        <v>9.4999999999999982</v>
      </c>
      <c r="H48" s="32" t="s">
        <v>796</v>
      </c>
      <c r="I48" s="32" t="s">
        <v>796</v>
      </c>
      <c r="J48" s="4">
        <f>SUM(J45:J47)/3</f>
        <v>2.9666666666666668</v>
      </c>
      <c r="K48" s="4">
        <f t="shared" ref="K48" si="69">J48*5</f>
        <v>14.833333333333334</v>
      </c>
      <c r="L48" s="4">
        <f>SUM(L45:L47)/3</f>
        <v>2.1</v>
      </c>
      <c r="M48" s="4">
        <f t="shared" ref="M48" si="70">L48*5</f>
        <v>10.5</v>
      </c>
      <c r="N48" s="32" t="s">
        <v>796</v>
      </c>
      <c r="O48" s="32" t="s">
        <v>796</v>
      </c>
    </row>
    <row r="49" spans="1:15">
      <c r="A49" s="121" t="s">
        <v>611</v>
      </c>
      <c r="B49" s="121">
        <v>680</v>
      </c>
      <c r="C49" s="121">
        <v>450</v>
      </c>
      <c r="D49" s="122">
        <f t="shared" ref="D49:O49" si="71">AVERAGE(D45:D48)</f>
        <v>1.1333333333333333</v>
      </c>
      <c r="E49" s="122">
        <f t="shared" si="71"/>
        <v>5.6666666666666661</v>
      </c>
      <c r="F49" s="122">
        <f t="shared" si="71"/>
        <v>1.8999999999999997</v>
      </c>
      <c r="G49" s="122">
        <f t="shared" si="71"/>
        <v>9.5</v>
      </c>
      <c r="H49" s="122">
        <f t="shared" si="71"/>
        <v>2.4500000000000002</v>
      </c>
      <c r="I49" s="122">
        <f t="shared" si="71"/>
        <v>12.25</v>
      </c>
      <c r="J49" s="122">
        <f t="shared" si="71"/>
        <v>2.9666666666666668</v>
      </c>
      <c r="K49" s="122">
        <f t="shared" si="71"/>
        <v>14.833333333333334</v>
      </c>
      <c r="L49" s="122">
        <f t="shared" si="71"/>
        <v>2.1</v>
      </c>
      <c r="M49" s="122">
        <f t="shared" si="71"/>
        <v>10.5</v>
      </c>
      <c r="N49" s="122">
        <f t="shared" si="71"/>
        <v>49.8</v>
      </c>
      <c r="O49" s="122">
        <f t="shared" si="71"/>
        <v>7.0569115057509402</v>
      </c>
    </row>
    <row r="50" spans="1:1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t="s">
        <v>305</v>
      </c>
      <c r="B51">
        <v>680</v>
      </c>
      <c r="C51">
        <v>460</v>
      </c>
      <c r="D51" s="4">
        <v>5.5</v>
      </c>
      <c r="E51" s="4">
        <f>D51*5</f>
        <v>27.5</v>
      </c>
      <c r="F51" s="4">
        <v>3.1</v>
      </c>
      <c r="G51" s="4">
        <f>F51*5</f>
        <v>15.5</v>
      </c>
      <c r="H51" s="4">
        <v>5.64</v>
      </c>
      <c r="I51" s="4">
        <f>H51*5</f>
        <v>28.2</v>
      </c>
      <c r="J51" s="4">
        <v>7.1</v>
      </c>
      <c r="K51" s="4">
        <f>J51*5</f>
        <v>35.5</v>
      </c>
      <c r="L51" s="4">
        <v>3.3</v>
      </c>
      <c r="M51" s="4">
        <f>L51*5</f>
        <v>16.5</v>
      </c>
      <c r="N51" s="4">
        <v>60.4</v>
      </c>
      <c r="O51" s="4">
        <f>SQRT(N51)</f>
        <v>7.7717436910901787</v>
      </c>
    </row>
    <row r="52" spans="1:15">
      <c r="A52" t="s">
        <v>305</v>
      </c>
      <c r="B52">
        <v>680</v>
      </c>
      <c r="C52">
        <v>460</v>
      </c>
      <c r="D52" s="4">
        <v>5.6</v>
      </c>
      <c r="E52" s="4">
        <f t="shared" ref="E52:G54" si="72">D52*5</f>
        <v>28</v>
      </c>
      <c r="F52" s="4">
        <v>3</v>
      </c>
      <c r="G52" s="4">
        <f t="shared" si="72"/>
        <v>15</v>
      </c>
      <c r="H52" s="4">
        <v>5.67</v>
      </c>
      <c r="I52" s="4">
        <f t="shared" ref="I52" si="73">H52*5</f>
        <v>28.35</v>
      </c>
      <c r="J52" s="4">
        <v>7.3</v>
      </c>
      <c r="K52" s="4">
        <f t="shared" ref="K52" si="74">J52*5</f>
        <v>36.5</v>
      </c>
      <c r="L52" s="4">
        <v>2.9</v>
      </c>
      <c r="M52" s="4">
        <f t="shared" ref="M52" si="75">L52*5</f>
        <v>14.5</v>
      </c>
      <c r="N52" s="32" t="s">
        <v>796</v>
      </c>
      <c r="O52" s="32" t="s">
        <v>796</v>
      </c>
    </row>
    <row r="53" spans="1:15">
      <c r="A53" t="s">
        <v>305</v>
      </c>
      <c r="B53">
        <v>680</v>
      </c>
      <c r="C53">
        <v>460</v>
      </c>
      <c r="D53" s="4">
        <v>5.6</v>
      </c>
      <c r="E53" s="4">
        <f t="shared" si="72"/>
        <v>28</v>
      </c>
      <c r="F53" s="4">
        <v>3</v>
      </c>
      <c r="G53" s="4">
        <f t="shared" si="72"/>
        <v>15</v>
      </c>
      <c r="H53" s="32" t="s">
        <v>796</v>
      </c>
      <c r="I53" s="32" t="s">
        <v>796</v>
      </c>
      <c r="J53" s="4">
        <v>7.2</v>
      </c>
      <c r="K53" s="4">
        <f t="shared" ref="K53" si="76">J53*5</f>
        <v>36</v>
      </c>
      <c r="L53" s="4">
        <v>2.6</v>
      </c>
      <c r="M53" s="4">
        <f t="shared" ref="M53" si="77">L53*5</f>
        <v>13</v>
      </c>
      <c r="N53" s="32" t="s">
        <v>796</v>
      </c>
      <c r="O53" s="32" t="s">
        <v>796</v>
      </c>
    </row>
    <row r="54" spans="1:15">
      <c r="A54" t="s">
        <v>305</v>
      </c>
      <c r="B54">
        <v>680</v>
      </c>
      <c r="C54">
        <v>460</v>
      </c>
      <c r="D54" s="4">
        <f>SUM(D51:D53)/3</f>
        <v>5.5666666666666664</v>
      </c>
      <c r="E54" s="4">
        <f t="shared" si="72"/>
        <v>27.833333333333332</v>
      </c>
      <c r="F54" s="4">
        <f>SUM(F51:F53)/3</f>
        <v>3.0333333333333332</v>
      </c>
      <c r="G54" s="4">
        <f t="shared" si="72"/>
        <v>15.166666666666666</v>
      </c>
      <c r="H54" s="32" t="s">
        <v>796</v>
      </c>
      <c r="I54" s="32" t="s">
        <v>796</v>
      </c>
      <c r="J54" s="4">
        <f>SUM(J51:J53)/3</f>
        <v>7.1999999999999993</v>
      </c>
      <c r="K54" s="4">
        <f t="shared" ref="K54" si="78">J54*5</f>
        <v>36</v>
      </c>
      <c r="L54" s="4">
        <f>SUM(L51:L53)/3</f>
        <v>2.9333333333333331</v>
      </c>
      <c r="M54" s="4">
        <f t="shared" ref="M54" si="79">L54*5</f>
        <v>14.666666666666666</v>
      </c>
      <c r="N54" s="32" t="s">
        <v>796</v>
      </c>
      <c r="O54" s="32" t="s">
        <v>796</v>
      </c>
    </row>
    <row r="55" spans="1:15">
      <c r="A55" s="121" t="s">
        <v>611</v>
      </c>
      <c r="B55" s="121">
        <v>680</v>
      </c>
      <c r="C55" s="121">
        <v>460</v>
      </c>
      <c r="D55" s="122">
        <f t="shared" ref="D55:O55" si="80">AVERAGE(D51:D54)</f>
        <v>5.5666666666666664</v>
      </c>
      <c r="E55" s="122">
        <f t="shared" si="80"/>
        <v>27.833333333333332</v>
      </c>
      <c r="F55" s="122">
        <f t="shared" si="80"/>
        <v>3.0333333333333332</v>
      </c>
      <c r="G55" s="122">
        <f t="shared" si="80"/>
        <v>15.166666666666666</v>
      </c>
      <c r="H55" s="122">
        <f t="shared" si="80"/>
        <v>5.6549999999999994</v>
      </c>
      <c r="I55" s="122">
        <f t="shared" si="80"/>
        <v>28.274999999999999</v>
      </c>
      <c r="J55" s="122">
        <f t="shared" si="80"/>
        <v>7.1999999999999993</v>
      </c>
      <c r="K55" s="122">
        <f t="shared" si="80"/>
        <v>36</v>
      </c>
      <c r="L55" s="122">
        <f t="shared" si="80"/>
        <v>2.9333333333333331</v>
      </c>
      <c r="M55" s="122">
        <f t="shared" si="80"/>
        <v>14.666666666666666</v>
      </c>
      <c r="N55" s="122">
        <f t="shared" si="80"/>
        <v>60.4</v>
      </c>
      <c r="O55" s="122">
        <f t="shared" si="80"/>
        <v>7.7717436910901787</v>
      </c>
    </row>
    <row r="56" spans="1:1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>
      <c r="A57" t="s">
        <v>306</v>
      </c>
      <c r="B57">
        <v>680</v>
      </c>
      <c r="C57">
        <v>470</v>
      </c>
      <c r="D57" s="4">
        <v>3.2</v>
      </c>
      <c r="E57" s="4">
        <f>D57*5</f>
        <v>16</v>
      </c>
      <c r="F57" s="4">
        <v>1.4</v>
      </c>
      <c r="G57" s="4">
        <f>F57*5</f>
        <v>7</v>
      </c>
      <c r="H57" s="4">
        <v>3.88</v>
      </c>
      <c r="I57" s="4">
        <f>H57*5</f>
        <v>19.399999999999999</v>
      </c>
      <c r="J57" s="4">
        <v>3.1</v>
      </c>
      <c r="K57" s="4">
        <f>J57*5</f>
        <v>15.5</v>
      </c>
      <c r="L57" s="4">
        <v>1.2</v>
      </c>
      <c r="M57" s="4">
        <f>L57*5</f>
        <v>6</v>
      </c>
      <c r="N57" s="4">
        <v>32.4</v>
      </c>
      <c r="O57" s="4">
        <f>SQRT(N57)</f>
        <v>5.6920997883030831</v>
      </c>
    </row>
    <row r="58" spans="1:15">
      <c r="A58" t="s">
        <v>306</v>
      </c>
      <c r="B58">
        <v>680</v>
      </c>
      <c r="C58">
        <v>470</v>
      </c>
      <c r="D58" s="4">
        <v>3.1</v>
      </c>
      <c r="E58" s="4">
        <f t="shared" ref="E58:G60" si="81">D58*5</f>
        <v>15.5</v>
      </c>
      <c r="F58" s="4">
        <v>1.4</v>
      </c>
      <c r="G58" s="4">
        <f t="shared" si="81"/>
        <v>7</v>
      </c>
      <c r="H58" s="4">
        <v>3.85</v>
      </c>
      <c r="I58" s="4">
        <f t="shared" ref="I58" si="82">H58*5</f>
        <v>19.25</v>
      </c>
      <c r="J58" s="4">
        <v>2.9</v>
      </c>
      <c r="K58" s="4">
        <f t="shared" ref="K58" si="83">J58*5</f>
        <v>14.5</v>
      </c>
      <c r="L58" s="4">
        <v>1.1000000000000001</v>
      </c>
      <c r="M58" s="4">
        <f t="shared" ref="M58" si="84">L58*5</f>
        <v>5.5</v>
      </c>
      <c r="N58" s="32" t="s">
        <v>796</v>
      </c>
      <c r="O58" s="32" t="s">
        <v>796</v>
      </c>
    </row>
    <row r="59" spans="1:15">
      <c r="A59" t="s">
        <v>306</v>
      </c>
      <c r="B59">
        <v>680</v>
      </c>
      <c r="C59">
        <v>470</v>
      </c>
      <c r="D59" s="4">
        <v>3.2</v>
      </c>
      <c r="E59" s="4">
        <f t="shared" si="81"/>
        <v>16</v>
      </c>
      <c r="F59" s="4">
        <v>1.5</v>
      </c>
      <c r="G59" s="4">
        <f t="shared" si="81"/>
        <v>7.5</v>
      </c>
      <c r="H59" s="32" t="s">
        <v>796</v>
      </c>
      <c r="I59" s="32" t="s">
        <v>796</v>
      </c>
      <c r="J59" s="4">
        <v>3</v>
      </c>
      <c r="K59" s="4">
        <f t="shared" ref="K59" si="85">J59*5</f>
        <v>15</v>
      </c>
      <c r="L59" s="4">
        <v>1.2</v>
      </c>
      <c r="M59" s="4">
        <f t="shared" ref="M59" si="86">L59*5</f>
        <v>6</v>
      </c>
      <c r="N59" s="32" t="s">
        <v>796</v>
      </c>
      <c r="O59" s="32" t="s">
        <v>796</v>
      </c>
    </row>
    <row r="60" spans="1:15">
      <c r="A60" t="s">
        <v>306</v>
      </c>
      <c r="B60">
        <v>680</v>
      </c>
      <c r="C60">
        <v>470</v>
      </c>
      <c r="D60" s="4">
        <f>SUM(D57:D59)/3</f>
        <v>3.1666666666666665</v>
      </c>
      <c r="E60" s="4">
        <f t="shared" si="81"/>
        <v>15.833333333333332</v>
      </c>
      <c r="F60" s="4">
        <f>SUM(F57:F59)/3</f>
        <v>1.4333333333333333</v>
      </c>
      <c r="G60" s="4">
        <f t="shared" si="81"/>
        <v>7.166666666666667</v>
      </c>
      <c r="H60" s="32" t="s">
        <v>796</v>
      </c>
      <c r="I60" s="32" t="s">
        <v>796</v>
      </c>
      <c r="J60" s="4">
        <f>SUM(J57:J59)/3</f>
        <v>3</v>
      </c>
      <c r="K60" s="4">
        <f t="shared" ref="K60" si="87">J60*5</f>
        <v>15</v>
      </c>
      <c r="L60" s="4">
        <f>SUM(L57:L59)/3</f>
        <v>1.1666666666666667</v>
      </c>
      <c r="M60" s="4">
        <f t="shared" ref="M60" si="88">L60*5</f>
        <v>5.8333333333333339</v>
      </c>
      <c r="N60" s="32" t="s">
        <v>796</v>
      </c>
      <c r="O60" s="32" t="s">
        <v>796</v>
      </c>
    </row>
    <row r="61" spans="1:15">
      <c r="A61" s="121" t="s">
        <v>611</v>
      </c>
      <c r="B61" s="121">
        <v>680</v>
      </c>
      <c r="C61" s="121">
        <v>470</v>
      </c>
      <c r="D61" s="122">
        <f t="shared" ref="D61:O61" si="89">AVERAGE(D57:D60)</f>
        <v>3.1666666666666665</v>
      </c>
      <c r="E61" s="122">
        <f t="shared" si="89"/>
        <v>15.833333333333332</v>
      </c>
      <c r="F61" s="122">
        <f t="shared" si="89"/>
        <v>1.4333333333333333</v>
      </c>
      <c r="G61" s="122">
        <f t="shared" si="89"/>
        <v>7.166666666666667</v>
      </c>
      <c r="H61" s="122">
        <f t="shared" si="89"/>
        <v>3.8650000000000002</v>
      </c>
      <c r="I61" s="122">
        <f t="shared" si="89"/>
        <v>19.324999999999999</v>
      </c>
      <c r="J61" s="122">
        <f t="shared" si="89"/>
        <v>3</v>
      </c>
      <c r="K61" s="122">
        <f t="shared" si="89"/>
        <v>15</v>
      </c>
      <c r="L61" s="122">
        <f t="shared" si="89"/>
        <v>1.1666666666666667</v>
      </c>
      <c r="M61" s="122">
        <f t="shared" si="89"/>
        <v>5.8333333333333339</v>
      </c>
      <c r="N61" s="122">
        <f t="shared" si="89"/>
        <v>32.4</v>
      </c>
      <c r="O61" s="122">
        <f t="shared" si="89"/>
        <v>5.6920997883030831</v>
      </c>
    </row>
    <row r="62" spans="1:1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>
      <c r="A63" t="s">
        <v>307</v>
      </c>
      <c r="B63">
        <v>680</v>
      </c>
      <c r="C63">
        <v>480</v>
      </c>
      <c r="D63" s="4">
        <v>5.9</v>
      </c>
      <c r="E63" s="4">
        <f>D63*5</f>
        <v>29.5</v>
      </c>
      <c r="F63" s="4">
        <v>5.4</v>
      </c>
      <c r="G63" s="4">
        <f>F63*5</f>
        <v>27</v>
      </c>
      <c r="H63" s="4">
        <v>11.6</v>
      </c>
      <c r="I63" s="4">
        <f>H63*5</f>
        <v>58</v>
      </c>
      <c r="J63" s="4">
        <v>3.8</v>
      </c>
      <c r="K63" s="4">
        <f>J63*5</f>
        <v>19</v>
      </c>
      <c r="L63" s="4">
        <v>8.8000000000000007</v>
      </c>
      <c r="M63" s="4">
        <f>L63*5</f>
        <v>44</v>
      </c>
      <c r="N63" s="4">
        <v>131</v>
      </c>
      <c r="O63" s="4">
        <f>SQRT(N63)</f>
        <v>11.445523142259598</v>
      </c>
    </row>
    <row r="64" spans="1:15">
      <c r="A64" t="s">
        <v>307</v>
      </c>
      <c r="B64">
        <v>680</v>
      </c>
      <c r="C64">
        <v>480</v>
      </c>
      <c r="D64" s="4">
        <v>5.8</v>
      </c>
      <c r="E64" s="4">
        <f t="shared" ref="E64:G66" si="90">D64*5</f>
        <v>29</v>
      </c>
      <c r="F64" s="4">
        <v>5.4</v>
      </c>
      <c r="G64" s="4">
        <f t="shared" si="90"/>
        <v>27</v>
      </c>
      <c r="H64" s="4">
        <v>11.7</v>
      </c>
      <c r="I64" s="4">
        <f t="shared" ref="I64" si="91">H64*5</f>
        <v>58.5</v>
      </c>
      <c r="J64" s="4">
        <v>3.8</v>
      </c>
      <c r="K64" s="4">
        <f t="shared" ref="K64" si="92">J64*5</f>
        <v>19</v>
      </c>
      <c r="L64" s="4">
        <v>8.5</v>
      </c>
      <c r="M64" s="4">
        <f t="shared" ref="M64" si="93">L64*5</f>
        <v>42.5</v>
      </c>
      <c r="N64" s="32" t="s">
        <v>796</v>
      </c>
      <c r="O64" s="32" t="s">
        <v>796</v>
      </c>
    </row>
    <row r="65" spans="1:15">
      <c r="A65" t="s">
        <v>307</v>
      </c>
      <c r="B65">
        <v>680</v>
      </c>
      <c r="C65">
        <v>480</v>
      </c>
      <c r="D65" s="4">
        <v>5.8</v>
      </c>
      <c r="E65" s="4">
        <f t="shared" si="90"/>
        <v>29</v>
      </c>
      <c r="F65" s="4">
        <v>5.3</v>
      </c>
      <c r="G65" s="4">
        <f t="shared" si="90"/>
        <v>26.5</v>
      </c>
      <c r="H65" s="32" t="s">
        <v>796</v>
      </c>
      <c r="I65" s="32" t="s">
        <v>796</v>
      </c>
      <c r="J65" s="4">
        <v>3.7</v>
      </c>
      <c r="K65" s="4">
        <f t="shared" ref="K65" si="94">J65*5</f>
        <v>18.5</v>
      </c>
      <c r="L65" s="4">
        <v>8.6</v>
      </c>
      <c r="M65" s="4">
        <f t="shared" ref="M65" si="95">L65*5</f>
        <v>43</v>
      </c>
      <c r="N65" s="32" t="s">
        <v>796</v>
      </c>
      <c r="O65" s="32" t="s">
        <v>796</v>
      </c>
    </row>
    <row r="66" spans="1:15">
      <c r="A66" t="s">
        <v>307</v>
      </c>
      <c r="B66">
        <v>680</v>
      </c>
      <c r="C66">
        <v>480</v>
      </c>
      <c r="D66" s="4">
        <f>SUM(D63:D65)/3</f>
        <v>5.833333333333333</v>
      </c>
      <c r="E66" s="4">
        <f t="shared" si="90"/>
        <v>29.166666666666664</v>
      </c>
      <c r="F66" s="4">
        <f>SUM(F63:F65)/3</f>
        <v>5.3666666666666671</v>
      </c>
      <c r="G66" s="4">
        <f t="shared" si="90"/>
        <v>26.833333333333336</v>
      </c>
      <c r="H66" s="32" t="s">
        <v>796</v>
      </c>
      <c r="I66" s="32" t="s">
        <v>796</v>
      </c>
      <c r="J66" s="4">
        <f>SUM(J63:J65)/3</f>
        <v>3.7666666666666671</v>
      </c>
      <c r="K66" s="4">
        <f t="shared" ref="K66" si="96">J66*5</f>
        <v>18.833333333333336</v>
      </c>
      <c r="L66" s="4">
        <f>SUM(L63:L65)/3</f>
        <v>8.6333333333333329</v>
      </c>
      <c r="M66" s="4">
        <f t="shared" ref="M66" si="97">L66*5</f>
        <v>43.166666666666664</v>
      </c>
      <c r="N66" s="32" t="s">
        <v>796</v>
      </c>
      <c r="O66" s="32" t="s">
        <v>796</v>
      </c>
    </row>
    <row r="67" spans="1:15">
      <c r="A67" s="121" t="s">
        <v>611</v>
      </c>
      <c r="B67" s="121">
        <v>680</v>
      </c>
      <c r="C67" s="121">
        <v>480</v>
      </c>
      <c r="D67" s="122">
        <f t="shared" ref="D67:O67" si="98">AVERAGE(D63:D66)</f>
        <v>5.833333333333333</v>
      </c>
      <c r="E67" s="122">
        <f t="shared" si="98"/>
        <v>29.166666666666664</v>
      </c>
      <c r="F67" s="122">
        <f t="shared" si="98"/>
        <v>5.3666666666666671</v>
      </c>
      <c r="G67" s="122">
        <f t="shared" si="98"/>
        <v>26.833333333333336</v>
      </c>
      <c r="H67" s="122">
        <f t="shared" si="98"/>
        <v>11.649999999999999</v>
      </c>
      <c r="I67" s="122">
        <f t="shared" si="98"/>
        <v>58.25</v>
      </c>
      <c r="J67" s="122">
        <f t="shared" si="98"/>
        <v>3.7666666666666671</v>
      </c>
      <c r="K67" s="122">
        <f t="shared" si="98"/>
        <v>18.833333333333336</v>
      </c>
      <c r="L67" s="122">
        <f t="shared" si="98"/>
        <v>8.6333333333333329</v>
      </c>
      <c r="M67" s="122">
        <f t="shared" si="98"/>
        <v>43.166666666666664</v>
      </c>
      <c r="N67" s="122">
        <f t="shared" si="98"/>
        <v>131</v>
      </c>
      <c r="O67" s="122">
        <f t="shared" si="98"/>
        <v>11.445523142259598</v>
      </c>
    </row>
    <row r="68" spans="1:1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>
      <c r="A69" t="s">
        <v>308</v>
      </c>
      <c r="B69">
        <v>680</v>
      </c>
      <c r="C69">
        <v>490.00000000000006</v>
      </c>
      <c r="D69" s="4">
        <v>22.3</v>
      </c>
      <c r="E69" s="4">
        <f>D69*5</f>
        <v>111.5</v>
      </c>
      <c r="F69" s="4">
        <v>1.7</v>
      </c>
      <c r="G69" s="4">
        <f>F69*5</f>
        <v>8.5</v>
      </c>
      <c r="H69" s="4">
        <v>29.2</v>
      </c>
      <c r="I69" s="4">
        <f>H69*5</f>
        <v>146</v>
      </c>
      <c r="J69" s="4">
        <v>9.3000000000000007</v>
      </c>
      <c r="K69" s="4">
        <f>J69*5</f>
        <v>46.5</v>
      </c>
      <c r="L69" s="4">
        <v>1.2</v>
      </c>
      <c r="M69" s="4">
        <f>L69*5</f>
        <v>6</v>
      </c>
      <c r="N69" s="4">
        <v>136.30000000000001</v>
      </c>
      <c r="O69" s="4">
        <f>SQRT(N69)</f>
        <v>11.674759098157015</v>
      </c>
    </row>
    <row r="70" spans="1:15">
      <c r="A70" t="s">
        <v>308</v>
      </c>
      <c r="B70">
        <v>680</v>
      </c>
      <c r="C70">
        <v>490.00000000000006</v>
      </c>
      <c r="D70" s="4">
        <v>22.6</v>
      </c>
      <c r="E70" s="4">
        <f t="shared" ref="E70:G72" si="99">D70*5</f>
        <v>113</v>
      </c>
      <c r="F70" s="4">
        <v>1.7</v>
      </c>
      <c r="G70" s="4">
        <f t="shared" si="99"/>
        <v>8.5</v>
      </c>
      <c r="H70" s="4">
        <v>29.1</v>
      </c>
      <c r="I70" s="4">
        <f t="shared" ref="I70" si="100">H70*5</f>
        <v>145.5</v>
      </c>
      <c r="J70" s="4">
        <v>9.3000000000000007</v>
      </c>
      <c r="K70" s="4">
        <f t="shared" ref="K70" si="101">J70*5</f>
        <v>46.5</v>
      </c>
      <c r="L70" s="4">
        <v>1.5</v>
      </c>
      <c r="M70" s="4">
        <f t="shared" ref="M70" si="102">L70*5</f>
        <v>7.5</v>
      </c>
      <c r="N70" s="32" t="s">
        <v>796</v>
      </c>
      <c r="O70" s="32" t="s">
        <v>796</v>
      </c>
    </row>
    <row r="71" spans="1:15">
      <c r="A71" t="s">
        <v>308</v>
      </c>
      <c r="B71">
        <v>680</v>
      </c>
      <c r="C71">
        <v>490.00000000000006</v>
      </c>
      <c r="D71" s="4">
        <v>22.7</v>
      </c>
      <c r="E71" s="4">
        <f t="shared" si="99"/>
        <v>113.5</v>
      </c>
      <c r="F71" s="4">
        <v>1.8</v>
      </c>
      <c r="G71" s="4">
        <f t="shared" si="99"/>
        <v>9</v>
      </c>
      <c r="H71" s="32" t="s">
        <v>796</v>
      </c>
      <c r="I71" s="32" t="s">
        <v>796</v>
      </c>
      <c r="J71" s="4">
        <v>9.5</v>
      </c>
      <c r="K71" s="4">
        <f t="shared" ref="K71" si="103">J71*5</f>
        <v>47.5</v>
      </c>
      <c r="L71" s="4">
        <v>1.4</v>
      </c>
      <c r="M71" s="4">
        <f t="shared" ref="M71" si="104">L71*5</f>
        <v>7</v>
      </c>
      <c r="N71" s="32" t="s">
        <v>796</v>
      </c>
      <c r="O71" s="32" t="s">
        <v>796</v>
      </c>
    </row>
    <row r="72" spans="1:15">
      <c r="A72" t="s">
        <v>308</v>
      </c>
      <c r="B72">
        <v>680</v>
      </c>
      <c r="C72">
        <v>490.00000000000006</v>
      </c>
      <c r="D72" s="4">
        <f>SUM(D69:D71)/3</f>
        <v>22.533333333333335</v>
      </c>
      <c r="E72" s="4">
        <f t="shared" si="99"/>
        <v>112.66666666666667</v>
      </c>
      <c r="F72" s="4">
        <f>SUM(F69:F71)/3</f>
        <v>1.7333333333333334</v>
      </c>
      <c r="G72" s="4">
        <f t="shared" si="99"/>
        <v>8.6666666666666679</v>
      </c>
      <c r="H72" s="32" t="s">
        <v>796</v>
      </c>
      <c r="I72" s="32" t="s">
        <v>796</v>
      </c>
      <c r="J72" s="4">
        <f>SUM(J69:J71)/3</f>
        <v>9.3666666666666671</v>
      </c>
      <c r="K72" s="4">
        <f t="shared" ref="K72" si="105">J72*5</f>
        <v>46.833333333333336</v>
      </c>
      <c r="L72" s="4">
        <f>SUM(L69:L71)/3</f>
        <v>1.3666666666666665</v>
      </c>
      <c r="M72" s="4">
        <f t="shared" ref="M72" si="106">L72*5</f>
        <v>6.8333333333333321</v>
      </c>
      <c r="N72" s="32" t="s">
        <v>796</v>
      </c>
      <c r="O72" s="32" t="s">
        <v>796</v>
      </c>
    </row>
    <row r="73" spans="1:15">
      <c r="A73" s="121" t="s">
        <v>611</v>
      </c>
      <c r="B73" s="121">
        <v>680</v>
      </c>
      <c r="C73" s="121">
        <v>490.00000000000006</v>
      </c>
      <c r="D73" s="122">
        <f t="shared" ref="D73:O73" si="107">AVERAGE(D69:D72)</f>
        <v>22.533333333333335</v>
      </c>
      <c r="E73" s="122">
        <f t="shared" si="107"/>
        <v>112.66666666666667</v>
      </c>
      <c r="F73" s="122">
        <f t="shared" si="107"/>
        <v>1.7333333333333334</v>
      </c>
      <c r="G73" s="122">
        <f t="shared" si="107"/>
        <v>8.6666666666666679</v>
      </c>
      <c r="H73" s="122">
        <f t="shared" si="107"/>
        <v>29.15</v>
      </c>
      <c r="I73" s="122">
        <f t="shared" si="107"/>
        <v>145.75</v>
      </c>
      <c r="J73" s="122">
        <f t="shared" si="107"/>
        <v>9.3666666666666671</v>
      </c>
      <c r="K73" s="122">
        <f t="shared" si="107"/>
        <v>46.833333333333336</v>
      </c>
      <c r="L73" s="122">
        <f t="shared" si="107"/>
        <v>1.3666666666666665</v>
      </c>
      <c r="M73" s="122">
        <f t="shared" si="107"/>
        <v>6.833333333333333</v>
      </c>
      <c r="N73" s="122">
        <f t="shared" si="107"/>
        <v>136.30000000000001</v>
      </c>
      <c r="O73" s="122">
        <f t="shared" si="107"/>
        <v>11.674759098157015</v>
      </c>
    </row>
    <row r="74" spans="1:1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>
      <c r="A75" t="s">
        <v>309</v>
      </c>
      <c r="B75">
        <v>680</v>
      </c>
      <c r="C75">
        <v>500</v>
      </c>
      <c r="D75" s="4">
        <v>4.0999999999999996</v>
      </c>
      <c r="E75" s="4">
        <f>D75*5</f>
        <v>20.5</v>
      </c>
      <c r="F75" s="4">
        <v>0.7</v>
      </c>
      <c r="G75" s="4">
        <f>F75*5</f>
        <v>3.5</v>
      </c>
      <c r="H75" s="4">
        <v>9.11</v>
      </c>
      <c r="I75" s="4">
        <f>H75*5</f>
        <v>45.55</v>
      </c>
      <c r="J75" s="4">
        <v>4.3</v>
      </c>
      <c r="K75" s="4">
        <f>J75*5</f>
        <v>21.5</v>
      </c>
      <c r="L75" s="4">
        <v>0.6</v>
      </c>
      <c r="M75" s="4">
        <f>L75*5</f>
        <v>3</v>
      </c>
      <c r="N75" s="4">
        <v>22.9</v>
      </c>
      <c r="O75" s="4">
        <f>SQRT(N75)</f>
        <v>4.7853944456021598</v>
      </c>
    </row>
    <row r="76" spans="1:15">
      <c r="A76" t="s">
        <v>309</v>
      </c>
      <c r="B76">
        <v>680</v>
      </c>
      <c r="C76">
        <v>500</v>
      </c>
      <c r="D76" s="4">
        <v>4.3</v>
      </c>
      <c r="E76" s="4">
        <f t="shared" ref="E76:G78" si="108">D76*5</f>
        <v>21.5</v>
      </c>
      <c r="F76" s="4">
        <v>0.7</v>
      </c>
      <c r="G76" s="4">
        <f t="shared" si="108"/>
        <v>3.5</v>
      </c>
      <c r="H76" s="4">
        <v>9.16</v>
      </c>
      <c r="I76" s="4"/>
      <c r="J76" s="4">
        <v>4.3</v>
      </c>
      <c r="K76" s="4">
        <f t="shared" ref="K76" si="109">J76*5</f>
        <v>21.5</v>
      </c>
      <c r="L76" s="4">
        <v>0.6</v>
      </c>
      <c r="M76" s="4">
        <f t="shared" ref="M76" si="110">L76*5</f>
        <v>3</v>
      </c>
      <c r="N76" s="32" t="s">
        <v>796</v>
      </c>
      <c r="O76" s="32" t="s">
        <v>796</v>
      </c>
    </row>
    <row r="77" spans="1:15">
      <c r="A77" t="s">
        <v>309</v>
      </c>
      <c r="B77">
        <v>680</v>
      </c>
      <c r="C77">
        <v>500</v>
      </c>
      <c r="D77" s="4">
        <v>4.3</v>
      </c>
      <c r="E77" s="4">
        <f t="shared" si="108"/>
        <v>21.5</v>
      </c>
      <c r="F77" s="4">
        <v>0.8</v>
      </c>
      <c r="G77" s="4">
        <f t="shared" si="108"/>
        <v>4</v>
      </c>
      <c r="H77" s="32" t="s">
        <v>796</v>
      </c>
      <c r="I77" s="32" t="s">
        <v>796</v>
      </c>
      <c r="J77" s="4">
        <v>4.0999999999999996</v>
      </c>
      <c r="K77" s="4">
        <f t="shared" ref="K77" si="111">J77*5</f>
        <v>20.5</v>
      </c>
      <c r="L77" s="4">
        <v>0.6</v>
      </c>
      <c r="M77" s="4">
        <f t="shared" ref="M77" si="112">L77*5</f>
        <v>3</v>
      </c>
      <c r="N77" s="32" t="s">
        <v>796</v>
      </c>
      <c r="O77" s="32" t="s">
        <v>796</v>
      </c>
    </row>
    <row r="78" spans="1:15">
      <c r="A78" t="s">
        <v>309</v>
      </c>
      <c r="B78">
        <v>680</v>
      </c>
      <c r="C78">
        <v>500</v>
      </c>
      <c r="D78" s="4">
        <f>SUM(D75:D77)/3</f>
        <v>4.2333333333333334</v>
      </c>
      <c r="E78" s="4">
        <f t="shared" si="108"/>
        <v>21.166666666666668</v>
      </c>
      <c r="F78" s="4">
        <f>SUM(F75:F77)/3</f>
        <v>0.73333333333333339</v>
      </c>
      <c r="G78" s="4">
        <f t="shared" si="108"/>
        <v>3.666666666666667</v>
      </c>
      <c r="H78" s="32" t="s">
        <v>796</v>
      </c>
      <c r="I78" s="32" t="s">
        <v>796</v>
      </c>
      <c r="J78" s="4">
        <f>SUM(J75:J77)/3</f>
        <v>4.2333333333333334</v>
      </c>
      <c r="K78" s="4">
        <f t="shared" ref="K78" si="113">J78*5</f>
        <v>21.166666666666668</v>
      </c>
      <c r="L78" s="4">
        <f>SUM(L75:L77)/3</f>
        <v>0.6</v>
      </c>
      <c r="M78" s="4">
        <f t="shared" ref="M78" si="114">L78*5</f>
        <v>3</v>
      </c>
      <c r="N78" s="32" t="s">
        <v>796</v>
      </c>
      <c r="O78" s="32" t="s">
        <v>796</v>
      </c>
    </row>
    <row r="79" spans="1:15">
      <c r="A79" s="121" t="s">
        <v>611</v>
      </c>
      <c r="B79" s="121">
        <v>680</v>
      </c>
      <c r="C79" s="121">
        <v>500</v>
      </c>
      <c r="D79" s="122">
        <f t="shared" ref="D79:O79" si="115">AVERAGE(D75:D78)</f>
        <v>4.2333333333333334</v>
      </c>
      <c r="E79" s="122">
        <f t="shared" si="115"/>
        <v>21.166666666666668</v>
      </c>
      <c r="F79" s="122">
        <f t="shared" si="115"/>
        <v>0.73333333333333339</v>
      </c>
      <c r="G79" s="122">
        <f t="shared" si="115"/>
        <v>3.666666666666667</v>
      </c>
      <c r="H79" s="122">
        <f t="shared" si="115"/>
        <v>9.1349999999999998</v>
      </c>
      <c r="I79" s="122">
        <f t="shared" si="115"/>
        <v>45.55</v>
      </c>
      <c r="J79" s="122">
        <f t="shared" si="115"/>
        <v>4.2333333333333334</v>
      </c>
      <c r="K79" s="122">
        <f t="shared" si="115"/>
        <v>21.166666666666668</v>
      </c>
      <c r="L79" s="122">
        <f t="shared" si="115"/>
        <v>0.6</v>
      </c>
      <c r="M79" s="122">
        <f t="shared" si="115"/>
        <v>3</v>
      </c>
      <c r="N79" s="122">
        <f t="shared" si="115"/>
        <v>22.9</v>
      </c>
      <c r="O79" s="122">
        <f t="shared" si="115"/>
        <v>4.7853944456021598</v>
      </c>
    </row>
    <row r="80" spans="1:1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>
      <c r="A81" t="s">
        <v>311</v>
      </c>
      <c r="B81">
        <v>690</v>
      </c>
      <c r="C81">
        <v>440.00000000000006</v>
      </c>
      <c r="D81" s="4">
        <v>1.9</v>
      </c>
      <c r="E81" s="4">
        <f>D81*5</f>
        <v>9.5</v>
      </c>
      <c r="F81" s="4">
        <v>3.8</v>
      </c>
      <c r="G81" s="4">
        <f>F81*5</f>
        <v>19</v>
      </c>
      <c r="H81" s="4">
        <v>4.03</v>
      </c>
      <c r="I81" s="4">
        <f>H81*5</f>
        <v>20.150000000000002</v>
      </c>
      <c r="J81" s="4">
        <v>5.9</v>
      </c>
      <c r="K81" s="4">
        <f>J81*5</f>
        <v>29.5</v>
      </c>
      <c r="L81" s="4">
        <v>0.7</v>
      </c>
      <c r="M81" s="4">
        <f>L81*5</f>
        <v>3.5</v>
      </c>
      <c r="N81" s="4">
        <v>15.19</v>
      </c>
      <c r="O81" s="4">
        <f>SQRT(N81)</f>
        <v>3.8974350539810154</v>
      </c>
    </row>
    <row r="82" spans="1:15">
      <c r="A82" t="s">
        <v>311</v>
      </c>
      <c r="B82">
        <v>690</v>
      </c>
      <c r="C82">
        <v>440.00000000000006</v>
      </c>
      <c r="D82" s="4">
        <v>1.7</v>
      </c>
      <c r="E82" s="4">
        <f t="shared" ref="E82:G84" si="116">D82*5</f>
        <v>8.5</v>
      </c>
      <c r="F82" s="4">
        <v>3.8</v>
      </c>
      <c r="G82" s="4">
        <f t="shared" si="116"/>
        <v>19</v>
      </c>
      <c r="H82" s="4">
        <v>3.98</v>
      </c>
      <c r="I82" s="4">
        <f t="shared" ref="I82" si="117">H82*5</f>
        <v>19.899999999999999</v>
      </c>
      <c r="J82" s="4">
        <v>6.3</v>
      </c>
      <c r="K82" s="4">
        <f t="shared" ref="K82" si="118">J82*5</f>
        <v>31.5</v>
      </c>
      <c r="L82" s="4">
        <v>0.7</v>
      </c>
      <c r="M82" s="4">
        <f t="shared" ref="M82" si="119">L82*5</f>
        <v>3.5</v>
      </c>
      <c r="N82" s="32" t="s">
        <v>796</v>
      </c>
      <c r="O82" s="32" t="s">
        <v>796</v>
      </c>
    </row>
    <row r="83" spans="1:15">
      <c r="A83" t="s">
        <v>311</v>
      </c>
      <c r="B83">
        <v>690</v>
      </c>
      <c r="C83">
        <v>440.00000000000006</v>
      </c>
      <c r="D83" s="4">
        <v>1.7</v>
      </c>
      <c r="E83" s="4">
        <f t="shared" si="116"/>
        <v>8.5</v>
      </c>
      <c r="F83" s="4">
        <v>3.9</v>
      </c>
      <c r="G83" s="4">
        <f t="shared" si="116"/>
        <v>19.5</v>
      </c>
      <c r="H83" s="32" t="s">
        <v>796</v>
      </c>
      <c r="I83" s="32" t="s">
        <v>796</v>
      </c>
      <c r="J83" s="4">
        <v>6.1</v>
      </c>
      <c r="K83" s="4">
        <f t="shared" ref="K83" si="120">J83*5</f>
        <v>30.5</v>
      </c>
      <c r="L83" s="4">
        <v>0.6</v>
      </c>
      <c r="M83" s="4">
        <f t="shared" ref="M83" si="121">L83*5</f>
        <v>3</v>
      </c>
      <c r="N83" s="32" t="s">
        <v>796</v>
      </c>
      <c r="O83" s="32" t="s">
        <v>796</v>
      </c>
    </row>
    <row r="84" spans="1:15">
      <c r="A84" t="s">
        <v>311</v>
      </c>
      <c r="B84">
        <v>690</v>
      </c>
      <c r="C84">
        <v>440.00000000000006</v>
      </c>
      <c r="D84" s="4">
        <f>SUM(D81:D83)/3</f>
        <v>1.7666666666666666</v>
      </c>
      <c r="E84" s="4">
        <f t="shared" si="116"/>
        <v>8.8333333333333321</v>
      </c>
      <c r="F84" s="4">
        <f>SUM(F81:F83)/3</f>
        <v>3.8333333333333335</v>
      </c>
      <c r="G84" s="4">
        <f t="shared" si="116"/>
        <v>19.166666666666668</v>
      </c>
      <c r="H84" s="32" t="s">
        <v>796</v>
      </c>
      <c r="I84" s="32" t="s">
        <v>796</v>
      </c>
      <c r="J84" s="4">
        <f>SUM(J81:J83)/3</f>
        <v>6.0999999999999988</v>
      </c>
      <c r="K84" s="4">
        <f t="shared" ref="K84" si="122">J84*5</f>
        <v>30.499999999999993</v>
      </c>
      <c r="L84" s="4">
        <f>SUM(L81:L83)/3</f>
        <v>0.66666666666666663</v>
      </c>
      <c r="M84" s="4">
        <f t="shared" ref="M84" si="123">L84*5</f>
        <v>3.333333333333333</v>
      </c>
      <c r="N84" s="32" t="s">
        <v>796</v>
      </c>
      <c r="O84" s="32" t="s">
        <v>796</v>
      </c>
    </row>
    <row r="85" spans="1:15">
      <c r="A85" s="121" t="s">
        <v>611</v>
      </c>
      <c r="B85" s="121">
        <v>690</v>
      </c>
      <c r="C85" s="121">
        <v>440.00000000000006</v>
      </c>
      <c r="D85" s="122">
        <f t="shared" ref="D85:O85" si="124">AVERAGE(D81:D84)</f>
        <v>1.7666666666666666</v>
      </c>
      <c r="E85" s="122">
        <f t="shared" si="124"/>
        <v>8.8333333333333321</v>
      </c>
      <c r="F85" s="122">
        <f t="shared" si="124"/>
        <v>3.8333333333333335</v>
      </c>
      <c r="G85" s="122">
        <f t="shared" si="124"/>
        <v>19.166666666666668</v>
      </c>
      <c r="H85" s="122">
        <f t="shared" si="124"/>
        <v>4.0049999999999999</v>
      </c>
      <c r="I85" s="122">
        <f t="shared" si="124"/>
        <v>20.024999999999999</v>
      </c>
      <c r="J85" s="122">
        <f t="shared" si="124"/>
        <v>6.0999999999999988</v>
      </c>
      <c r="K85" s="122">
        <f t="shared" si="124"/>
        <v>30.5</v>
      </c>
      <c r="L85" s="122">
        <f t="shared" si="124"/>
        <v>0.66666666666666663</v>
      </c>
      <c r="M85" s="122">
        <f t="shared" si="124"/>
        <v>3.333333333333333</v>
      </c>
      <c r="N85" s="122">
        <f t="shared" si="124"/>
        <v>15.19</v>
      </c>
      <c r="O85" s="122">
        <f t="shared" si="124"/>
        <v>3.8974350539810154</v>
      </c>
    </row>
    <row r="86" spans="1:1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>
      <c r="A87" t="s">
        <v>312</v>
      </c>
      <c r="B87">
        <v>690</v>
      </c>
      <c r="C87">
        <v>450</v>
      </c>
      <c r="D87" s="4">
        <v>21.9</v>
      </c>
      <c r="E87" s="4">
        <f>D87*5</f>
        <v>109.5</v>
      </c>
      <c r="F87" s="4">
        <v>5.2</v>
      </c>
      <c r="G87" s="4">
        <f>F87*5</f>
        <v>26</v>
      </c>
      <c r="H87" s="4">
        <v>9.7899999999999991</v>
      </c>
      <c r="I87" s="4">
        <f>H87*5</f>
        <v>48.949999999999996</v>
      </c>
      <c r="J87" s="4">
        <v>8.9</v>
      </c>
      <c r="K87" s="4">
        <f>J87*5</f>
        <v>44.5</v>
      </c>
      <c r="L87" s="4">
        <v>5.8</v>
      </c>
      <c r="M87" s="4">
        <f>L87*5</f>
        <v>29</v>
      </c>
      <c r="N87" s="4">
        <v>208</v>
      </c>
      <c r="O87" s="4">
        <f>SQRT(N87)</f>
        <v>14.422205101855956</v>
      </c>
    </row>
    <row r="88" spans="1:15">
      <c r="A88" t="s">
        <v>312</v>
      </c>
      <c r="B88">
        <v>690</v>
      </c>
      <c r="C88">
        <v>450</v>
      </c>
      <c r="D88" s="4">
        <v>22.2</v>
      </c>
      <c r="E88" s="4">
        <f t="shared" ref="E88:G90" si="125">D88*5</f>
        <v>111</v>
      </c>
      <c r="F88" s="4">
        <v>5.3</v>
      </c>
      <c r="G88" s="4">
        <f t="shared" si="125"/>
        <v>26.5</v>
      </c>
      <c r="H88" s="4">
        <v>9.84</v>
      </c>
      <c r="I88" s="4">
        <f t="shared" ref="I88" si="126">H88*5</f>
        <v>49.2</v>
      </c>
      <c r="J88" s="4">
        <v>8.8000000000000007</v>
      </c>
      <c r="K88" s="4">
        <f t="shared" ref="K88" si="127">J88*5</f>
        <v>44</v>
      </c>
      <c r="L88" s="4">
        <v>5.9</v>
      </c>
      <c r="M88" s="4">
        <f t="shared" ref="M88" si="128">L88*5</f>
        <v>29.5</v>
      </c>
      <c r="N88" s="32" t="s">
        <v>796</v>
      </c>
      <c r="O88" s="32" t="s">
        <v>796</v>
      </c>
    </row>
    <row r="89" spans="1:15">
      <c r="A89" t="s">
        <v>312</v>
      </c>
      <c r="B89">
        <v>690</v>
      </c>
      <c r="C89">
        <v>450</v>
      </c>
      <c r="D89" s="4">
        <v>21.9</v>
      </c>
      <c r="E89" s="4">
        <f t="shared" si="125"/>
        <v>109.5</v>
      </c>
      <c r="F89" s="4">
        <v>5.2</v>
      </c>
      <c r="G89" s="4">
        <f t="shared" si="125"/>
        <v>26</v>
      </c>
      <c r="H89" s="32" t="s">
        <v>796</v>
      </c>
      <c r="I89" s="32" t="s">
        <v>796</v>
      </c>
      <c r="J89" s="4">
        <v>8.6</v>
      </c>
      <c r="K89" s="4">
        <f t="shared" ref="K89" si="129">J89*5</f>
        <v>43</v>
      </c>
      <c r="L89" s="4">
        <v>5.9</v>
      </c>
      <c r="M89" s="4">
        <f t="shared" ref="M89" si="130">L89*5</f>
        <v>29.5</v>
      </c>
      <c r="N89" s="32" t="s">
        <v>796</v>
      </c>
      <c r="O89" s="32" t="s">
        <v>796</v>
      </c>
    </row>
    <row r="90" spans="1:15">
      <c r="A90" t="s">
        <v>312</v>
      </c>
      <c r="B90">
        <v>690</v>
      </c>
      <c r="C90">
        <v>450</v>
      </c>
      <c r="D90" s="4">
        <f>SUM(D87:D89)/3</f>
        <v>22</v>
      </c>
      <c r="E90" s="4">
        <f t="shared" si="125"/>
        <v>110</v>
      </c>
      <c r="F90" s="4">
        <f>SUM(F87:F89)/3</f>
        <v>5.2333333333333334</v>
      </c>
      <c r="G90" s="4">
        <f t="shared" si="125"/>
        <v>26.166666666666668</v>
      </c>
      <c r="H90" s="32" t="s">
        <v>796</v>
      </c>
      <c r="I90" s="32" t="s">
        <v>796</v>
      </c>
      <c r="J90" s="4">
        <f>SUM(J87:J89)/3</f>
        <v>8.7666666666666675</v>
      </c>
      <c r="K90" s="4">
        <f t="shared" ref="K90" si="131">J90*5</f>
        <v>43.833333333333336</v>
      </c>
      <c r="L90" s="4">
        <f>SUM(L87:L89)/3</f>
        <v>5.8666666666666671</v>
      </c>
      <c r="M90" s="4">
        <f t="shared" ref="M90" si="132">L90*5</f>
        <v>29.333333333333336</v>
      </c>
      <c r="N90" s="32" t="s">
        <v>796</v>
      </c>
      <c r="O90" s="32" t="s">
        <v>796</v>
      </c>
    </row>
    <row r="91" spans="1:15">
      <c r="A91" s="121" t="s">
        <v>611</v>
      </c>
      <c r="B91" s="121">
        <v>690</v>
      </c>
      <c r="C91" s="121">
        <v>450</v>
      </c>
      <c r="D91" s="122">
        <f t="shared" ref="D91:O91" si="133">AVERAGE(D87:D90)</f>
        <v>22</v>
      </c>
      <c r="E91" s="122">
        <f t="shared" si="133"/>
        <v>110</v>
      </c>
      <c r="F91" s="122">
        <f t="shared" si="133"/>
        <v>5.2333333333333334</v>
      </c>
      <c r="G91" s="122">
        <f t="shared" si="133"/>
        <v>26.166666666666668</v>
      </c>
      <c r="H91" s="122">
        <f t="shared" si="133"/>
        <v>9.8149999999999995</v>
      </c>
      <c r="I91" s="122">
        <f t="shared" si="133"/>
        <v>49.075000000000003</v>
      </c>
      <c r="J91" s="122">
        <f t="shared" si="133"/>
        <v>8.7666666666666675</v>
      </c>
      <c r="K91" s="122">
        <f t="shared" si="133"/>
        <v>43.833333333333336</v>
      </c>
      <c r="L91" s="122">
        <f t="shared" si="133"/>
        <v>5.8666666666666671</v>
      </c>
      <c r="M91" s="122">
        <f t="shared" si="133"/>
        <v>29.333333333333336</v>
      </c>
      <c r="N91" s="122">
        <f t="shared" si="133"/>
        <v>208</v>
      </c>
      <c r="O91" s="122">
        <f t="shared" si="133"/>
        <v>14.422205101855956</v>
      </c>
    </row>
    <row r="92" spans="1:1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>
      <c r="A93" t="s">
        <v>313</v>
      </c>
      <c r="B93">
        <v>690</v>
      </c>
      <c r="C93">
        <v>459.99999999999994</v>
      </c>
      <c r="D93" s="4">
        <v>3.1</v>
      </c>
      <c r="E93" s="4">
        <f>D93*5</f>
        <v>15.5</v>
      </c>
      <c r="F93" s="4">
        <v>1</v>
      </c>
      <c r="G93" s="4">
        <f>F93*5</f>
        <v>5</v>
      </c>
      <c r="H93" s="4">
        <v>1.36</v>
      </c>
      <c r="I93" s="4">
        <f>H93*5</f>
        <v>6.8000000000000007</v>
      </c>
      <c r="J93" s="4">
        <v>2.5</v>
      </c>
      <c r="K93" s="4">
        <f>J93*5</f>
        <v>12.5</v>
      </c>
      <c r="L93" s="4">
        <v>1.3</v>
      </c>
      <c r="M93" s="4">
        <f>L93*5</f>
        <v>6.5</v>
      </c>
      <c r="N93" s="4">
        <v>9.34</v>
      </c>
      <c r="O93" s="4">
        <f>SQRT(N93)</f>
        <v>3.056141357987225</v>
      </c>
    </row>
    <row r="94" spans="1:15">
      <c r="A94" t="s">
        <v>313</v>
      </c>
      <c r="B94">
        <v>690</v>
      </c>
      <c r="C94">
        <v>459.99999999999994</v>
      </c>
      <c r="D94" s="4">
        <v>3</v>
      </c>
      <c r="E94" s="4">
        <f t="shared" ref="E94:G96" si="134">D94*5</f>
        <v>15</v>
      </c>
      <c r="F94" s="4">
        <v>1</v>
      </c>
      <c r="G94" s="4">
        <f t="shared" si="134"/>
        <v>5</v>
      </c>
      <c r="H94" s="4">
        <v>1.33</v>
      </c>
      <c r="I94" s="4">
        <f t="shared" ref="I94" si="135">H94*5</f>
        <v>6.65</v>
      </c>
      <c r="J94" s="4">
        <v>2.5</v>
      </c>
      <c r="K94" s="4">
        <f t="shared" ref="K94" si="136">J94*5</f>
        <v>12.5</v>
      </c>
      <c r="L94" s="4">
        <v>1.3</v>
      </c>
      <c r="M94" s="4">
        <f t="shared" ref="M94" si="137">L94*5</f>
        <v>6.5</v>
      </c>
      <c r="N94" s="32" t="s">
        <v>796</v>
      </c>
      <c r="O94" s="32" t="s">
        <v>796</v>
      </c>
    </row>
    <row r="95" spans="1:15">
      <c r="A95" t="s">
        <v>313</v>
      </c>
      <c r="B95">
        <v>690</v>
      </c>
      <c r="C95">
        <v>459.99999999999994</v>
      </c>
      <c r="D95" s="4">
        <v>3</v>
      </c>
      <c r="E95" s="4">
        <f t="shared" si="134"/>
        <v>15</v>
      </c>
      <c r="F95" s="4">
        <v>1</v>
      </c>
      <c r="G95" s="4">
        <f t="shared" si="134"/>
        <v>5</v>
      </c>
      <c r="H95" s="32" t="s">
        <v>796</v>
      </c>
      <c r="I95" s="32" t="s">
        <v>796</v>
      </c>
      <c r="J95" s="4">
        <v>2.6</v>
      </c>
      <c r="K95" s="4">
        <f t="shared" ref="K95" si="138">J95*5</f>
        <v>13</v>
      </c>
      <c r="L95" s="4">
        <v>1.3</v>
      </c>
      <c r="M95" s="4">
        <f t="shared" ref="M95" si="139">L95*5</f>
        <v>6.5</v>
      </c>
      <c r="N95" s="32" t="s">
        <v>796</v>
      </c>
      <c r="O95" s="32" t="s">
        <v>796</v>
      </c>
    </row>
    <row r="96" spans="1:15">
      <c r="A96" t="s">
        <v>313</v>
      </c>
      <c r="B96">
        <v>690</v>
      </c>
      <c r="C96">
        <v>459.99999999999994</v>
      </c>
      <c r="D96" s="4">
        <f>SUM(D93:D95)/3</f>
        <v>3.0333333333333332</v>
      </c>
      <c r="E96" s="4">
        <f t="shared" si="134"/>
        <v>15.166666666666666</v>
      </c>
      <c r="F96" s="4">
        <f>SUM(F93:F95)/3</f>
        <v>1</v>
      </c>
      <c r="G96" s="4">
        <f t="shared" si="134"/>
        <v>5</v>
      </c>
      <c r="H96" s="32" t="s">
        <v>796</v>
      </c>
      <c r="I96" s="32" t="s">
        <v>796</v>
      </c>
      <c r="J96" s="4">
        <f>SUM(J93:J95)/3</f>
        <v>2.5333333333333332</v>
      </c>
      <c r="K96" s="4">
        <f t="shared" ref="K96" si="140">J96*5</f>
        <v>12.666666666666666</v>
      </c>
      <c r="L96" s="4">
        <f>SUM(L93:L95)/3</f>
        <v>1.3</v>
      </c>
      <c r="M96" s="4">
        <f t="shared" ref="M96" si="141">L96*5</f>
        <v>6.5</v>
      </c>
      <c r="N96" s="32" t="s">
        <v>796</v>
      </c>
      <c r="O96" s="32" t="s">
        <v>796</v>
      </c>
    </row>
    <row r="97" spans="1:15">
      <c r="A97" s="121" t="s">
        <v>611</v>
      </c>
      <c r="B97" s="121">
        <v>690</v>
      </c>
      <c r="C97" s="121">
        <v>459.99999999999994</v>
      </c>
      <c r="D97" s="122">
        <f t="shared" ref="D97:O97" si="142">AVERAGE(D93:D96)</f>
        <v>3.0333333333333332</v>
      </c>
      <c r="E97" s="122">
        <f t="shared" si="142"/>
        <v>15.166666666666666</v>
      </c>
      <c r="F97" s="122">
        <f t="shared" si="142"/>
        <v>1</v>
      </c>
      <c r="G97" s="122">
        <f t="shared" si="142"/>
        <v>5</v>
      </c>
      <c r="H97" s="122">
        <f t="shared" si="142"/>
        <v>1.3450000000000002</v>
      </c>
      <c r="I97" s="122">
        <f t="shared" si="142"/>
        <v>6.7250000000000005</v>
      </c>
      <c r="J97" s="122">
        <f t="shared" si="142"/>
        <v>2.5333333333333332</v>
      </c>
      <c r="K97" s="122">
        <f t="shared" si="142"/>
        <v>12.666666666666666</v>
      </c>
      <c r="L97" s="122">
        <f t="shared" si="142"/>
        <v>1.3</v>
      </c>
      <c r="M97" s="122">
        <f t="shared" si="142"/>
        <v>6.5</v>
      </c>
      <c r="N97" s="122">
        <f t="shared" si="142"/>
        <v>9.34</v>
      </c>
      <c r="O97" s="122">
        <f t="shared" si="142"/>
        <v>3.056141357987225</v>
      </c>
    </row>
    <row r="98" spans="1:1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>
      <c r="A99" t="s">
        <v>314</v>
      </c>
      <c r="B99">
        <v>690</v>
      </c>
      <c r="C99">
        <v>470</v>
      </c>
      <c r="D99" s="4">
        <v>2.7</v>
      </c>
      <c r="E99" s="4">
        <f>D99*5</f>
        <v>13.5</v>
      </c>
      <c r="F99" s="4">
        <v>0.9</v>
      </c>
      <c r="G99" s="4">
        <f>F99*5</f>
        <v>4.5</v>
      </c>
      <c r="H99" s="4">
        <v>3.08</v>
      </c>
      <c r="I99" s="4">
        <f>H99*5</f>
        <v>15.4</v>
      </c>
      <c r="J99" s="4">
        <v>3.1</v>
      </c>
      <c r="K99" s="4">
        <f>J99*5</f>
        <v>15.5</v>
      </c>
      <c r="L99" s="4">
        <v>1.8</v>
      </c>
      <c r="M99" s="4">
        <f>L99*5</f>
        <v>9</v>
      </c>
      <c r="N99" s="4">
        <v>14.41</v>
      </c>
      <c r="O99" s="4">
        <f>SQRT(N99)</f>
        <v>3.7960505792204615</v>
      </c>
    </row>
    <row r="100" spans="1:15">
      <c r="A100" t="s">
        <v>314</v>
      </c>
      <c r="B100">
        <v>690</v>
      </c>
      <c r="C100">
        <v>470</v>
      </c>
      <c r="D100" s="4">
        <v>2.6</v>
      </c>
      <c r="E100" s="4">
        <f t="shared" ref="E100:G102" si="143">D100*5</f>
        <v>13</v>
      </c>
      <c r="F100" s="4">
        <v>0.8</v>
      </c>
      <c r="G100" s="4">
        <f t="shared" si="143"/>
        <v>4</v>
      </c>
      <c r="H100" s="4">
        <v>3.11</v>
      </c>
      <c r="I100" s="4">
        <f t="shared" ref="I100" si="144">H100*5</f>
        <v>15.549999999999999</v>
      </c>
      <c r="J100" s="4">
        <v>3.2</v>
      </c>
      <c r="K100" s="4">
        <f t="shared" ref="K100" si="145">J100*5</f>
        <v>16</v>
      </c>
      <c r="L100" s="4">
        <v>1.7</v>
      </c>
      <c r="M100" s="4">
        <f t="shared" ref="M100" si="146">L100*5</f>
        <v>8.5</v>
      </c>
      <c r="N100" s="32" t="s">
        <v>796</v>
      </c>
      <c r="O100" s="32" t="s">
        <v>796</v>
      </c>
    </row>
    <row r="101" spans="1:15">
      <c r="A101" t="s">
        <v>314</v>
      </c>
      <c r="B101">
        <v>690</v>
      </c>
      <c r="C101">
        <v>470</v>
      </c>
      <c r="D101" s="4">
        <v>2.7</v>
      </c>
      <c r="E101" s="4">
        <f t="shared" si="143"/>
        <v>13.5</v>
      </c>
      <c r="F101" s="4">
        <v>0.8</v>
      </c>
      <c r="G101" s="4">
        <f t="shared" si="143"/>
        <v>4</v>
      </c>
      <c r="H101" s="32" t="s">
        <v>796</v>
      </c>
      <c r="I101" s="32" t="s">
        <v>796</v>
      </c>
      <c r="J101" s="4">
        <v>3.1</v>
      </c>
      <c r="K101" s="4">
        <f t="shared" ref="K101" si="147">J101*5</f>
        <v>15.5</v>
      </c>
      <c r="L101" s="4">
        <v>1.6</v>
      </c>
      <c r="M101" s="4">
        <f t="shared" ref="M101" si="148">L101*5</f>
        <v>8</v>
      </c>
      <c r="N101" s="32" t="s">
        <v>796</v>
      </c>
      <c r="O101" s="32" t="s">
        <v>796</v>
      </c>
    </row>
    <row r="102" spans="1:15">
      <c r="A102" t="s">
        <v>314</v>
      </c>
      <c r="B102">
        <v>690</v>
      </c>
      <c r="C102">
        <v>470</v>
      </c>
      <c r="D102" s="4">
        <f>SUM(D99:D101)/3</f>
        <v>2.6666666666666665</v>
      </c>
      <c r="E102" s="4">
        <f t="shared" si="143"/>
        <v>13.333333333333332</v>
      </c>
      <c r="F102" s="4">
        <f>SUM(F99:F101)/3</f>
        <v>0.83333333333333337</v>
      </c>
      <c r="G102" s="4">
        <f t="shared" si="143"/>
        <v>4.166666666666667</v>
      </c>
      <c r="H102" s="32" t="s">
        <v>796</v>
      </c>
      <c r="I102" s="32" t="s">
        <v>796</v>
      </c>
      <c r="J102" s="4">
        <f>SUM(J99:J101)/3</f>
        <v>3.1333333333333333</v>
      </c>
      <c r="K102" s="4">
        <f t="shared" ref="K102" si="149">J102*5</f>
        <v>15.666666666666666</v>
      </c>
      <c r="L102" s="4">
        <f>SUM(L99:L101)/3</f>
        <v>1.7</v>
      </c>
      <c r="M102" s="4">
        <f t="shared" ref="M102" si="150">L102*5</f>
        <v>8.5</v>
      </c>
      <c r="N102" s="32" t="s">
        <v>796</v>
      </c>
      <c r="O102" s="32" t="s">
        <v>796</v>
      </c>
    </row>
    <row r="103" spans="1:15">
      <c r="A103" s="121" t="s">
        <v>611</v>
      </c>
      <c r="B103" s="121">
        <v>690</v>
      </c>
      <c r="C103" s="121">
        <v>470</v>
      </c>
      <c r="D103" s="122">
        <f t="shared" ref="D103:O103" si="151">AVERAGE(D99:D102)</f>
        <v>2.6666666666666665</v>
      </c>
      <c r="E103" s="122">
        <f t="shared" si="151"/>
        <v>13.333333333333332</v>
      </c>
      <c r="F103" s="122">
        <f t="shared" si="151"/>
        <v>0.83333333333333337</v>
      </c>
      <c r="G103" s="122">
        <f t="shared" si="151"/>
        <v>4.166666666666667</v>
      </c>
      <c r="H103" s="122">
        <f t="shared" si="151"/>
        <v>3.0949999999999998</v>
      </c>
      <c r="I103" s="122">
        <f t="shared" si="151"/>
        <v>15.475</v>
      </c>
      <c r="J103" s="122">
        <f t="shared" si="151"/>
        <v>3.1333333333333333</v>
      </c>
      <c r="K103" s="122">
        <f t="shared" si="151"/>
        <v>15.666666666666666</v>
      </c>
      <c r="L103" s="122">
        <f t="shared" si="151"/>
        <v>1.7</v>
      </c>
      <c r="M103" s="122">
        <f t="shared" si="151"/>
        <v>8.5</v>
      </c>
      <c r="N103" s="122">
        <f t="shared" si="151"/>
        <v>14.41</v>
      </c>
      <c r="O103" s="122">
        <f t="shared" si="151"/>
        <v>3.7960505792204615</v>
      </c>
    </row>
    <row r="104" spans="1:1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>
      <c r="A105" t="s">
        <v>315</v>
      </c>
      <c r="B105">
        <v>690</v>
      </c>
      <c r="C105">
        <v>480</v>
      </c>
      <c r="D105" s="4">
        <v>8.4</v>
      </c>
      <c r="E105" s="4">
        <f>D105*5</f>
        <v>42</v>
      </c>
      <c r="F105" s="4">
        <v>0.5</v>
      </c>
      <c r="G105" s="4">
        <f>F105*5</f>
        <v>2.5</v>
      </c>
      <c r="H105" s="4">
        <v>6.89</v>
      </c>
      <c r="I105" s="4">
        <f>H105*5</f>
        <v>34.449999999999996</v>
      </c>
      <c r="J105" s="4">
        <v>2.8</v>
      </c>
      <c r="K105" s="4">
        <f>J105*5</f>
        <v>14</v>
      </c>
      <c r="L105" s="4">
        <v>0.6</v>
      </c>
      <c r="M105" s="4">
        <f>L105*5</f>
        <v>3</v>
      </c>
      <c r="N105" s="4">
        <v>39.799999999999997</v>
      </c>
      <c r="O105" s="4">
        <f>SQRT(N105)</f>
        <v>6.3087241182350011</v>
      </c>
    </row>
    <row r="106" spans="1:15">
      <c r="A106" t="s">
        <v>315</v>
      </c>
      <c r="B106">
        <v>690</v>
      </c>
      <c r="C106">
        <v>480</v>
      </c>
      <c r="D106" s="4">
        <v>8.1999999999999993</v>
      </c>
      <c r="E106" s="4">
        <f t="shared" ref="E106:G108" si="152">D106*5</f>
        <v>41</v>
      </c>
      <c r="F106" s="4">
        <v>0.5</v>
      </c>
      <c r="G106" s="4">
        <f t="shared" si="152"/>
        <v>2.5</v>
      </c>
      <c r="H106" s="4">
        <v>6.91</v>
      </c>
      <c r="I106" s="4">
        <f t="shared" ref="I106" si="153">H106*5</f>
        <v>34.549999999999997</v>
      </c>
      <c r="J106" s="4">
        <v>2.8</v>
      </c>
      <c r="K106" s="4">
        <f t="shared" ref="K106" si="154">J106*5</f>
        <v>14</v>
      </c>
      <c r="L106" s="4">
        <v>0.6</v>
      </c>
      <c r="M106" s="4">
        <f t="shared" ref="M106" si="155">L106*5</f>
        <v>3</v>
      </c>
      <c r="N106" s="32" t="s">
        <v>796</v>
      </c>
      <c r="O106" s="32" t="s">
        <v>796</v>
      </c>
    </row>
    <row r="107" spans="1:15">
      <c r="A107" t="s">
        <v>315</v>
      </c>
      <c r="B107">
        <v>690</v>
      </c>
      <c r="C107">
        <v>480</v>
      </c>
      <c r="D107" s="4">
        <v>8.3000000000000007</v>
      </c>
      <c r="E107" s="4">
        <f t="shared" si="152"/>
        <v>41.5</v>
      </c>
      <c r="F107" s="4">
        <v>0.4</v>
      </c>
      <c r="G107" s="4">
        <f t="shared" si="152"/>
        <v>2</v>
      </c>
      <c r="H107" s="32" t="s">
        <v>796</v>
      </c>
      <c r="I107" s="32" t="s">
        <v>796</v>
      </c>
      <c r="J107" s="4">
        <v>2.9</v>
      </c>
      <c r="K107" s="4">
        <f t="shared" ref="K107" si="156">J107*5</f>
        <v>14.5</v>
      </c>
      <c r="L107" s="4">
        <v>0.6</v>
      </c>
      <c r="M107" s="4">
        <f t="shared" ref="M107" si="157">L107*5</f>
        <v>3</v>
      </c>
      <c r="N107" s="32" t="s">
        <v>796</v>
      </c>
      <c r="O107" s="32" t="s">
        <v>796</v>
      </c>
    </row>
    <row r="108" spans="1:15">
      <c r="A108" t="s">
        <v>315</v>
      </c>
      <c r="B108">
        <v>690</v>
      </c>
      <c r="C108">
        <v>480</v>
      </c>
      <c r="D108" s="4">
        <f>SUM(D105:D107)/3</f>
        <v>8.3000000000000007</v>
      </c>
      <c r="E108" s="4">
        <f t="shared" si="152"/>
        <v>41.5</v>
      </c>
      <c r="F108" s="4">
        <f>SUM(F105:F107)/3</f>
        <v>0.46666666666666662</v>
      </c>
      <c r="G108" s="4">
        <f t="shared" si="152"/>
        <v>2.333333333333333</v>
      </c>
      <c r="H108" s="32" t="s">
        <v>796</v>
      </c>
      <c r="I108" s="32" t="s">
        <v>796</v>
      </c>
      <c r="J108" s="4">
        <f>SUM(J105:J107)/3</f>
        <v>2.8333333333333335</v>
      </c>
      <c r="K108" s="4">
        <f t="shared" ref="K108" si="158">J108*5</f>
        <v>14.166666666666668</v>
      </c>
      <c r="L108" s="4">
        <f>SUM(L105:L107)/3</f>
        <v>0.6</v>
      </c>
      <c r="M108" s="4">
        <f t="shared" ref="M108" si="159">L108*5</f>
        <v>3</v>
      </c>
      <c r="N108" s="32" t="s">
        <v>796</v>
      </c>
      <c r="O108" s="32" t="s">
        <v>796</v>
      </c>
    </row>
    <row r="109" spans="1:15">
      <c r="A109" s="121" t="s">
        <v>611</v>
      </c>
      <c r="B109" s="121">
        <v>690</v>
      </c>
      <c r="C109" s="121">
        <v>480</v>
      </c>
      <c r="D109" s="122">
        <f t="shared" ref="D109:O109" si="160">AVERAGE(D105:D108)</f>
        <v>8.3000000000000007</v>
      </c>
      <c r="E109" s="122">
        <f t="shared" si="160"/>
        <v>41.5</v>
      </c>
      <c r="F109" s="122">
        <f t="shared" si="160"/>
        <v>0.46666666666666662</v>
      </c>
      <c r="G109" s="122">
        <f t="shared" si="160"/>
        <v>2.333333333333333</v>
      </c>
      <c r="H109" s="122">
        <f t="shared" si="160"/>
        <v>6.9</v>
      </c>
      <c r="I109" s="122">
        <f t="shared" si="160"/>
        <v>34.5</v>
      </c>
      <c r="J109" s="122">
        <f t="shared" si="160"/>
        <v>2.8333333333333335</v>
      </c>
      <c r="K109" s="122">
        <f t="shared" si="160"/>
        <v>14.166666666666668</v>
      </c>
      <c r="L109" s="122">
        <f t="shared" si="160"/>
        <v>0.6</v>
      </c>
      <c r="M109" s="122">
        <f t="shared" si="160"/>
        <v>3</v>
      </c>
      <c r="N109" s="122">
        <f t="shared" si="160"/>
        <v>39.799999999999997</v>
      </c>
      <c r="O109" s="122">
        <f t="shared" si="160"/>
        <v>6.3087241182350011</v>
      </c>
    </row>
    <row r="110" spans="1:1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>
      <c r="A111" t="s">
        <v>316</v>
      </c>
      <c r="B111">
        <v>690</v>
      </c>
      <c r="C111">
        <v>490.00000000000006</v>
      </c>
      <c r="D111" s="4">
        <v>1.6</v>
      </c>
      <c r="E111" s="4">
        <f>D111*5</f>
        <v>8</v>
      </c>
      <c r="F111" s="4">
        <v>0.7</v>
      </c>
      <c r="G111" s="4">
        <f>F111*5</f>
        <v>3.5</v>
      </c>
      <c r="H111" s="4">
        <v>1.94</v>
      </c>
      <c r="I111" s="4">
        <f>H111*5</f>
        <v>9.6999999999999993</v>
      </c>
      <c r="J111" s="4">
        <v>1.9</v>
      </c>
      <c r="K111" s="4">
        <f>J111*5</f>
        <v>9.5</v>
      </c>
      <c r="L111" s="4">
        <v>1.8</v>
      </c>
      <c r="M111" s="4">
        <f>L111*5</f>
        <v>9</v>
      </c>
      <c r="N111" s="4">
        <v>9.25</v>
      </c>
      <c r="O111" s="4">
        <f>SQRT(N111)</f>
        <v>3.0413812651491097</v>
      </c>
    </row>
    <row r="112" spans="1:15">
      <c r="A112" t="s">
        <v>316</v>
      </c>
      <c r="B112">
        <v>690</v>
      </c>
      <c r="C112">
        <v>490.00000000000006</v>
      </c>
      <c r="D112" s="4">
        <v>1.6</v>
      </c>
      <c r="E112" s="4">
        <f t="shared" ref="E112:G114" si="161">D112*5</f>
        <v>8</v>
      </c>
      <c r="F112" s="4">
        <v>0.6</v>
      </c>
      <c r="G112" s="4">
        <f t="shared" si="161"/>
        <v>3</v>
      </c>
      <c r="H112" s="4">
        <v>1.96</v>
      </c>
      <c r="I112" s="4">
        <f t="shared" ref="I112" si="162">H112*5</f>
        <v>9.8000000000000007</v>
      </c>
      <c r="J112" s="4">
        <v>1.8</v>
      </c>
      <c r="K112" s="4">
        <f t="shared" ref="K112" si="163">J112*5</f>
        <v>9</v>
      </c>
      <c r="L112" s="4">
        <v>1.6</v>
      </c>
      <c r="M112" s="4">
        <f t="shared" ref="M112" si="164">L112*5</f>
        <v>8</v>
      </c>
      <c r="N112" s="32" t="s">
        <v>796</v>
      </c>
      <c r="O112" s="32" t="s">
        <v>796</v>
      </c>
    </row>
    <row r="113" spans="1:15">
      <c r="A113" t="s">
        <v>316</v>
      </c>
      <c r="B113">
        <v>690</v>
      </c>
      <c r="C113">
        <v>490.00000000000006</v>
      </c>
      <c r="D113" s="4">
        <v>1.6</v>
      </c>
      <c r="E113" s="4">
        <f t="shared" si="161"/>
        <v>8</v>
      </c>
      <c r="F113" s="4">
        <v>0.5</v>
      </c>
      <c r="G113" s="4">
        <f t="shared" si="161"/>
        <v>2.5</v>
      </c>
      <c r="H113" s="32" t="s">
        <v>796</v>
      </c>
      <c r="I113" s="32" t="s">
        <v>796</v>
      </c>
      <c r="J113" s="4">
        <v>1.8</v>
      </c>
      <c r="K113" s="4">
        <f t="shared" ref="K113" si="165">J113*5</f>
        <v>9</v>
      </c>
      <c r="L113" s="4">
        <v>1.5</v>
      </c>
      <c r="M113" s="4">
        <f t="shared" ref="M113" si="166">L113*5</f>
        <v>7.5</v>
      </c>
      <c r="N113" s="32" t="s">
        <v>796</v>
      </c>
      <c r="O113" s="32" t="s">
        <v>796</v>
      </c>
    </row>
    <row r="114" spans="1:15">
      <c r="A114" t="s">
        <v>316</v>
      </c>
      <c r="B114">
        <v>690</v>
      </c>
      <c r="C114">
        <v>490.00000000000006</v>
      </c>
      <c r="D114" s="4">
        <f>SUM(D111:D113)/3</f>
        <v>1.6000000000000003</v>
      </c>
      <c r="E114" s="4">
        <f t="shared" si="161"/>
        <v>8.0000000000000018</v>
      </c>
      <c r="F114" s="4">
        <f>SUM(F111:F113)/3</f>
        <v>0.6</v>
      </c>
      <c r="G114" s="4">
        <f t="shared" si="161"/>
        <v>3</v>
      </c>
      <c r="H114" s="32" t="s">
        <v>796</v>
      </c>
      <c r="I114" s="32" t="s">
        <v>796</v>
      </c>
      <c r="J114" s="4">
        <f>SUM(J111:J113)/3</f>
        <v>1.8333333333333333</v>
      </c>
      <c r="K114" s="4">
        <f t="shared" ref="K114" si="167">J114*5</f>
        <v>9.1666666666666661</v>
      </c>
      <c r="L114" s="4">
        <f>SUM(L111:L113)/3</f>
        <v>1.6333333333333335</v>
      </c>
      <c r="M114" s="4">
        <f t="shared" ref="M114" si="168">L114*5</f>
        <v>8.1666666666666679</v>
      </c>
      <c r="N114" s="32" t="s">
        <v>796</v>
      </c>
      <c r="O114" s="32" t="s">
        <v>796</v>
      </c>
    </row>
    <row r="115" spans="1:15">
      <c r="A115" s="121" t="s">
        <v>611</v>
      </c>
      <c r="B115" s="121">
        <v>690</v>
      </c>
      <c r="C115" s="121">
        <v>490.00000000000006</v>
      </c>
      <c r="D115" s="122">
        <f t="shared" ref="D115:O115" si="169">AVERAGE(D111:D114)</f>
        <v>1.6000000000000003</v>
      </c>
      <c r="E115" s="122">
        <f t="shared" si="169"/>
        <v>8</v>
      </c>
      <c r="F115" s="122">
        <f t="shared" si="169"/>
        <v>0.6</v>
      </c>
      <c r="G115" s="122">
        <f t="shared" si="169"/>
        <v>3</v>
      </c>
      <c r="H115" s="122">
        <f t="shared" si="169"/>
        <v>1.95</v>
      </c>
      <c r="I115" s="122">
        <f t="shared" si="169"/>
        <v>9.75</v>
      </c>
      <c r="J115" s="122">
        <f t="shared" si="169"/>
        <v>1.8333333333333333</v>
      </c>
      <c r="K115" s="122">
        <f t="shared" si="169"/>
        <v>9.1666666666666661</v>
      </c>
      <c r="L115" s="122">
        <f t="shared" si="169"/>
        <v>1.6333333333333335</v>
      </c>
      <c r="M115" s="122">
        <f t="shared" si="169"/>
        <v>8.1666666666666679</v>
      </c>
      <c r="N115" s="122">
        <f t="shared" si="169"/>
        <v>9.25</v>
      </c>
      <c r="O115" s="122">
        <f t="shared" si="169"/>
        <v>3.0413812651491097</v>
      </c>
    </row>
    <row r="116" spans="1:1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>
      <c r="A117" t="s">
        <v>317</v>
      </c>
      <c r="B117">
        <v>690</v>
      </c>
      <c r="C117">
        <v>500</v>
      </c>
      <c r="D117" s="4">
        <v>193</v>
      </c>
      <c r="E117" s="4">
        <f>D117*5</f>
        <v>965</v>
      </c>
      <c r="F117" s="4">
        <v>4</v>
      </c>
      <c r="G117" s="4">
        <f>F117*5</f>
        <v>20</v>
      </c>
      <c r="H117" s="4">
        <v>430</v>
      </c>
      <c r="I117" s="4">
        <f>H117*5</f>
        <v>2150</v>
      </c>
      <c r="J117" s="4">
        <v>10.1</v>
      </c>
      <c r="K117" s="4">
        <f>J117*5</f>
        <v>50.5</v>
      </c>
      <c r="L117" s="4">
        <v>2</v>
      </c>
      <c r="M117" s="4">
        <f>L117*5</f>
        <v>10</v>
      </c>
      <c r="N117" s="4">
        <v>1286</v>
      </c>
      <c r="O117" s="4">
        <f>SQRT(N117)</f>
        <v>35.860842154082214</v>
      </c>
    </row>
    <row r="118" spans="1:15">
      <c r="A118" t="s">
        <v>317</v>
      </c>
      <c r="B118">
        <v>690</v>
      </c>
      <c r="C118">
        <v>500</v>
      </c>
      <c r="D118" s="4">
        <v>192</v>
      </c>
      <c r="E118" s="4">
        <f t="shared" ref="E118:G120" si="170">D118*5</f>
        <v>960</v>
      </c>
      <c r="F118" s="4">
        <v>4</v>
      </c>
      <c r="G118" s="4">
        <f t="shared" si="170"/>
        <v>20</v>
      </c>
      <c r="H118" s="4">
        <v>433</v>
      </c>
      <c r="I118" s="4">
        <f t="shared" ref="I118" si="171">H118*5</f>
        <v>2165</v>
      </c>
      <c r="J118" s="4">
        <v>10.1</v>
      </c>
      <c r="K118" s="4">
        <f t="shared" ref="K118" si="172">J118*5</f>
        <v>50.5</v>
      </c>
      <c r="L118" s="4">
        <v>2</v>
      </c>
      <c r="M118" s="4">
        <f t="shared" ref="M118" si="173">L118*5</f>
        <v>10</v>
      </c>
      <c r="N118" s="32" t="s">
        <v>796</v>
      </c>
      <c r="O118" s="32" t="s">
        <v>796</v>
      </c>
    </row>
    <row r="119" spans="1:15">
      <c r="A119" t="s">
        <v>317</v>
      </c>
      <c r="B119">
        <v>690</v>
      </c>
      <c r="C119">
        <v>500</v>
      </c>
      <c r="D119" s="4">
        <v>192</v>
      </c>
      <c r="E119" s="4">
        <f t="shared" si="170"/>
        <v>960</v>
      </c>
      <c r="F119" s="4">
        <v>3.9</v>
      </c>
      <c r="G119" s="4">
        <f t="shared" si="170"/>
        <v>19.5</v>
      </c>
      <c r="H119" s="32" t="s">
        <v>796</v>
      </c>
      <c r="I119" s="32" t="s">
        <v>796</v>
      </c>
      <c r="J119" s="4">
        <v>10.1</v>
      </c>
      <c r="K119" s="4">
        <f t="shared" ref="K119" si="174">J119*5</f>
        <v>50.5</v>
      </c>
      <c r="L119" s="4">
        <v>2</v>
      </c>
      <c r="M119" s="4">
        <f t="shared" ref="M119" si="175">L119*5</f>
        <v>10</v>
      </c>
      <c r="N119" s="32" t="s">
        <v>796</v>
      </c>
      <c r="O119" s="32" t="s">
        <v>796</v>
      </c>
    </row>
    <row r="120" spans="1:15">
      <c r="A120" t="s">
        <v>317</v>
      </c>
      <c r="B120">
        <v>690</v>
      </c>
      <c r="C120">
        <v>500</v>
      </c>
      <c r="D120" s="4">
        <f>SUM(D117:D119)/3</f>
        <v>192.33333333333334</v>
      </c>
      <c r="E120" s="4">
        <f t="shared" si="170"/>
        <v>961.66666666666674</v>
      </c>
      <c r="F120" s="4">
        <f>SUM(F117:F119)/3</f>
        <v>3.9666666666666668</v>
      </c>
      <c r="G120" s="4">
        <f t="shared" si="170"/>
        <v>19.833333333333336</v>
      </c>
      <c r="H120" s="32" t="s">
        <v>796</v>
      </c>
      <c r="I120" s="32" t="s">
        <v>796</v>
      </c>
      <c r="J120" s="4">
        <f>SUM(J117:J119)/3</f>
        <v>10.1</v>
      </c>
      <c r="K120" s="4">
        <f t="shared" ref="K120" si="176">J120*5</f>
        <v>50.5</v>
      </c>
      <c r="L120" s="4">
        <f>SUM(L117:L119)/3</f>
        <v>2</v>
      </c>
      <c r="M120" s="4">
        <f t="shared" ref="M120" si="177">L120*5</f>
        <v>10</v>
      </c>
      <c r="N120" s="32" t="s">
        <v>796</v>
      </c>
      <c r="O120" s="32" t="s">
        <v>796</v>
      </c>
    </row>
    <row r="121" spans="1:15">
      <c r="A121" s="121" t="s">
        <v>611</v>
      </c>
      <c r="B121" s="121">
        <v>690</v>
      </c>
      <c r="C121" s="121">
        <v>500</v>
      </c>
      <c r="D121" s="122">
        <f t="shared" ref="D121:O121" si="178">AVERAGE(D117:D120)</f>
        <v>192.33333333333334</v>
      </c>
      <c r="E121" s="122">
        <f t="shared" si="178"/>
        <v>961.66666666666674</v>
      </c>
      <c r="F121" s="122">
        <f t="shared" si="178"/>
        <v>3.9666666666666668</v>
      </c>
      <c r="G121" s="122">
        <f t="shared" si="178"/>
        <v>19.833333333333336</v>
      </c>
      <c r="H121" s="122">
        <f t="shared" si="178"/>
        <v>431.5</v>
      </c>
      <c r="I121" s="122">
        <f t="shared" si="178"/>
        <v>2157.5</v>
      </c>
      <c r="J121" s="122">
        <f t="shared" si="178"/>
        <v>10.1</v>
      </c>
      <c r="K121" s="122">
        <f t="shared" si="178"/>
        <v>50.5</v>
      </c>
      <c r="L121" s="122">
        <f t="shared" si="178"/>
        <v>2</v>
      </c>
      <c r="M121" s="122">
        <f t="shared" si="178"/>
        <v>10</v>
      </c>
      <c r="N121" s="122">
        <f t="shared" si="178"/>
        <v>1286</v>
      </c>
      <c r="O121" s="122">
        <f t="shared" si="178"/>
        <v>35.860842154082214</v>
      </c>
    </row>
    <row r="122" spans="1:1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>
      <c r="A123" t="s">
        <v>310</v>
      </c>
      <c r="B123">
        <v>690</v>
      </c>
      <c r="C123">
        <v>510</v>
      </c>
      <c r="D123" s="4">
        <v>51.2</v>
      </c>
      <c r="E123" s="4">
        <f>D123*5</f>
        <v>256</v>
      </c>
      <c r="F123" s="4">
        <v>5.4</v>
      </c>
      <c r="G123" s="4">
        <f>F123*5</f>
        <v>27</v>
      </c>
      <c r="H123" s="4">
        <v>98.1</v>
      </c>
      <c r="I123" s="4">
        <f>H123*5</f>
        <v>490.5</v>
      </c>
      <c r="J123" s="4">
        <v>8.1</v>
      </c>
      <c r="K123" s="4">
        <f>J123*5</f>
        <v>40.5</v>
      </c>
      <c r="L123" s="4">
        <v>1.4</v>
      </c>
      <c r="M123" s="4">
        <f>L123*5</f>
        <v>7</v>
      </c>
      <c r="N123" s="4">
        <v>336</v>
      </c>
      <c r="O123" s="4">
        <f>SQRT(N123)</f>
        <v>18.330302779823359</v>
      </c>
    </row>
    <row r="124" spans="1:15">
      <c r="A124" t="s">
        <v>310</v>
      </c>
      <c r="B124">
        <v>690</v>
      </c>
      <c r="C124">
        <v>510</v>
      </c>
      <c r="D124" s="4">
        <v>51.4</v>
      </c>
      <c r="E124" s="4">
        <f t="shared" ref="E124:G126" si="179">D124*5</f>
        <v>257</v>
      </c>
      <c r="F124" s="4">
        <v>5.3</v>
      </c>
      <c r="G124" s="4">
        <f t="shared" si="179"/>
        <v>26.5</v>
      </c>
      <c r="H124" s="4">
        <v>97.9</v>
      </c>
      <c r="I124" s="4">
        <f t="shared" ref="I124" si="180">H124*5</f>
        <v>489.5</v>
      </c>
      <c r="J124" s="4">
        <v>8</v>
      </c>
      <c r="K124" s="4">
        <f t="shared" ref="K124" si="181">J124*5</f>
        <v>40</v>
      </c>
      <c r="L124" s="4">
        <v>1.4</v>
      </c>
      <c r="M124" s="4">
        <f t="shared" ref="M124" si="182">L124*5</f>
        <v>7</v>
      </c>
      <c r="N124" s="32" t="s">
        <v>796</v>
      </c>
      <c r="O124" s="32" t="s">
        <v>796</v>
      </c>
    </row>
    <row r="125" spans="1:15">
      <c r="A125" t="s">
        <v>310</v>
      </c>
      <c r="B125">
        <v>690</v>
      </c>
      <c r="C125">
        <v>510</v>
      </c>
      <c r="D125" s="4">
        <v>51.9</v>
      </c>
      <c r="E125" s="4">
        <f t="shared" si="179"/>
        <v>259.5</v>
      </c>
      <c r="F125" s="4">
        <v>5.6</v>
      </c>
      <c r="G125" s="4">
        <f t="shared" si="179"/>
        <v>28</v>
      </c>
      <c r="H125" s="32" t="s">
        <v>796</v>
      </c>
      <c r="I125" s="32" t="s">
        <v>796</v>
      </c>
      <c r="J125" s="4">
        <v>8.1999999999999993</v>
      </c>
      <c r="K125" s="4">
        <f t="shared" ref="K125" si="183">J125*5</f>
        <v>41</v>
      </c>
      <c r="L125" s="4">
        <v>1.3</v>
      </c>
      <c r="M125" s="4">
        <f t="shared" ref="M125" si="184">L125*5</f>
        <v>6.5</v>
      </c>
      <c r="N125" s="32" t="s">
        <v>796</v>
      </c>
      <c r="O125" s="32" t="s">
        <v>796</v>
      </c>
    </row>
    <row r="126" spans="1:15">
      <c r="A126" t="s">
        <v>310</v>
      </c>
      <c r="B126">
        <v>690</v>
      </c>
      <c r="C126">
        <v>510</v>
      </c>
      <c r="D126" s="4">
        <f>SUM(D123:D125)/3</f>
        <v>51.5</v>
      </c>
      <c r="E126" s="4">
        <f t="shared" si="179"/>
        <v>257.5</v>
      </c>
      <c r="F126" s="4">
        <f>SUM(F123:F125)/3</f>
        <v>5.4333333333333327</v>
      </c>
      <c r="G126" s="4">
        <f t="shared" si="179"/>
        <v>27.166666666666664</v>
      </c>
      <c r="H126" s="32" t="s">
        <v>796</v>
      </c>
      <c r="I126" s="32" t="s">
        <v>796</v>
      </c>
      <c r="J126" s="4">
        <f>SUM(J123:J125)/3</f>
        <v>8.1</v>
      </c>
      <c r="K126" s="4">
        <f t="shared" ref="K126" si="185">J126*5</f>
        <v>40.5</v>
      </c>
      <c r="L126" s="4">
        <f>SUM(L123:L125)/3</f>
        <v>1.3666666666666665</v>
      </c>
      <c r="M126" s="4">
        <f t="shared" ref="M126" si="186">L126*5</f>
        <v>6.8333333333333321</v>
      </c>
      <c r="N126" s="32" t="s">
        <v>796</v>
      </c>
      <c r="O126" s="32" t="s">
        <v>796</v>
      </c>
    </row>
    <row r="127" spans="1:15">
      <c r="A127" s="121" t="s">
        <v>611</v>
      </c>
      <c r="B127" s="121">
        <v>690</v>
      </c>
      <c r="C127" s="121">
        <v>510</v>
      </c>
      <c r="D127" s="122">
        <f t="shared" ref="D127:O127" si="187">AVERAGE(D123:D126)</f>
        <v>51.5</v>
      </c>
      <c r="E127" s="122">
        <f t="shared" si="187"/>
        <v>257.5</v>
      </c>
      <c r="F127" s="122">
        <f t="shared" si="187"/>
        <v>5.4333333333333327</v>
      </c>
      <c r="G127" s="122">
        <f t="shared" si="187"/>
        <v>27.166666666666664</v>
      </c>
      <c r="H127" s="122">
        <f t="shared" si="187"/>
        <v>98</v>
      </c>
      <c r="I127" s="122">
        <f t="shared" si="187"/>
        <v>490</v>
      </c>
      <c r="J127" s="122">
        <f t="shared" si="187"/>
        <v>8.1</v>
      </c>
      <c r="K127" s="122">
        <f t="shared" si="187"/>
        <v>40.5</v>
      </c>
      <c r="L127" s="122">
        <f t="shared" si="187"/>
        <v>1.3666666666666665</v>
      </c>
      <c r="M127" s="122">
        <f t="shared" si="187"/>
        <v>6.833333333333333</v>
      </c>
      <c r="N127" s="122">
        <f t="shared" si="187"/>
        <v>336</v>
      </c>
      <c r="O127" s="122">
        <f t="shared" si="187"/>
        <v>18.330302779823359</v>
      </c>
    </row>
    <row r="128" spans="1:1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>
      <c r="A129" t="s">
        <v>318</v>
      </c>
      <c r="B129">
        <v>700</v>
      </c>
      <c r="C129">
        <v>440.00000000000006</v>
      </c>
      <c r="D129" s="4">
        <v>1</v>
      </c>
      <c r="E129" s="4">
        <f>D129*5</f>
        <v>5</v>
      </c>
      <c r="F129" s="4">
        <v>2.1</v>
      </c>
      <c r="G129" s="4">
        <f>F129*5</f>
        <v>10.5</v>
      </c>
      <c r="H129" s="4">
        <v>6.7</v>
      </c>
      <c r="I129" s="4">
        <f>H129*5</f>
        <v>33.5</v>
      </c>
      <c r="J129" s="4">
        <v>6.9</v>
      </c>
      <c r="K129" s="4">
        <f>J129*5</f>
        <v>34.5</v>
      </c>
      <c r="L129" s="4">
        <v>0.7</v>
      </c>
      <c r="M129" s="4">
        <f>L129*5</f>
        <v>3.5</v>
      </c>
      <c r="N129" s="4">
        <v>17.16</v>
      </c>
      <c r="O129" s="4">
        <f>SQRT(N129)</f>
        <v>4.1424630354415957</v>
      </c>
    </row>
    <row r="130" spans="1:15">
      <c r="A130" t="s">
        <v>318</v>
      </c>
      <c r="B130">
        <v>700</v>
      </c>
      <c r="C130">
        <v>440.00000000000006</v>
      </c>
      <c r="D130" s="4">
        <v>1</v>
      </c>
      <c r="E130" s="4">
        <f t="shared" ref="E130:G132" si="188">D130*5</f>
        <v>5</v>
      </c>
      <c r="F130" s="4">
        <v>2.1</v>
      </c>
      <c r="G130" s="4">
        <f t="shared" si="188"/>
        <v>10.5</v>
      </c>
      <c r="H130" s="4">
        <v>6.76</v>
      </c>
      <c r="I130" s="4">
        <f t="shared" ref="I130" si="189">H130*5</f>
        <v>33.799999999999997</v>
      </c>
      <c r="J130" s="4">
        <v>6.7</v>
      </c>
      <c r="K130" s="4">
        <f t="shared" ref="K130" si="190">J130*5</f>
        <v>33.5</v>
      </c>
      <c r="L130" s="4">
        <v>0.7</v>
      </c>
      <c r="M130" s="4">
        <f t="shared" ref="M130" si="191">L130*5</f>
        <v>3.5</v>
      </c>
      <c r="N130" s="32" t="s">
        <v>796</v>
      </c>
      <c r="O130" s="32" t="s">
        <v>796</v>
      </c>
    </row>
    <row r="131" spans="1:15">
      <c r="A131" t="s">
        <v>318</v>
      </c>
      <c r="B131">
        <v>700</v>
      </c>
      <c r="C131">
        <v>440.00000000000006</v>
      </c>
      <c r="D131" s="4">
        <v>1.1000000000000001</v>
      </c>
      <c r="E131" s="4">
        <f t="shared" si="188"/>
        <v>5.5</v>
      </c>
      <c r="F131" s="4">
        <v>2.1</v>
      </c>
      <c r="G131" s="4">
        <f t="shared" si="188"/>
        <v>10.5</v>
      </c>
      <c r="H131" s="32" t="s">
        <v>796</v>
      </c>
      <c r="I131" s="32" t="s">
        <v>796</v>
      </c>
      <c r="J131" s="4">
        <v>6.8</v>
      </c>
      <c r="K131" s="4">
        <f t="shared" ref="K131" si="192">J131*5</f>
        <v>34</v>
      </c>
      <c r="L131" s="4">
        <v>0.7</v>
      </c>
      <c r="M131" s="4">
        <f t="shared" ref="M131" si="193">L131*5</f>
        <v>3.5</v>
      </c>
      <c r="N131" s="32" t="s">
        <v>796</v>
      </c>
      <c r="O131" s="32" t="s">
        <v>796</v>
      </c>
    </row>
    <row r="132" spans="1:15">
      <c r="A132" t="s">
        <v>318</v>
      </c>
      <c r="B132">
        <v>700</v>
      </c>
      <c r="C132">
        <v>440.00000000000006</v>
      </c>
      <c r="D132" s="4">
        <f>SUM(D129:D131)/3</f>
        <v>1.0333333333333334</v>
      </c>
      <c r="E132" s="4">
        <f t="shared" si="188"/>
        <v>5.166666666666667</v>
      </c>
      <c r="F132" s="4">
        <f>SUM(F129:F131)/3</f>
        <v>2.1</v>
      </c>
      <c r="G132" s="4">
        <f t="shared" si="188"/>
        <v>10.5</v>
      </c>
      <c r="H132" s="32" t="s">
        <v>796</v>
      </c>
      <c r="I132" s="32" t="s">
        <v>796</v>
      </c>
      <c r="J132" s="4">
        <f>SUM(J129:J131)/3</f>
        <v>6.8000000000000007</v>
      </c>
      <c r="K132" s="4">
        <f t="shared" ref="K132" si="194">J132*5</f>
        <v>34</v>
      </c>
      <c r="L132" s="4">
        <f>SUM(L129:L131)/3</f>
        <v>0.69999999999999984</v>
      </c>
      <c r="M132" s="4">
        <f t="shared" ref="M132" si="195">L132*5</f>
        <v>3.4999999999999991</v>
      </c>
      <c r="N132" s="32" t="s">
        <v>796</v>
      </c>
      <c r="O132" s="32" t="s">
        <v>796</v>
      </c>
    </row>
    <row r="133" spans="1:15">
      <c r="A133" s="121" t="s">
        <v>611</v>
      </c>
      <c r="B133" s="121">
        <v>700</v>
      </c>
      <c r="C133" s="121">
        <v>440.00000000000006</v>
      </c>
      <c r="D133" s="122">
        <f t="shared" ref="D133:O133" si="196">AVERAGE(D129:D132)</f>
        <v>1.0333333333333334</v>
      </c>
      <c r="E133" s="122">
        <f t="shared" si="196"/>
        <v>5.166666666666667</v>
      </c>
      <c r="F133" s="122">
        <f t="shared" si="196"/>
        <v>2.1</v>
      </c>
      <c r="G133" s="122">
        <f t="shared" si="196"/>
        <v>10.5</v>
      </c>
      <c r="H133" s="122">
        <f t="shared" si="196"/>
        <v>6.73</v>
      </c>
      <c r="I133" s="122">
        <f t="shared" si="196"/>
        <v>33.65</v>
      </c>
      <c r="J133" s="122">
        <f t="shared" si="196"/>
        <v>6.8000000000000007</v>
      </c>
      <c r="K133" s="122">
        <f t="shared" si="196"/>
        <v>34</v>
      </c>
      <c r="L133" s="122">
        <f t="shared" si="196"/>
        <v>0.69999999999999984</v>
      </c>
      <c r="M133" s="122">
        <f t="shared" si="196"/>
        <v>3.5</v>
      </c>
      <c r="N133" s="122">
        <f t="shared" si="196"/>
        <v>17.16</v>
      </c>
      <c r="O133" s="122">
        <f t="shared" si="196"/>
        <v>4.1424630354415957</v>
      </c>
    </row>
    <row r="134" spans="1:1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>
      <c r="A135" t="s">
        <v>319</v>
      </c>
      <c r="B135">
        <v>700</v>
      </c>
      <c r="C135">
        <v>450</v>
      </c>
      <c r="D135" s="4">
        <v>0.8</v>
      </c>
      <c r="E135" s="4">
        <f>D135*5</f>
        <v>4</v>
      </c>
      <c r="F135" s="4">
        <v>0.6</v>
      </c>
      <c r="G135" s="4">
        <f>F135*5</f>
        <v>3</v>
      </c>
      <c r="H135" s="4">
        <v>1.47</v>
      </c>
      <c r="I135" s="4">
        <f>H135*5</f>
        <v>7.35</v>
      </c>
      <c r="J135" s="4">
        <v>1.2</v>
      </c>
      <c r="K135" s="4">
        <f>J135*5</f>
        <v>6</v>
      </c>
      <c r="L135" s="4">
        <v>0.8</v>
      </c>
      <c r="M135" s="4">
        <f>L135*5</f>
        <v>4</v>
      </c>
      <c r="N135" s="4">
        <v>7.64</v>
      </c>
      <c r="O135" s="4">
        <f>SQRT(N135)</f>
        <v>2.7640549922170505</v>
      </c>
    </row>
    <row r="136" spans="1:15">
      <c r="A136" t="s">
        <v>319</v>
      </c>
      <c r="B136">
        <v>700</v>
      </c>
      <c r="C136">
        <v>450</v>
      </c>
      <c r="D136" s="4">
        <v>0.8</v>
      </c>
      <c r="E136" s="4">
        <f t="shared" ref="E136:G138" si="197">D136*5</f>
        <v>4</v>
      </c>
      <c r="F136" s="4">
        <v>0.6</v>
      </c>
      <c r="G136" s="4">
        <f t="shared" si="197"/>
        <v>3</v>
      </c>
      <c r="H136" s="4">
        <v>1.44</v>
      </c>
      <c r="I136" s="4">
        <f t="shared" ref="I136" si="198">H136*5</f>
        <v>7.1999999999999993</v>
      </c>
      <c r="J136" s="4">
        <v>1.3</v>
      </c>
      <c r="K136" s="4">
        <f t="shared" ref="K136" si="199">J136*5</f>
        <v>6.5</v>
      </c>
      <c r="L136" s="4">
        <v>0.8</v>
      </c>
      <c r="M136" s="4">
        <f t="shared" ref="M136" si="200">L136*5</f>
        <v>4</v>
      </c>
      <c r="N136" s="32" t="s">
        <v>796</v>
      </c>
      <c r="O136" s="32" t="s">
        <v>796</v>
      </c>
    </row>
    <row r="137" spans="1:15">
      <c r="A137" t="s">
        <v>319</v>
      </c>
      <c r="B137">
        <v>700</v>
      </c>
      <c r="C137">
        <v>450</v>
      </c>
      <c r="D137" s="4">
        <v>0.8</v>
      </c>
      <c r="E137" s="4">
        <f t="shared" si="197"/>
        <v>4</v>
      </c>
      <c r="F137" s="4">
        <v>0.6</v>
      </c>
      <c r="G137" s="4">
        <f t="shared" si="197"/>
        <v>3</v>
      </c>
      <c r="H137" s="32" t="s">
        <v>796</v>
      </c>
      <c r="I137" s="32" t="s">
        <v>796</v>
      </c>
      <c r="J137" s="4">
        <v>1.3</v>
      </c>
      <c r="K137" s="4">
        <f t="shared" ref="K137" si="201">J137*5</f>
        <v>6.5</v>
      </c>
      <c r="L137" s="4">
        <v>0.7</v>
      </c>
      <c r="M137" s="4">
        <f t="shared" ref="M137" si="202">L137*5</f>
        <v>3.5</v>
      </c>
      <c r="N137" s="32" t="s">
        <v>796</v>
      </c>
      <c r="O137" s="32" t="s">
        <v>796</v>
      </c>
    </row>
    <row r="138" spans="1:15">
      <c r="A138" t="s">
        <v>319</v>
      </c>
      <c r="B138">
        <v>700</v>
      </c>
      <c r="C138">
        <v>450</v>
      </c>
      <c r="D138" s="4">
        <f>SUM(D135:D137)/3</f>
        <v>0.80000000000000016</v>
      </c>
      <c r="E138" s="4">
        <f t="shared" si="197"/>
        <v>4.0000000000000009</v>
      </c>
      <c r="F138" s="4">
        <f>SUM(F135:F137)/3</f>
        <v>0.6</v>
      </c>
      <c r="G138" s="4">
        <f t="shared" si="197"/>
        <v>3</v>
      </c>
      <c r="H138" s="32" t="s">
        <v>796</v>
      </c>
      <c r="I138" s="32" t="s">
        <v>796</v>
      </c>
      <c r="J138" s="4">
        <f>SUM(J135:J137)/3</f>
        <v>1.2666666666666666</v>
      </c>
      <c r="K138" s="4">
        <f t="shared" ref="K138" si="203">J138*5</f>
        <v>6.333333333333333</v>
      </c>
      <c r="L138" s="4">
        <f>SUM(L135:L137)/3</f>
        <v>0.76666666666666661</v>
      </c>
      <c r="M138" s="4">
        <f t="shared" ref="M138" si="204">L138*5</f>
        <v>3.833333333333333</v>
      </c>
      <c r="N138" s="32" t="s">
        <v>796</v>
      </c>
      <c r="O138" s="32" t="s">
        <v>796</v>
      </c>
    </row>
    <row r="139" spans="1:15">
      <c r="A139" s="121" t="s">
        <v>611</v>
      </c>
      <c r="B139" s="121">
        <v>700</v>
      </c>
      <c r="C139" s="121">
        <v>450</v>
      </c>
      <c r="D139" s="122">
        <f t="shared" ref="D139:O139" si="205">AVERAGE(D135:D138)</f>
        <v>0.80000000000000016</v>
      </c>
      <c r="E139" s="122">
        <f t="shared" si="205"/>
        <v>4</v>
      </c>
      <c r="F139" s="122">
        <f t="shared" si="205"/>
        <v>0.6</v>
      </c>
      <c r="G139" s="122">
        <f t="shared" si="205"/>
        <v>3</v>
      </c>
      <c r="H139" s="122">
        <f t="shared" si="205"/>
        <v>1.4550000000000001</v>
      </c>
      <c r="I139" s="122">
        <f t="shared" si="205"/>
        <v>7.2749999999999995</v>
      </c>
      <c r="J139" s="122">
        <f t="shared" si="205"/>
        <v>1.2666666666666666</v>
      </c>
      <c r="K139" s="122">
        <f t="shared" si="205"/>
        <v>6.333333333333333</v>
      </c>
      <c r="L139" s="122">
        <f t="shared" si="205"/>
        <v>0.76666666666666661</v>
      </c>
      <c r="M139" s="122">
        <f t="shared" si="205"/>
        <v>3.833333333333333</v>
      </c>
      <c r="N139" s="122">
        <f t="shared" si="205"/>
        <v>7.64</v>
      </c>
      <c r="O139" s="122">
        <f t="shared" si="205"/>
        <v>2.7640549922170505</v>
      </c>
    </row>
    <row r="140" spans="1:1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>
      <c r="A141" t="s">
        <v>324</v>
      </c>
      <c r="B141">
        <v>700</v>
      </c>
      <c r="C141">
        <v>460</v>
      </c>
      <c r="D141" s="4">
        <v>3</v>
      </c>
      <c r="E141" s="4">
        <f>D141*5</f>
        <v>15</v>
      </c>
      <c r="F141" s="4">
        <v>1</v>
      </c>
      <c r="G141" s="4">
        <f>F141*5</f>
        <v>5</v>
      </c>
      <c r="H141" s="4">
        <v>5.51</v>
      </c>
      <c r="I141" s="4">
        <f>H141*5</f>
        <v>27.549999999999997</v>
      </c>
      <c r="J141" s="4">
        <v>2.5</v>
      </c>
      <c r="K141" s="4">
        <f>J141*5</f>
        <v>12.5</v>
      </c>
      <c r="L141" s="4">
        <v>0.2</v>
      </c>
      <c r="M141" s="4">
        <f>L141*5</f>
        <v>1</v>
      </c>
      <c r="N141" s="4">
        <v>15.04</v>
      </c>
      <c r="O141" s="4">
        <f>SQRT(N141)</f>
        <v>3.878143885933063</v>
      </c>
    </row>
    <row r="142" spans="1:15">
      <c r="A142" t="s">
        <v>324</v>
      </c>
      <c r="B142">
        <v>700</v>
      </c>
      <c r="C142">
        <v>460</v>
      </c>
      <c r="D142" s="4">
        <v>3</v>
      </c>
      <c r="E142" s="4">
        <f t="shared" ref="E142:G144" si="206">D142*5</f>
        <v>15</v>
      </c>
      <c r="F142" s="4">
        <v>1</v>
      </c>
      <c r="G142" s="4">
        <f t="shared" si="206"/>
        <v>5</v>
      </c>
      <c r="H142" s="4">
        <v>5.55</v>
      </c>
      <c r="I142" s="4">
        <f t="shared" ref="I142" si="207">H142*5</f>
        <v>27.75</v>
      </c>
      <c r="J142" s="4">
        <v>2.4</v>
      </c>
      <c r="K142" s="4">
        <f t="shared" ref="K142" si="208">J142*5</f>
        <v>12</v>
      </c>
      <c r="L142" s="4">
        <v>0.2</v>
      </c>
      <c r="M142" s="4">
        <f t="shared" ref="M142" si="209">L142*5</f>
        <v>1</v>
      </c>
      <c r="N142" s="32" t="s">
        <v>796</v>
      </c>
      <c r="O142" s="32" t="s">
        <v>796</v>
      </c>
    </row>
    <row r="143" spans="1:15">
      <c r="A143" t="s">
        <v>324</v>
      </c>
      <c r="B143">
        <v>700</v>
      </c>
      <c r="C143">
        <v>460</v>
      </c>
      <c r="D143" s="4">
        <v>3</v>
      </c>
      <c r="E143" s="4">
        <f t="shared" si="206"/>
        <v>15</v>
      </c>
      <c r="F143" s="4">
        <v>0.9</v>
      </c>
      <c r="G143" s="4">
        <f t="shared" si="206"/>
        <v>4.5</v>
      </c>
      <c r="H143" s="32" t="s">
        <v>796</v>
      </c>
      <c r="I143" s="32" t="s">
        <v>796</v>
      </c>
      <c r="J143" s="4">
        <v>2.4</v>
      </c>
      <c r="K143" s="4">
        <f t="shared" ref="K143" si="210">J143*5</f>
        <v>12</v>
      </c>
      <c r="L143" s="4">
        <v>0.2</v>
      </c>
      <c r="M143" s="4">
        <f t="shared" ref="M143" si="211">L143*5</f>
        <v>1</v>
      </c>
      <c r="N143" s="32" t="s">
        <v>796</v>
      </c>
      <c r="O143" s="32" t="s">
        <v>796</v>
      </c>
    </row>
    <row r="144" spans="1:15">
      <c r="A144" t="s">
        <v>324</v>
      </c>
      <c r="B144">
        <v>700</v>
      </c>
      <c r="C144">
        <v>460</v>
      </c>
      <c r="D144" s="4">
        <f>SUM(D141:D143)/3</f>
        <v>3</v>
      </c>
      <c r="E144" s="4">
        <f t="shared" si="206"/>
        <v>15</v>
      </c>
      <c r="F144" s="4">
        <f>SUM(F141:F143)/3</f>
        <v>0.96666666666666667</v>
      </c>
      <c r="G144" s="4">
        <f t="shared" si="206"/>
        <v>4.833333333333333</v>
      </c>
      <c r="H144" s="32" t="s">
        <v>796</v>
      </c>
      <c r="I144" s="32" t="s">
        <v>796</v>
      </c>
      <c r="J144" s="4">
        <f>SUM(J141:J143)/3</f>
        <v>2.4333333333333336</v>
      </c>
      <c r="K144" s="4">
        <f t="shared" ref="K144" si="212">J144*5</f>
        <v>12.166666666666668</v>
      </c>
      <c r="L144" s="4">
        <f>SUM(L141:L143)/3</f>
        <v>0.20000000000000004</v>
      </c>
      <c r="M144" s="4">
        <f t="shared" ref="M144" si="213">L144*5</f>
        <v>1.0000000000000002</v>
      </c>
      <c r="N144" s="32" t="s">
        <v>796</v>
      </c>
      <c r="O144" s="32" t="s">
        <v>796</v>
      </c>
    </row>
    <row r="145" spans="1:15">
      <c r="A145" s="121" t="s">
        <v>611</v>
      </c>
      <c r="B145" s="121">
        <v>700</v>
      </c>
      <c r="C145" s="121">
        <v>460</v>
      </c>
      <c r="D145" s="122">
        <f t="shared" ref="D145:O145" si="214">AVERAGE(D141:D144)</f>
        <v>3</v>
      </c>
      <c r="E145" s="122">
        <f t="shared" si="214"/>
        <v>15</v>
      </c>
      <c r="F145" s="122">
        <f t="shared" si="214"/>
        <v>0.96666666666666667</v>
      </c>
      <c r="G145" s="122">
        <f t="shared" si="214"/>
        <v>4.833333333333333</v>
      </c>
      <c r="H145" s="122">
        <f t="shared" si="214"/>
        <v>5.5299999999999994</v>
      </c>
      <c r="I145" s="122">
        <f t="shared" si="214"/>
        <v>27.65</v>
      </c>
      <c r="J145" s="122">
        <f t="shared" si="214"/>
        <v>2.4333333333333336</v>
      </c>
      <c r="K145" s="122">
        <f t="shared" si="214"/>
        <v>12.166666666666668</v>
      </c>
      <c r="L145" s="122">
        <f t="shared" si="214"/>
        <v>0.20000000000000004</v>
      </c>
      <c r="M145" s="122">
        <f t="shared" si="214"/>
        <v>1</v>
      </c>
      <c r="N145" s="122">
        <f t="shared" si="214"/>
        <v>15.04</v>
      </c>
      <c r="O145" s="122">
        <f t="shared" si="214"/>
        <v>3.878143885933063</v>
      </c>
    </row>
    <row r="146" spans="1:1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>
      <c r="A147" t="s">
        <v>320</v>
      </c>
      <c r="B147">
        <v>700</v>
      </c>
      <c r="C147">
        <v>470</v>
      </c>
      <c r="D147" s="4">
        <v>10.5</v>
      </c>
      <c r="E147" s="4">
        <f>D147*5</f>
        <v>52.5</v>
      </c>
      <c r="F147" s="4">
        <v>1</v>
      </c>
      <c r="G147" s="4">
        <f>F147*5</f>
        <v>5</v>
      </c>
      <c r="H147" s="4">
        <v>6.09</v>
      </c>
      <c r="I147" s="4">
        <f>H147*5</f>
        <v>30.45</v>
      </c>
      <c r="J147" s="4">
        <v>3.6</v>
      </c>
      <c r="K147" s="4">
        <f>J147*5</f>
        <v>18</v>
      </c>
      <c r="L147" s="4">
        <v>1.2</v>
      </c>
      <c r="M147" s="4">
        <f>L147*5</f>
        <v>6</v>
      </c>
      <c r="N147" s="4">
        <v>59.4</v>
      </c>
      <c r="O147" s="4">
        <f>SQRT(N147)</f>
        <v>7.7071395471990769</v>
      </c>
    </row>
    <row r="148" spans="1:15">
      <c r="A148" t="s">
        <v>320</v>
      </c>
      <c r="B148">
        <v>700</v>
      </c>
      <c r="C148">
        <v>470</v>
      </c>
      <c r="D148" s="4">
        <v>10.6</v>
      </c>
      <c r="E148" s="4">
        <f t="shared" ref="E148:G150" si="215">D148*5</f>
        <v>53</v>
      </c>
      <c r="F148" s="4">
        <v>0.9</v>
      </c>
      <c r="G148" s="4">
        <f t="shared" si="215"/>
        <v>4.5</v>
      </c>
      <c r="H148" s="4">
        <v>6.12</v>
      </c>
      <c r="I148" s="4">
        <f t="shared" ref="I148" si="216">H148*5</f>
        <v>30.6</v>
      </c>
      <c r="J148" s="4">
        <v>3.6</v>
      </c>
      <c r="K148" s="4">
        <f t="shared" ref="K148" si="217">J148*5</f>
        <v>18</v>
      </c>
      <c r="L148" s="4">
        <v>1.1000000000000001</v>
      </c>
      <c r="M148" s="4">
        <f t="shared" ref="M148" si="218">L148*5</f>
        <v>5.5</v>
      </c>
      <c r="N148" s="32" t="s">
        <v>796</v>
      </c>
      <c r="O148" s="32" t="s">
        <v>796</v>
      </c>
    </row>
    <row r="149" spans="1:15">
      <c r="A149" t="s">
        <v>320</v>
      </c>
      <c r="B149">
        <v>700</v>
      </c>
      <c r="C149">
        <v>470</v>
      </c>
      <c r="D149" s="4">
        <v>10.8</v>
      </c>
      <c r="E149" s="4">
        <f t="shared" si="215"/>
        <v>54</v>
      </c>
      <c r="F149" s="4">
        <v>1</v>
      </c>
      <c r="G149" s="4">
        <f t="shared" si="215"/>
        <v>5</v>
      </c>
      <c r="H149" s="32" t="s">
        <v>796</v>
      </c>
      <c r="I149" s="32" t="s">
        <v>796</v>
      </c>
      <c r="J149" s="4">
        <v>3.7</v>
      </c>
      <c r="K149" s="4">
        <f t="shared" ref="K149" si="219">J149*5</f>
        <v>18.5</v>
      </c>
      <c r="L149" s="4">
        <v>1.1000000000000001</v>
      </c>
      <c r="M149" s="4">
        <f t="shared" ref="M149" si="220">L149*5</f>
        <v>5.5</v>
      </c>
      <c r="N149" s="32" t="s">
        <v>796</v>
      </c>
      <c r="O149" s="32" t="s">
        <v>796</v>
      </c>
    </row>
    <row r="150" spans="1:15">
      <c r="A150" t="s">
        <v>320</v>
      </c>
      <c r="B150">
        <v>700</v>
      </c>
      <c r="C150">
        <v>470</v>
      </c>
      <c r="D150" s="4">
        <f>SUM(D147:D149)/3</f>
        <v>10.633333333333335</v>
      </c>
      <c r="E150" s="4">
        <f t="shared" si="215"/>
        <v>53.166666666666671</v>
      </c>
      <c r="F150" s="4">
        <f>SUM(F147:F149)/3</f>
        <v>0.96666666666666667</v>
      </c>
      <c r="G150" s="4">
        <f t="shared" si="215"/>
        <v>4.833333333333333</v>
      </c>
      <c r="H150" s="32" t="s">
        <v>796</v>
      </c>
      <c r="I150" s="32" t="s">
        <v>796</v>
      </c>
      <c r="J150" s="4">
        <f>SUM(J147:J149)/3</f>
        <v>3.6333333333333333</v>
      </c>
      <c r="K150" s="4">
        <f t="shared" ref="K150" si="221">J150*5</f>
        <v>18.166666666666668</v>
      </c>
      <c r="L150" s="4">
        <f>SUM(L147:L149)/3</f>
        <v>1.1333333333333333</v>
      </c>
      <c r="M150" s="4">
        <f t="shared" ref="M150" si="222">L150*5</f>
        <v>5.6666666666666661</v>
      </c>
      <c r="N150" s="32" t="s">
        <v>796</v>
      </c>
      <c r="O150" s="32" t="s">
        <v>796</v>
      </c>
    </row>
    <row r="151" spans="1:15">
      <c r="A151" s="121" t="s">
        <v>611</v>
      </c>
      <c r="B151" s="121">
        <v>700</v>
      </c>
      <c r="C151" s="121">
        <v>470</v>
      </c>
      <c r="D151" s="122">
        <f t="shared" ref="D151:O151" si="223">AVERAGE(D147:D150)</f>
        <v>10.633333333333335</v>
      </c>
      <c r="E151" s="122">
        <f t="shared" si="223"/>
        <v>53.166666666666671</v>
      </c>
      <c r="F151" s="122">
        <f t="shared" si="223"/>
        <v>0.96666666666666667</v>
      </c>
      <c r="G151" s="122">
        <f t="shared" si="223"/>
        <v>4.833333333333333</v>
      </c>
      <c r="H151" s="122">
        <f t="shared" si="223"/>
        <v>6.1050000000000004</v>
      </c>
      <c r="I151" s="122">
        <f t="shared" si="223"/>
        <v>30.524999999999999</v>
      </c>
      <c r="J151" s="122">
        <f t="shared" si="223"/>
        <v>3.6333333333333333</v>
      </c>
      <c r="K151" s="122">
        <f t="shared" si="223"/>
        <v>18.166666666666668</v>
      </c>
      <c r="L151" s="122">
        <f t="shared" si="223"/>
        <v>1.1333333333333333</v>
      </c>
      <c r="M151" s="122">
        <f t="shared" si="223"/>
        <v>5.6666666666666661</v>
      </c>
      <c r="N151" s="122">
        <f t="shared" si="223"/>
        <v>59.4</v>
      </c>
      <c r="O151" s="122">
        <f t="shared" si="223"/>
        <v>7.7071395471990769</v>
      </c>
    </row>
    <row r="152" spans="1:1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>
      <c r="A153" t="s">
        <v>321</v>
      </c>
      <c r="B153">
        <v>700</v>
      </c>
      <c r="C153">
        <v>480</v>
      </c>
      <c r="D153" s="4">
        <v>2.2999999999999998</v>
      </c>
      <c r="E153" s="4">
        <f>D153*5</f>
        <v>11.5</v>
      </c>
      <c r="F153" s="4">
        <v>1</v>
      </c>
      <c r="G153" s="4">
        <f>F153*5</f>
        <v>5</v>
      </c>
      <c r="H153" s="4">
        <v>2.13</v>
      </c>
      <c r="I153" s="4">
        <f>H153*5</f>
        <v>10.649999999999999</v>
      </c>
      <c r="J153" s="4">
        <v>5.5</v>
      </c>
      <c r="K153" s="4">
        <f>J153*5</f>
        <v>27.5</v>
      </c>
      <c r="L153" s="4">
        <v>0.8</v>
      </c>
      <c r="M153" s="4">
        <f>L153*5</f>
        <v>4</v>
      </c>
      <c r="N153" s="4">
        <v>15.25</v>
      </c>
      <c r="O153" s="4">
        <f>SQRT(N153)</f>
        <v>3.905124837953327</v>
      </c>
    </row>
    <row r="154" spans="1:15">
      <c r="A154" t="s">
        <v>321</v>
      </c>
      <c r="B154">
        <v>700</v>
      </c>
      <c r="C154">
        <v>480</v>
      </c>
      <c r="D154" s="4">
        <v>2.2999999999999998</v>
      </c>
      <c r="E154" s="4">
        <f t="shared" ref="E154:G156" si="224">D154*5</f>
        <v>11.5</v>
      </c>
      <c r="F154" s="4">
        <v>1</v>
      </c>
      <c r="G154" s="4">
        <f t="shared" si="224"/>
        <v>5</v>
      </c>
      <c r="H154" s="4">
        <v>2.1</v>
      </c>
      <c r="I154" s="4">
        <f t="shared" ref="I154" si="225">H154*5</f>
        <v>10.5</v>
      </c>
      <c r="J154" s="4">
        <v>5.3</v>
      </c>
      <c r="K154" s="4">
        <f t="shared" ref="K154" si="226">J154*5</f>
        <v>26.5</v>
      </c>
      <c r="L154" s="4">
        <v>0.8</v>
      </c>
      <c r="M154" s="4">
        <f t="shared" ref="M154" si="227">L154*5</f>
        <v>4</v>
      </c>
      <c r="N154" s="32" t="s">
        <v>796</v>
      </c>
      <c r="O154" s="32" t="s">
        <v>796</v>
      </c>
    </row>
    <row r="155" spans="1:15">
      <c r="A155" t="s">
        <v>321</v>
      </c>
      <c r="B155">
        <v>700</v>
      </c>
      <c r="C155">
        <v>480</v>
      </c>
      <c r="D155" s="4">
        <v>2.2000000000000002</v>
      </c>
      <c r="E155" s="4">
        <f t="shared" si="224"/>
        <v>11</v>
      </c>
      <c r="F155" s="4">
        <v>1</v>
      </c>
      <c r="G155" s="4">
        <f t="shared" si="224"/>
        <v>5</v>
      </c>
      <c r="H155" s="32" t="s">
        <v>796</v>
      </c>
      <c r="I155" s="32" t="s">
        <v>796</v>
      </c>
      <c r="J155" s="4">
        <v>5.4</v>
      </c>
      <c r="K155" s="4">
        <f t="shared" ref="K155" si="228">J155*5</f>
        <v>27</v>
      </c>
      <c r="L155" s="4">
        <v>0.9</v>
      </c>
      <c r="M155" s="4">
        <f t="shared" ref="M155" si="229">L155*5</f>
        <v>4.5</v>
      </c>
      <c r="N155" s="32" t="s">
        <v>796</v>
      </c>
      <c r="O155" s="32" t="s">
        <v>796</v>
      </c>
    </row>
    <row r="156" spans="1:15">
      <c r="A156" t="s">
        <v>321</v>
      </c>
      <c r="B156">
        <v>700</v>
      </c>
      <c r="C156">
        <v>480</v>
      </c>
      <c r="D156" s="4">
        <f>SUM(D153:D155)/3</f>
        <v>2.2666666666666666</v>
      </c>
      <c r="E156" s="4">
        <f t="shared" si="224"/>
        <v>11.333333333333332</v>
      </c>
      <c r="F156" s="4">
        <f>SUM(F153:F155)/3</f>
        <v>1</v>
      </c>
      <c r="G156" s="4">
        <f t="shared" si="224"/>
        <v>5</v>
      </c>
      <c r="H156" s="32" t="s">
        <v>796</v>
      </c>
      <c r="I156" s="32" t="s">
        <v>796</v>
      </c>
      <c r="J156" s="4">
        <f>SUM(J153:J155)/3</f>
        <v>5.4000000000000012</v>
      </c>
      <c r="K156" s="4">
        <f t="shared" ref="K156" si="230">J156*5</f>
        <v>27.000000000000007</v>
      </c>
      <c r="L156" s="4">
        <f>SUM(L153:L155)/3</f>
        <v>0.83333333333333337</v>
      </c>
      <c r="M156" s="4">
        <f t="shared" ref="M156" si="231">L156*5</f>
        <v>4.166666666666667</v>
      </c>
      <c r="N156" s="32" t="s">
        <v>796</v>
      </c>
      <c r="O156" s="32" t="s">
        <v>796</v>
      </c>
    </row>
    <row r="157" spans="1:15">
      <c r="A157" s="121" t="s">
        <v>611</v>
      </c>
      <c r="B157" s="121">
        <v>700</v>
      </c>
      <c r="C157" s="121">
        <v>480</v>
      </c>
      <c r="D157" s="122">
        <f t="shared" ref="D157:O157" si="232">AVERAGE(D153:D156)</f>
        <v>2.2666666666666666</v>
      </c>
      <c r="E157" s="122">
        <f t="shared" si="232"/>
        <v>11.333333333333332</v>
      </c>
      <c r="F157" s="122">
        <f t="shared" si="232"/>
        <v>1</v>
      </c>
      <c r="G157" s="122">
        <f t="shared" si="232"/>
        <v>5</v>
      </c>
      <c r="H157" s="122">
        <f t="shared" si="232"/>
        <v>2.1150000000000002</v>
      </c>
      <c r="I157" s="122">
        <f t="shared" si="232"/>
        <v>10.574999999999999</v>
      </c>
      <c r="J157" s="122">
        <f t="shared" si="232"/>
        <v>5.4000000000000012</v>
      </c>
      <c r="K157" s="122">
        <f t="shared" si="232"/>
        <v>27</v>
      </c>
      <c r="L157" s="122">
        <f t="shared" si="232"/>
        <v>0.83333333333333337</v>
      </c>
      <c r="M157" s="122">
        <f t="shared" si="232"/>
        <v>4.166666666666667</v>
      </c>
      <c r="N157" s="122">
        <f t="shared" si="232"/>
        <v>15.25</v>
      </c>
      <c r="O157" s="122">
        <f t="shared" si="232"/>
        <v>3.905124837953327</v>
      </c>
    </row>
    <row r="158" spans="1:1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>
      <c r="A159" t="s">
        <v>322</v>
      </c>
      <c r="B159">
        <v>700</v>
      </c>
      <c r="C159">
        <v>490.00000000000006</v>
      </c>
      <c r="D159" s="4">
        <v>4.9000000000000004</v>
      </c>
      <c r="E159" s="4">
        <f>D159*5</f>
        <v>24.5</v>
      </c>
      <c r="F159" s="4">
        <v>0.5</v>
      </c>
      <c r="G159" s="4">
        <f>F159*5</f>
        <v>2.5</v>
      </c>
      <c r="H159" s="4">
        <v>5.85</v>
      </c>
      <c r="I159" s="4">
        <f>H159*5</f>
        <v>29.25</v>
      </c>
      <c r="J159" s="4">
        <v>2.2000000000000002</v>
      </c>
      <c r="K159" s="4">
        <f>J159*5</f>
        <v>11</v>
      </c>
      <c r="L159" s="4">
        <v>0.6</v>
      </c>
      <c r="M159" s="4">
        <f>L159*5</f>
        <v>3</v>
      </c>
      <c r="N159" s="4">
        <v>26.1</v>
      </c>
      <c r="O159" s="4">
        <f>SQRT(N159)</f>
        <v>5.1088159097779204</v>
      </c>
    </row>
    <row r="160" spans="1:15">
      <c r="A160" t="s">
        <v>322</v>
      </c>
      <c r="B160">
        <v>700</v>
      </c>
      <c r="C160">
        <v>490.00000000000006</v>
      </c>
      <c r="D160" s="4">
        <v>4.5999999999999996</v>
      </c>
      <c r="E160" s="4">
        <f t="shared" ref="E160:G162" si="233">D160*5</f>
        <v>23</v>
      </c>
      <c r="F160" s="4">
        <v>0.5</v>
      </c>
      <c r="G160" s="4">
        <f t="shared" si="233"/>
        <v>2.5</v>
      </c>
      <c r="H160" s="4">
        <v>5.87</v>
      </c>
      <c r="I160" s="4">
        <f t="shared" ref="I160" si="234">H160*5</f>
        <v>29.35</v>
      </c>
      <c r="J160" s="4">
        <v>2.2999999999999998</v>
      </c>
      <c r="K160" s="4">
        <f t="shared" ref="K160" si="235">J160*5</f>
        <v>11.5</v>
      </c>
      <c r="L160" s="4">
        <v>0.5</v>
      </c>
      <c r="M160" s="4">
        <f t="shared" ref="M160" si="236">L160*5</f>
        <v>2.5</v>
      </c>
      <c r="N160" s="32" t="s">
        <v>796</v>
      </c>
      <c r="O160" s="32" t="s">
        <v>796</v>
      </c>
    </row>
    <row r="161" spans="1:15">
      <c r="A161" t="s">
        <v>322</v>
      </c>
      <c r="B161">
        <v>700</v>
      </c>
      <c r="C161">
        <v>490.00000000000006</v>
      </c>
      <c r="D161" s="4">
        <v>4.5999999999999996</v>
      </c>
      <c r="E161" s="4">
        <f t="shared" si="233"/>
        <v>23</v>
      </c>
      <c r="F161" s="4">
        <v>0.4</v>
      </c>
      <c r="G161" s="4">
        <f t="shared" si="233"/>
        <v>2</v>
      </c>
      <c r="H161" s="32" t="s">
        <v>796</v>
      </c>
      <c r="I161" s="32" t="s">
        <v>796</v>
      </c>
      <c r="J161" s="4">
        <v>2.2000000000000002</v>
      </c>
      <c r="K161" s="4">
        <f t="shared" ref="K161" si="237">J161*5</f>
        <v>11</v>
      </c>
      <c r="L161" s="4">
        <v>0.5</v>
      </c>
      <c r="M161" s="4">
        <f t="shared" ref="M161" si="238">L161*5</f>
        <v>2.5</v>
      </c>
      <c r="N161" s="32" t="s">
        <v>796</v>
      </c>
      <c r="O161" s="32" t="s">
        <v>796</v>
      </c>
    </row>
    <row r="162" spans="1:15">
      <c r="A162" t="s">
        <v>322</v>
      </c>
      <c r="B162">
        <v>700</v>
      </c>
      <c r="C162">
        <v>490.00000000000006</v>
      </c>
      <c r="D162" s="4">
        <f>SUM(D159:D161)/3</f>
        <v>4.7</v>
      </c>
      <c r="E162" s="4">
        <f t="shared" si="233"/>
        <v>23.5</v>
      </c>
      <c r="F162" s="4">
        <f>SUM(F159:F161)/3</f>
        <v>0.46666666666666662</v>
      </c>
      <c r="G162" s="4">
        <f t="shared" si="233"/>
        <v>2.333333333333333</v>
      </c>
      <c r="H162" s="32" t="s">
        <v>796</v>
      </c>
      <c r="I162" s="32" t="s">
        <v>796</v>
      </c>
      <c r="J162" s="4">
        <f>SUM(J159:J161)/3</f>
        <v>2.2333333333333334</v>
      </c>
      <c r="K162" s="4">
        <f t="shared" ref="K162" si="239">J162*5</f>
        <v>11.166666666666668</v>
      </c>
      <c r="L162" s="4">
        <f>SUM(L159:L161)/3</f>
        <v>0.53333333333333333</v>
      </c>
      <c r="M162" s="4">
        <f t="shared" ref="M162" si="240">L162*5</f>
        <v>2.6666666666666665</v>
      </c>
      <c r="N162" s="32" t="s">
        <v>796</v>
      </c>
      <c r="O162" s="32" t="s">
        <v>796</v>
      </c>
    </row>
    <row r="163" spans="1:15">
      <c r="A163" s="121" t="s">
        <v>611</v>
      </c>
      <c r="B163" s="121">
        <v>700</v>
      </c>
      <c r="C163" s="121">
        <v>490.00000000000006</v>
      </c>
      <c r="D163" s="122">
        <f t="shared" ref="D163:O163" si="241">AVERAGE(D159:D162)</f>
        <v>4.7</v>
      </c>
      <c r="E163" s="122">
        <f t="shared" si="241"/>
        <v>23.5</v>
      </c>
      <c r="F163" s="122">
        <f t="shared" si="241"/>
        <v>0.46666666666666662</v>
      </c>
      <c r="G163" s="122">
        <f t="shared" si="241"/>
        <v>2.333333333333333</v>
      </c>
      <c r="H163" s="122">
        <f t="shared" si="241"/>
        <v>5.8599999999999994</v>
      </c>
      <c r="I163" s="122">
        <f t="shared" si="241"/>
        <v>29.3</v>
      </c>
      <c r="J163" s="122">
        <f t="shared" si="241"/>
        <v>2.2333333333333334</v>
      </c>
      <c r="K163" s="122">
        <f t="shared" si="241"/>
        <v>11.166666666666668</v>
      </c>
      <c r="L163" s="122">
        <f t="shared" si="241"/>
        <v>0.53333333333333333</v>
      </c>
      <c r="M163" s="122">
        <f t="shared" si="241"/>
        <v>2.6666666666666665</v>
      </c>
      <c r="N163" s="122">
        <f t="shared" si="241"/>
        <v>26.1</v>
      </c>
      <c r="O163" s="122">
        <f t="shared" si="241"/>
        <v>5.1088159097779204</v>
      </c>
    </row>
    <row r="164" spans="1:1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>
      <c r="A165" t="s">
        <v>323</v>
      </c>
      <c r="B165">
        <v>700</v>
      </c>
      <c r="C165">
        <v>500</v>
      </c>
      <c r="D165" s="4">
        <v>6.7</v>
      </c>
      <c r="E165" s="4">
        <f>D165*5</f>
        <v>33.5</v>
      </c>
      <c r="F165" s="4">
        <v>1.5</v>
      </c>
      <c r="G165" s="4">
        <f>F165*5</f>
        <v>7.5</v>
      </c>
      <c r="H165" s="4">
        <v>6.01</v>
      </c>
      <c r="I165" s="4">
        <f>H165*5</f>
        <v>30.049999999999997</v>
      </c>
      <c r="J165" s="4">
        <v>3.8</v>
      </c>
      <c r="K165" s="4">
        <f>J165*5</f>
        <v>19</v>
      </c>
      <c r="L165" s="4">
        <v>0.7</v>
      </c>
      <c r="M165" s="4">
        <f>L165*5</f>
        <v>3.5</v>
      </c>
      <c r="N165" s="4">
        <v>64</v>
      </c>
      <c r="O165" s="4">
        <f>SQRT(N165)</f>
        <v>8</v>
      </c>
    </row>
    <row r="166" spans="1:15">
      <c r="A166" t="s">
        <v>323</v>
      </c>
      <c r="B166">
        <v>700</v>
      </c>
      <c r="C166">
        <v>500</v>
      </c>
      <c r="D166" s="4">
        <v>6.8</v>
      </c>
      <c r="E166" s="4">
        <f t="shared" ref="E166:G168" si="242">D166*5</f>
        <v>34</v>
      </c>
      <c r="F166" s="4">
        <v>1.6</v>
      </c>
      <c r="G166" s="4">
        <f t="shared" si="242"/>
        <v>8</v>
      </c>
      <c r="H166" s="4">
        <v>6.06</v>
      </c>
      <c r="I166" s="4">
        <f t="shared" ref="I166" si="243">H166*5</f>
        <v>30.299999999999997</v>
      </c>
      <c r="J166" s="4">
        <v>3.8</v>
      </c>
      <c r="K166" s="4">
        <f t="shared" ref="K166" si="244">J166*5</f>
        <v>19</v>
      </c>
      <c r="L166" s="4">
        <v>0.7</v>
      </c>
      <c r="M166" s="4">
        <f t="shared" ref="M166" si="245">L166*5</f>
        <v>3.5</v>
      </c>
      <c r="N166" s="32" t="s">
        <v>796</v>
      </c>
      <c r="O166" s="32" t="s">
        <v>796</v>
      </c>
    </row>
    <row r="167" spans="1:15">
      <c r="A167" t="s">
        <v>323</v>
      </c>
      <c r="B167">
        <v>700</v>
      </c>
      <c r="C167">
        <v>500</v>
      </c>
      <c r="D167" s="4">
        <v>6.9</v>
      </c>
      <c r="E167" s="4">
        <f t="shared" si="242"/>
        <v>34.5</v>
      </c>
      <c r="F167" s="4">
        <v>1.5</v>
      </c>
      <c r="G167" s="4">
        <f t="shared" si="242"/>
        <v>7.5</v>
      </c>
      <c r="H167" s="32" t="s">
        <v>796</v>
      </c>
      <c r="I167" s="32" t="s">
        <v>796</v>
      </c>
      <c r="J167" s="4">
        <v>3.8</v>
      </c>
      <c r="K167" s="4">
        <f t="shared" ref="K167" si="246">J167*5</f>
        <v>19</v>
      </c>
      <c r="L167" s="4">
        <v>0.6</v>
      </c>
      <c r="M167" s="4">
        <f t="shared" ref="M167" si="247">L167*5</f>
        <v>3</v>
      </c>
      <c r="N167" s="32" t="s">
        <v>796</v>
      </c>
      <c r="O167" s="32" t="s">
        <v>796</v>
      </c>
    </row>
    <row r="168" spans="1:15">
      <c r="A168" t="s">
        <v>323</v>
      </c>
      <c r="B168">
        <v>700</v>
      </c>
      <c r="C168">
        <v>500</v>
      </c>
      <c r="D168" s="4">
        <f>SUM(D165:D167)/3</f>
        <v>6.8</v>
      </c>
      <c r="E168" s="4">
        <f t="shared" si="242"/>
        <v>34</v>
      </c>
      <c r="F168" s="4">
        <f>SUM(F165:F167)/3</f>
        <v>1.5333333333333332</v>
      </c>
      <c r="G168" s="4">
        <f t="shared" si="242"/>
        <v>7.6666666666666661</v>
      </c>
      <c r="H168" s="32" t="s">
        <v>796</v>
      </c>
      <c r="I168" s="32" t="s">
        <v>796</v>
      </c>
      <c r="J168" s="4">
        <f>SUM(J165:J167)/3</f>
        <v>3.7999999999999994</v>
      </c>
      <c r="K168" s="4">
        <f t="shared" ref="K168" si="248">J168*5</f>
        <v>18.999999999999996</v>
      </c>
      <c r="L168" s="4">
        <f>SUM(L165:L167)/3</f>
        <v>0.66666666666666663</v>
      </c>
      <c r="M168" s="4">
        <f t="shared" ref="M168" si="249">L168*5</f>
        <v>3.333333333333333</v>
      </c>
      <c r="N168" s="32" t="s">
        <v>796</v>
      </c>
      <c r="O168" s="32" t="s">
        <v>796</v>
      </c>
    </row>
    <row r="169" spans="1:15">
      <c r="A169" s="121" t="s">
        <v>611</v>
      </c>
      <c r="B169" s="121">
        <v>700</v>
      </c>
      <c r="C169" s="121">
        <v>500</v>
      </c>
      <c r="D169" s="122">
        <f t="shared" ref="D169:O169" si="250">AVERAGE(D165:D168)</f>
        <v>6.8</v>
      </c>
      <c r="E169" s="122">
        <f t="shared" si="250"/>
        <v>34</v>
      </c>
      <c r="F169" s="122">
        <f t="shared" si="250"/>
        <v>1.5333333333333332</v>
      </c>
      <c r="G169" s="122">
        <f t="shared" si="250"/>
        <v>7.6666666666666661</v>
      </c>
      <c r="H169" s="122">
        <f t="shared" si="250"/>
        <v>6.0350000000000001</v>
      </c>
      <c r="I169" s="122">
        <f t="shared" si="250"/>
        <v>30.174999999999997</v>
      </c>
      <c r="J169" s="122">
        <f t="shared" si="250"/>
        <v>3.7999999999999994</v>
      </c>
      <c r="K169" s="122">
        <f t="shared" si="250"/>
        <v>19</v>
      </c>
      <c r="L169" s="122">
        <f t="shared" si="250"/>
        <v>0.66666666666666663</v>
      </c>
      <c r="M169" s="122">
        <f t="shared" si="250"/>
        <v>3.333333333333333</v>
      </c>
      <c r="N169" s="122">
        <f t="shared" si="250"/>
        <v>64</v>
      </c>
      <c r="O169" s="122">
        <f t="shared" si="250"/>
        <v>8</v>
      </c>
    </row>
    <row r="170" spans="1:1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>
      <c r="A171" t="s">
        <v>590</v>
      </c>
      <c r="B171">
        <v>710</v>
      </c>
      <c r="C171">
        <v>360</v>
      </c>
      <c r="D171" s="4">
        <v>8.1999999999999993</v>
      </c>
      <c r="E171" s="4">
        <f>D171*5</f>
        <v>41</v>
      </c>
      <c r="F171" s="4">
        <v>5</v>
      </c>
      <c r="G171" s="4">
        <f>F171*5</f>
        <v>25</v>
      </c>
      <c r="H171" s="4">
        <v>13</v>
      </c>
      <c r="I171" s="4">
        <f>H171*5</f>
        <v>65</v>
      </c>
      <c r="J171" s="4">
        <v>12.7</v>
      </c>
      <c r="K171" s="4">
        <f>J171*5</f>
        <v>63.5</v>
      </c>
      <c r="L171" s="4">
        <v>5.0999999999999996</v>
      </c>
      <c r="M171" s="4">
        <f>L171*5</f>
        <v>25.5</v>
      </c>
      <c r="N171" s="4">
        <v>80.599999999999994</v>
      </c>
      <c r="O171" s="4">
        <f>SQRT(N171)</f>
        <v>8.9777502749853753</v>
      </c>
    </row>
    <row r="172" spans="1:15">
      <c r="A172" t="s">
        <v>590</v>
      </c>
      <c r="B172">
        <v>710</v>
      </c>
      <c r="C172">
        <v>360</v>
      </c>
      <c r="D172" s="4">
        <v>8.3000000000000007</v>
      </c>
      <c r="E172" s="4">
        <f t="shared" ref="E172:G174" si="251">D172*5</f>
        <v>41.5</v>
      </c>
      <c r="F172" s="4">
        <v>4.9000000000000004</v>
      </c>
      <c r="G172" s="4">
        <f t="shared" si="251"/>
        <v>24.5</v>
      </c>
      <c r="H172" s="4">
        <v>12.9</v>
      </c>
      <c r="I172" s="4">
        <f t="shared" ref="I172" si="252">H172*5</f>
        <v>64.5</v>
      </c>
      <c r="J172" s="4">
        <v>12</v>
      </c>
      <c r="K172" s="4">
        <f t="shared" ref="K172" si="253">J172*5</f>
        <v>60</v>
      </c>
      <c r="L172" s="4">
        <v>4.8</v>
      </c>
      <c r="M172" s="4">
        <f t="shared" ref="M172" si="254">L172*5</f>
        <v>24</v>
      </c>
      <c r="N172" s="32" t="s">
        <v>796</v>
      </c>
      <c r="O172" s="32" t="s">
        <v>796</v>
      </c>
    </row>
    <row r="173" spans="1:15">
      <c r="A173" t="s">
        <v>590</v>
      </c>
      <c r="B173">
        <v>710</v>
      </c>
      <c r="C173">
        <v>360</v>
      </c>
      <c r="D173" s="4">
        <v>8.3000000000000007</v>
      </c>
      <c r="E173" s="4">
        <f t="shared" si="251"/>
        <v>41.5</v>
      </c>
      <c r="F173" s="4">
        <v>4.9000000000000004</v>
      </c>
      <c r="G173" s="4">
        <f t="shared" si="251"/>
        <v>24.5</v>
      </c>
      <c r="H173" s="32" t="s">
        <v>796</v>
      </c>
      <c r="I173" s="32" t="s">
        <v>796</v>
      </c>
      <c r="J173" s="4">
        <v>12.4</v>
      </c>
      <c r="K173" s="4">
        <f t="shared" ref="K173" si="255">J173*5</f>
        <v>62</v>
      </c>
      <c r="L173" s="4">
        <v>4.5999999999999996</v>
      </c>
      <c r="M173" s="4">
        <f t="shared" ref="M173" si="256">L173*5</f>
        <v>23</v>
      </c>
      <c r="N173" s="32" t="s">
        <v>796</v>
      </c>
      <c r="O173" s="32" t="s">
        <v>796</v>
      </c>
    </row>
    <row r="174" spans="1:15">
      <c r="A174" t="s">
        <v>590</v>
      </c>
      <c r="B174">
        <v>710</v>
      </c>
      <c r="C174">
        <v>360</v>
      </c>
      <c r="D174" s="4">
        <f>SUM(D171:D173)/3</f>
        <v>8.2666666666666675</v>
      </c>
      <c r="E174" s="4">
        <f t="shared" si="251"/>
        <v>41.333333333333336</v>
      </c>
      <c r="F174" s="4">
        <f>SUM(F171:F173)/3</f>
        <v>4.9333333333333336</v>
      </c>
      <c r="G174" s="4">
        <f t="shared" si="251"/>
        <v>24.666666666666668</v>
      </c>
      <c r="H174" s="32" t="s">
        <v>796</v>
      </c>
      <c r="I174" s="32" t="s">
        <v>796</v>
      </c>
      <c r="J174" s="4">
        <f>SUM(J171:J173)/3</f>
        <v>12.366666666666667</v>
      </c>
      <c r="K174" s="4">
        <f t="shared" ref="K174" si="257">J174*5</f>
        <v>61.833333333333336</v>
      </c>
      <c r="L174" s="4">
        <f>SUM(L171:L173)/3</f>
        <v>4.833333333333333</v>
      </c>
      <c r="M174" s="4">
        <f t="shared" ref="M174" si="258">L174*5</f>
        <v>24.166666666666664</v>
      </c>
      <c r="N174" s="32" t="s">
        <v>796</v>
      </c>
      <c r="O174" s="32" t="s">
        <v>796</v>
      </c>
    </row>
    <row r="175" spans="1:15">
      <c r="A175" s="121" t="s">
        <v>611</v>
      </c>
      <c r="B175" s="121">
        <v>710</v>
      </c>
      <c r="C175" s="121">
        <v>360</v>
      </c>
      <c r="D175" s="122">
        <f t="shared" ref="D175:O175" si="259">AVERAGE(D171:D174)</f>
        <v>8.2666666666666675</v>
      </c>
      <c r="E175" s="122">
        <f t="shared" si="259"/>
        <v>41.333333333333336</v>
      </c>
      <c r="F175" s="122">
        <f t="shared" si="259"/>
        <v>4.9333333333333336</v>
      </c>
      <c r="G175" s="122">
        <f t="shared" si="259"/>
        <v>24.666666666666668</v>
      </c>
      <c r="H175" s="122">
        <f t="shared" si="259"/>
        <v>12.95</v>
      </c>
      <c r="I175" s="122">
        <f t="shared" si="259"/>
        <v>64.75</v>
      </c>
      <c r="J175" s="122">
        <f t="shared" si="259"/>
        <v>12.366666666666667</v>
      </c>
      <c r="K175" s="122">
        <f t="shared" si="259"/>
        <v>61.833333333333336</v>
      </c>
      <c r="L175" s="122">
        <f t="shared" si="259"/>
        <v>4.833333333333333</v>
      </c>
      <c r="M175" s="122">
        <f t="shared" si="259"/>
        <v>24.166666666666664</v>
      </c>
      <c r="N175" s="122">
        <f t="shared" si="259"/>
        <v>80.599999999999994</v>
      </c>
      <c r="O175" s="122">
        <f t="shared" si="259"/>
        <v>8.9777502749853753</v>
      </c>
    </row>
    <row r="176" spans="1:1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>
      <c r="A177" t="s">
        <v>325</v>
      </c>
      <c r="B177">
        <v>710</v>
      </c>
      <c r="C177">
        <v>440.00000000000006</v>
      </c>
      <c r="D177" s="4">
        <v>1.5</v>
      </c>
      <c r="E177" s="4">
        <f>D177*5</f>
        <v>7.5</v>
      </c>
      <c r="F177" s="4">
        <v>2.7</v>
      </c>
      <c r="G177" s="4">
        <f>F177*5</f>
        <v>13.5</v>
      </c>
      <c r="H177" s="4">
        <v>5.76</v>
      </c>
      <c r="I177" s="4">
        <f>H177*5</f>
        <v>28.799999999999997</v>
      </c>
      <c r="J177" s="4">
        <v>5.3</v>
      </c>
      <c r="K177" s="4">
        <f>J177*5</f>
        <v>26.5</v>
      </c>
      <c r="L177" s="4">
        <v>1</v>
      </c>
      <c r="M177" s="4">
        <f>L177*5</f>
        <v>5</v>
      </c>
      <c r="N177" s="4">
        <v>15.56</v>
      </c>
      <c r="O177" s="4">
        <f>SQRT(N177)</f>
        <v>3.944616584663204</v>
      </c>
    </row>
    <row r="178" spans="1:15">
      <c r="A178" t="s">
        <v>325</v>
      </c>
      <c r="B178">
        <v>710</v>
      </c>
      <c r="C178">
        <v>440.00000000000006</v>
      </c>
      <c r="D178" s="4">
        <v>1.3</v>
      </c>
      <c r="E178" s="4">
        <f t="shared" ref="E178:G180" si="260">D178*5</f>
        <v>6.5</v>
      </c>
      <c r="F178" s="4">
        <v>2.9</v>
      </c>
      <c r="G178" s="4">
        <f t="shared" si="260"/>
        <v>14.5</v>
      </c>
      <c r="H178" s="4">
        <v>5.79</v>
      </c>
      <c r="I178" s="4">
        <f t="shared" ref="I178" si="261">H178*5</f>
        <v>28.95</v>
      </c>
      <c r="J178" s="4">
        <v>5.4</v>
      </c>
      <c r="K178" s="4">
        <f t="shared" ref="K178" si="262">J178*5</f>
        <v>27</v>
      </c>
      <c r="L178" s="4">
        <v>1</v>
      </c>
      <c r="M178" s="4">
        <f t="shared" ref="M178" si="263">L178*5</f>
        <v>5</v>
      </c>
      <c r="N178" s="32" t="s">
        <v>796</v>
      </c>
      <c r="O178" s="32" t="s">
        <v>796</v>
      </c>
    </row>
    <row r="179" spans="1:15">
      <c r="A179" t="s">
        <v>325</v>
      </c>
      <c r="B179">
        <v>710</v>
      </c>
      <c r="C179">
        <v>440.00000000000006</v>
      </c>
      <c r="D179" s="4">
        <v>1.8</v>
      </c>
      <c r="E179" s="4">
        <f t="shared" si="260"/>
        <v>9</v>
      </c>
      <c r="F179" s="4">
        <v>2.9</v>
      </c>
      <c r="G179" s="4">
        <f t="shared" si="260"/>
        <v>14.5</v>
      </c>
      <c r="H179" s="32" t="s">
        <v>796</v>
      </c>
      <c r="I179" s="32" t="s">
        <v>796</v>
      </c>
      <c r="J179" s="4">
        <v>5.6</v>
      </c>
      <c r="K179" s="4">
        <f t="shared" ref="K179" si="264">J179*5</f>
        <v>28</v>
      </c>
      <c r="L179" s="4">
        <v>1</v>
      </c>
      <c r="M179" s="4">
        <f t="shared" ref="M179" si="265">L179*5</f>
        <v>5</v>
      </c>
      <c r="N179" s="32" t="s">
        <v>796</v>
      </c>
      <c r="O179" s="32" t="s">
        <v>796</v>
      </c>
    </row>
    <row r="180" spans="1:15">
      <c r="A180" t="s">
        <v>325</v>
      </c>
      <c r="B180">
        <v>710</v>
      </c>
      <c r="C180">
        <v>440.00000000000006</v>
      </c>
      <c r="D180" s="4">
        <f>SUM(D177:D179)/3</f>
        <v>1.5333333333333332</v>
      </c>
      <c r="E180" s="4">
        <f t="shared" si="260"/>
        <v>7.6666666666666661</v>
      </c>
      <c r="F180" s="4">
        <f>SUM(F177:F179)/3</f>
        <v>2.8333333333333335</v>
      </c>
      <c r="G180" s="4">
        <f t="shared" si="260"/>
        <v>14.166666666666668</v>
      </c>
      <c r="H180" s="32" t="s">
        <v>796</v>
      </c>
      <c r="I180" s="32" t="s">
        <v>796</v>
      </c>
      <c r="J180" s="4">
        <f>SUM(J177:J179)/3</f>
        <v>5.4333333333333327</v>
      </c>
      <c r="K180" s="4">
        <f t="shared" ref="K180" si="266">J180*5</f>
        <v>27.166666666666664</v>
      </c>
      <c r="L180" s="4">
        <f>SUM(L177:L179)/3</f>
        <v>1</v>
      </c>
      <c r="M180" s="4">
        <f t="shared" ref="M180" si="267">L180*5</f>
        <v>5</v>
      </c>
      <c r="N180" s="32" t="s">
        <v>796</v>
      </c>
      <c r="O180" s="32" t="s">
        <v>796</v>
      </c>
    </row>
    <row r="181" spans="1:15">
      <c r="A181" s="121" t="s">
        <v>611</v>
      </c>
      <c r="B181" s="121">
        <v>710</v>
      </c>
      <c r="C181" s="121">
        <v>440.00000000000006</v>
      </c>
      <c r="D181" s="122">
        <f t="shared" ref="D181:O181" si="268">AVERAGE(D177:D180)</f>
        <v>1.5333333333333332</v>
      </c>
      <c r="E181" s="122">
        <f t="shared" si="268"/>
        <v>7.6666666666666661</v>
      </c>
      <c r="F181" s="122">
        <f t="shared" si="268"/>
        <v>2.8333333333333335</v>
      </c>
      <c r="G181" s="122">
        <f t="shared" si="268"/>
        <v>14.166666666666668</v>
      </c>
      <c r="H181" s="122">
        <f t="shared" si="268"/>
        <v>5.7750000000000004</v>
      </c>
      <c r="I181" s="122">
        <f t="shared" si="268"/>
        <v>28.875</v>
      </c>
      <c r="J181" s="122">
        <f t="shared" si="268"/>
        <v>5.4333333333333327</v>
      </c>
      <c r="K181" s="122">
        <f t="shared" si="268"/>
        <v>27.166666666666664</v>
      </c>
      <c r="L181" s="122">
        <f t="shared" si="268"/>
        <v>1</v>
      </c>
      <c r="M181" s="122">
        <f t="shared" si="268"/>
        <v>5</v>
      </c>
      <c r="N181" s="122">
        <f t="shared" si="268"/>
        <v>15.56</v>
      </c>
      <c r="O181" s="122">
        <f t="shared" si="268"/>
        <v>3.944616584663204</v>
      </c>
    </row>
    <row r="182" spans="1:1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>
      <c r="A183" t="s">
        <v>326</v>
      </c>
      <c r="B183">
        <v>710</v>
      </c>
      <c r="C183">
        <v>450</v>
      </c>
      <c r="D183" s="4">
        <v>3.1</v>
      </c>
      <c r="E183" s="4">
        <f>D183*5</f>
        <v>15.5</v>
      </c>
      <c r="F183" s="4">
        <v>2.1</v>
      </c>
      <c r="G183" s="4">
        <f>F183*5</f>
        <v>10.5</v>
      </c>
      <c r="H183" s="4">
        <v>5.13</v>
      </c>
      <c r="I183" s="4">
        <f>H183*5</f>
        <v>25.65</v>
      </c>
      <c r="J183" s="4">
        <v>5.3</v>
      </c>
      <c r="K183" s="4">
        <f>J183*5</f>
        <v>26.5</v>
      </c>
      <c r="L183" s="4">
        <v>1.9</v>
      </c>
      <c r="M183" s="4">
        <f>L183*5</f>
        <v>9.5</v>
      </c>
      <c r="N183" s="4">
        <v>47.1</v>
      </c>
      <c r="O183" s="4">
        <f>SQRT(N183)</f>
        <v>6.8629439747093963</v>
      </c>
    </row>
    <row r="184" spans="1:15">
      <c r="A184" t="s">
        <v>326</v>
      </c>
      <c r="B184">
        <v>710</v>
      </c>
      <c r="C184">
        <v>450</v>
      </c>
      <c r="D184" s="4">
        <v>3.2</v>
      </c>
      <c r="E184" s="4">
        <f t="shared" ref="E184:G186" si="269">D184*5</f>
        <v>16</v>
      </c>
      <c r="F184" s="4">
        <v>2.2000000000000002</v>
      </c>
      <c r="G184" s="4">
        <f t="shared" si="269"/>
        <v>11</v>
      </c>
      <c r="H184" s="4">
        <v>5.19</v>
      </c>
      <c r="I184" s="4">
        <f t="shared" ref="I184" si="270">H184*5</f>
        <v>25.950000000000003</v>
      </c>
      <c r="J184" s="4">
        <v>5.2</v>
      </c>
      <c r="K184" s="4">
        <f t="shared" ref="K184" si="271">J184*5</f>
        <v>26</v>
      </c>
      <c r="L184" s="4">
        <v>1.9</v>
      </c>
      <c r="M184" s="4">
        <f t="shared" ref="M184" si="272">L184*5</f>
        <v>9.5</v>
      </c>
      <c r="N184" s="32" t="s">
        <v>796</v>
      </c>
      <c r="O184" s="32" t="s">
        <v>796</v>
      </c>
    </row>
    <row r="185" spans="1:15">
      <c r="A185" t="s">
        <v>326</v>
      </c>
      <c r="B185">
        <v>710</v>
      </c>
      <c r="C185">
        <v>450</v>
      </c>
      <c r="D185" s="4">
        <v>3.2</v>
      </c>
      <c r="E185" s="4">
        <f t="shared" si="269"/>
        <v>16</v>
      </c>
      <c r="F185" s="4">
        <v>2.2999999999999998</v>
      </c>
      <c r="G185" s="4">
        <f t="shared" si="269"/>
        <v>11.5</v>
      </c>
      <c r="H185" s="32" t="s">
        <v>796</v>
      </c>
      <c r="I185" s="32" t="s">
        <v>796</v>
      </c>
      <c r="J185" s="4">
        <v>5.3</v>
      </c>
      <c r="K185" s="4">
        <f t="shared" ref="K185" si="273">J185*5</f>
        <v>26.5</v>
      </c>
      <c r="L185" s="4">
        <v>1.9</v>
      </c>
      <c r="M185" s="4">
        <f t="shared" ref="M185" si="274">L185*5</f>
        <v>9.5</v>
      </c>
      <c r="N185" s="32" t="s">
        <v>796</v>
      </c>
      <c r="O185" s="32" t="s">
        <v>796</v>
      </c>
    </row>
    <row r="186" spans="1:15">
      <c r="A186" t="s">
        <v>326</v>
      </c>
      <c r="B186">
        <v>710</v>
      </c>
      <c r="C186">
        <v>450</v>
      </c>
      <c r="D186" s="4">
        <f>SUM(D183:D185)/3</f>
        <v>3.1666666666666665</v>
      </c>
      <c r="E186" s="4">
        <f t="shared" si="269"/>
        <v>15.833333333333332</v>
      </c>
      <c r="F186" s="4">
        <f>SUM(F183:F185)/3</f>
        <v>2.2000000000000002</v>
      </c>
      <c r="G186" s="4">
        <f t="shared" si="269"/>
        <v>11</v>
      </c>
      <c r="H186" s="32" t="s">
        <v>796</v>
      </c>
      <c r="I186" s="32" t="s">
        <v>796</v>
      </c>
      <c r="J186" s="4">
        <f>SUM(J183:J185)/3</f>
        <v>5.2666666666666666</v>
      </c>
      <c r="K186" s="4">
        <f t="shared" ref="K186" si="275">J186*5</f>
        <v>26.333333333333332</v>
      </c>
      <c r="L186" s="4">
        <f>SUM(L183:L185)/3</f>
        <v>1.8999999999999997</v>
      </c>
      <c r="M186" s="4">
        <f t="shared" ref="M186" si="276">L186*5</f>
        <v>9.4999999999999982</v>
      </c>
      <c r="N186" s="32" t="s">
        <v>796</v>
      </c>
      <c r="O186" s="32" t="s">
        <v>796</v>
      </c>
    </row>
    <row r="187" spans="1:15">
      <c r="A187" s="121" t="s">
        <v>611</v>
      </c>
      <c r="B187" s="121">
        <v>710</v>
      </c>
      <c r="C187" s="121">
        <v>450</v>
      </c>
      <c r="D187" s="122">
        <f t="shared" ref="D187:O187" si="277">AVERAGE(D183:D186)</f>
        <v>3.1666666666666665</v>
      </c>
      <c r="E187" s="122">
        <f t="shared" si="277"/>
        <v>15.833333333333332</v>
      </c>
      <c r="F187" s="122">
        <f t="shared" si="277"/>
        <v>2.2000000000000002</v>
      </c>
      <c r="G187" s="122">
        <f t="shared" si="277"/>
        <v>11</v>
      </c>
      <c r="H187" s="122">
        <f t="shared" si="277"/>
        <v>5.16</v>
      </c>
      <c r="I187" s="122">
        <f t="shared" si="277"/>
        <v>25.8</v>
      </c>
      <c r="J187" s="122">
        <f t="shared" si="277"/>
        <v>5.2666666666666666</v>
      </c>
      <c r="K187" s="122">
        <f t="shared" si="277"/>
        <v>26.333333333333332</v>
      </c>
      <c r="L187" s="122">
        <f t="shared" si="277"/>
        <v>1.8999999999999997</v>
      </c>
      <c r="M187" s="122">
        <f t="shared" si="277"/>
        <v>9.5</v>
      </c>
      <c r="N187" s="122">
        <f t="shared" si="277"/>
        <v>47.1</v>
      </c>
      <c r="O187" s="122">
        <f t="shared" si="277"/>
        <v>6.8629439747093963</v>
      </c>
    </row>
    <row r="188" spans="1:1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>
      <c r="A189" t="s">
        <v>327</v>
      </c>
      <c r="B189">
        <v>710</v>
      </c>
      <c r="C189">
        <v>459.99999999999994</v>
      </c>
      <c r="D189" s="4">
        <v>2.1</v>
      </c>
      <c r="E189" s="4">
        <f>D189*5</f>
        <v>10.5</v>
      </c>
      <c r="F189" s="4">
        <v>1.1000000000000001</v>
      </c>
      <c r="G189" s="4">
        <f>F189*5</f>
        <v>5.5</v>
      </c>
      <c r="H189" s="4">
        <v>3.66</v>
      </c>
      <c r="I189" s="4">
        <f>H189*5</f>
        <v>18.3</v>
      </c>
      <c r="J189" s="4">
        <v>3.1</v>
      </c>
      <c r="K189" s="4">
        <f>J189*5</f>
        <v>15.5</v>
      </c>
      <c r="L189" s="4">
        <v>1.4</v>
      </c>
      <c r="M189" s="4">
        <f>L189*5</f>
        <v>7</v>
      </c>
      <c r="N189" s="4">
        <v>17.329999999999998</v>
      </c>
      <c r="O189" s="4">
        <f>SQRT(N189)</f>
        <v>4.162931659299729</v>
      </c>
    </row>
    <row r="190" spans="1:15">
      <c r="A190" t="s">
        <v>327</v>
      </c>
      <c r="B190">
        <v>710</v>
      </c>
      <c r="C190">
        <v>459.99999999999994</v>
      </c>
      <c r="D190" s="4">
        <v>2.1</v>
      </c>
      <c r="E190" s="4">
        <f t="shared" ref="E190:G192" si="278">D190*5</f>
        <v>10.5</v>
      </c>
      <c r="F190" s="4">
        <v>1.2</v>
      </c>
      <c r="G190" s="4">
        <f t="shared" si="278"/>
        <v>6</v>
      </c>
      <c r="H190" s="4">
        <v>3.73</v>
      </c>
      <c r="I190" s="4">
        <f t="shared" ref="I190" si="279">H190*5</f>
        <v>18.649999999999999</v>
      </c>
      <c r="J190" s="4">
        <v>3.1</v>
      </c>
      <c r="K190" s="4">
        <f t="shared" ref="K190" si="280">J190*5</f>
        <v>15.5</v>
      </c>
      <c r="L190" s="4">
        <v>1.3</v>
      </c>
      <c r="M190" s="4">
        <f t="shared" ref="M190" si="281">L190*5</f>
        <v>6.5</v>
      </c>
      <c r="N190" s="32" t="s">
        <v>796</v>
      </c>
      <c r="O190" s="32" t="s">
        <v>796</v>
      </c>
    </row>
    <row r="191" spans="1:15">
      <c r="A191" t="s">
        <v>327</v>
      </c>
      <c r="B191">
        <v>710</v>
      </c>
      <c r="C191">
        <v>459.99999999999994</v>
      </c>
      <c r="D191" s="4">
        <v>2.1</v>
      </c>
      <c r="E191" s="4">
        <f t="shared" si="278"/>
        <v>10.5</v>
      </c>
      <c r="F191" s="4">
        <v>1.1000000000000001</v>
      </c>
      <c r="G191" s="4">
        <f t="shared" si="278"/>
        <v>5.5</v>
      </c>
      <c r="H191" s="32" t="s">
        <v>796</v>
      </c>
      <c r="I191" s="32" t="s">
        <v>796</v>
      </c>
      <c r="J191" s="4">
        <v>3</v>
      </c>
      <c r="K191" s="4">
        <f t="shared" ref="K191" si="282">J191*5</f>
        <v>15</v>
      </c>
      <c r="L191" s="4">
        <v>1.4</v>
      </c>
      <c r="M191" s="4">
        <f t="shared" ref="M191" si="283">L191*5</f>
        <v>7</v>
      </c>
      <c r="N191" s="32" t="s">
        <v>796</v>
      </c>
      <c r="O191" s="32" t="s">
        <v>796</v>
      </c>
    </row>
    <row r="192" spans="1:15">
      <c r="A192" t="s">
        <v>327</v>
      </c>
      <c r="B192">
        <v>710</v>
      </c>
      <c r="C192">
        <v>459.99999999999994</v>
      </c>
      <c r="D192" s="4">
        <f>SUM(D189:D191)/3</f>
        <v>2.1</v>
      </c>
      <c r="E192" s="4">
        <f t="shared" si="278"/>
        <v>10.5</v>
      </c>
      <c r="F192" s="4">
        <f>SUM(F189:F191)/3</f>
        <v>1.1333333333333333</v>
      </c>
      <c r="G192" s="4">
        <f t="shared" si="278"/>
        <v>5.6666666666666661</v>
      </c>
      <c r="H192" s="32" t="s">
        <v>796</v>
      </c>
      <c r="I192" s="32" t="s">
        <v>796</v>
      </c>
      <c r="J192" s="4">
        <f>SUM(J189:J191)/3</f>
        <v>3.0666666666666664</v>
      </c>
      <c r="K192" s="4">
        <f t="shared" ref="K192" si="284">J192*5</f>
        <v>15.333333333333332</v>
      </c>
      <c r="L192" s="4">
        <f>SUM(L189:L191)/3</f>
        <v>1.3666666666666665</v>
      </c>
      <c r="M192" s="4">
        <f t="shared" ref="M192" si="285">L192*5</f>
        <v>6.8333333333333321</v>
      </c>
      <c r="N192" s="32" t="s">
        <v>796</v>
      </c>
      <c r="O192" s="32" t="s">
        <v>796</v>
      </c>
    </row>
    <row r="193" spans="1:15">
      <c r="A193" s="121" t="s">
        <v>611</v>
      </c>
      <c r="B193" s="121">
        <v>710</v>
      </c>
      <c r="C193" s="121">
        <v>459.99999999999994</v>
      </c>
      <c r="D193" s="122">
        <f t="shared" ref="D193:O193" si="286">AVERAGE(D189:D192)</f>
        <v>2.1</v>
      </c>
      <c r="E193" s="122">
        <f t="shared" si="286"/>
        <v>10.5</v>
      </c>
      <c r="F193" s="122">
        <f t="shared" si="286"/>
        <v>1.1333333333333333</v>
      </c>
      <c r="G193" s="122">
        <f t="shared" si="286"/>
        <v>5.6666666666666661</v>
      </c>
      <c r="H193" s="122">
        <f t="shared" si="286"/>
        <v>3.6950000000000003</v>
      </c>
      <c r="I193" s="122">
        <f t="shared" si="286"/>
        <v>18.475000000000001</v>
      </c>
      <c r="J193" s="122">
        <f t="shared" si="286"/>
        <v>3.0666666666666664</v>
      </c>
      <c r="K193" s="122">
        <f t="shared" si="286"/>
        <v>15.333333333333332</v>
      </c>
      <c r="L193" s="122">
        <f t="shared" si="286"/>
        <v>1.3666666666666665</v>
      </c>
      <c r="M193" s="122">
        <f t="shared" si="286"/>
        <v>6.833333333333333</v>
      </c>
      <c r="N193" s="122">
        <f t="shared" si="286"/>
        <v>17.329999999999998</v>
      </c>
      <c r="O193" s="122">
        <f t="shared" si="286"/>
        <v>4.162931659299729</v>
      </c>
    </row>
    <row r="194" spans="1:1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>
      <c r="A195" t="s">
        <v>328</v>
      </c>
      <c r="B195">
        <v>710</v>
      </c>
      <c r="C195">
        <v>470</v>
      </c>
      <c r="D195" s="4">
        <v>6.4</v>
      </c>
      <c r="E195" s="4">
        <f>D195*5</f>
        <v>32</v>
      </c>
      <c r="F195" s="4">
        <v>1.9</v>
      </c>
      <c r="G195" s="4">
        <f>F195*5</f>
        <v>9.5</v>
      </c>
      <c r="H195" s="4">
        <v>6.28</v>
      </c>
      <c r="I195" s="4">
        <f>H195*5</f>
        <v>31.400000000000002</v>
      </c>
      <c r="J195" s="4">
        <v>2.9</v>
      </c>
      <c r="K195" s="4">
        <f>J195*5</f>
        <v>14.5</v>
      </c>
      <c r="L195" s="4">
        <v>0.9</v>
      </c>
      <c r="M195" s="4">
        <f>L195*5</f>
        <v>4.5</v>
      </c>
      <c r="N195" s="4">
        <v>42.5</v>
      </c>
      <c r="O195" s="4">
        <f>SQRT(N195)</f>
        <v>6.5192024052026492</v>
      </c>
    </row>
    <row r="196" spans="1:15">
      <c r="A196" t="s">
        <v>328</v>
      </c>
      <c r="B196">
        <v>710</v>
      </c>
      <c r="C196">
        <v>470</v>
      </c>
      <c r="D196" s="4">
        <v>6.6</v>
      </c>
      <c r="E196" s="4">
        <f t="shared" ref="E196:G198" si="287">D196*5</f>
        <v>33</v>
      </c>
      <c r="F196" s="4">
        <v>1.9</v>
      </c>
      <c r="G196" s="4">
        <f t="shared" si="287"/>
        <v>9.5</v>
      </c>
      <c r="H196" s="4">
        <v>6.34</v>
      </c>
      <c r="I196" s="4">
        <f t="shared" ref="I196" si="288">H196*5</f>
        <v>31.7</v>
      </c>
      <c r="J196" s="4">
        <v>2.8</v>
      </c>
      <c r="K196" s="4">
        <f t="shared" ref="K196" si="289">J196*5</f>
        <v>14</v>
      </c>
      <c r="L196" s="4">
        <v>1</v>
      </c>
      <c r="M196" s="4">
        <f t="shared" ref="M196" si="290">L196*5</f>
        <v>5</v>
      </c>
      <c r="N196" s="32" t="s">
        <v>796</v>
      </c>
      <c r="O196" s="32" t="s">
        <v>796</v>
      </c>
    </row>
    <row r="197" spans="1:15">
      <c r="A197" t="s">
        <v>328</v>
      </c>
      <c r="B197">
        <v>710</v>
      </c>
      <c r="C197">
        <v>470</v>
      </c>
      <c r="D197" s="4">
        <v>6.5</v>
      </c>
      <c r="E197" s="4">
        <f t="shared" si="287"/>
        <v>32.5</v>
      </c>
      <c r="F197" s="4">
        <v>1.8</v>
      </c>
      <c r="G197" s="4">
        <f t="shared" si="287"/>
        <v>9</v>
      </c>
      <c r="H197" s="32" t="s">
        <v>796</v>
      </c>
      <c r="I197" s="32" t="s">
        <v>796</v>
      </c>
      <c r="J197" s="4">
        <v>2.9</v>
      </c>
      <c r="K197" s="4">
        <f t="shared" ref="K197" si="291">J197*5</f>
        <v>14.5</v>
      </c>
      <c r="L197" s="4">
        <v>0.9</v>
      </c>
      <c r="M197" s="4">
        <f t="shared" ref="M197" si="292">L197*5</f>
        <v>4.5</v>
      </c>
      <c r="N197" s="32" t="s">
        <v>796</v>
      </c>
      <c r="O197" s="32" t="s">
        <v>796</v>
      </c>
    </row>
    <row r="198" spans="1:15">
      <c r="A198" t="s">
        <v>328</v>
      </c>
      <c r="B198">
        <v>710</v>
      </c>
      <c r="C198">
        <v>470</v>
      </c>
      <c r="D198" s="4">
        <f>SUM(D195:D197)/3</f>
        <v>6.5</v>
      </c>
      <c r="E198" s="4">
        <f t="shared" si="287"/>
        <v>32.5</v>
      </c>
      <c r="F198" s="4">
        <f>SUM(F195:F197)/3</f>
        <v>1.8666666666666665</v>
      </c>
      <c r="G198" s="4">
        <f t="shared" si="287"/>
        <v>9.3333333333333321</v>
      </c>
      <c r="H198" s="32" t="s">
        <v>796</v>
      </c>
      <c r="I198" s="32" t="s">
        <v>796</v>
      </c>
      <c r="J198" s="4">
        <f>SUM(J195:J197)/3</f>
        <v>2.8666666666666667</v>
      </c>
      <c r="K198" s="4">
        <f t="shared" ref="K198" si="293">J198*5</f>
        <v>14.333333333333334</v>
      </c>
      <c r="L198" s="4">
        <f>SUM(L195:L197)/3</f>
        <v>0.93333333333333324</v>
      </c>
      <c r="M198" s="4">
        <f t="shared" ref="M198" si="294">L198*5</f>
        <v>4.6666666666666661</v>
      </c>
      <c r="N198" s="32" t="s">
        <v>796</v>
      </c>
      <c r="O198" s="32" t="s">
        <v>796</v>
      </c>
    </row>
    <row r="199" spans="1:15">
      <c r="A199" s="121" t="s">
        <v>611</v>
      </c>
      <c r="B199" s="121">
        <v>710</v>
      </c>
      <c r="C199" s="121">
        <v>470</v>
      </c>
      <c r="D199" s="122">
        <f t="shared" ref="D199:O199" si="295">AVERAGE(D195:D198)</f>
        <v>6.5</v>
      </c>
      <c r="E199" s="122">
        <f t="shared" si="295"/>
        <v>32.5</v>
      </c>
      <c r="F199" s="122">
        <f t="shared" si="295"/>
        <v>1.8666666666666665</v>
      </c>
      <c r="G199" s="122">
        <f t="shared" si="295"/>
        <v>9.3333333333333321</v>
      </c>
      <c r="H199" s="122">
        <f t="shared" si="295"/>
        <v>6.3100000000000005</v>
      </c>
      <c r="I199" s="122">
        <f t="shared" si="295"/>
        <v>31.55</v>
      </c>
      <c r="J199" s="122">
        <f t="shared" si="295"/>
        <v>2.8666666666666667</v>
      </c>
      <c r="K199" s="122">
        <f t="shared" si="295"/>
        <v>14.333333333333334</v>
      </c>
      <c r="L199" s="122">
        <f t="shared" si="295"/>
        <v>0.93333333333333324</v>
      </c>
      <c r="M199" s="122">
        <f t="shared" si="295"/>
        <v>4.6666666666666661</v>
      </c>
      <c r="N199" s="122">
        <f t="shared" si="295"/>
        <v>42.5</v>
      </c>
      <c r="O199" s="122">
        <f t="shared" si="295"/>
        <v>6.5192024052026492</v>
      </c>
    </row>
    <row r="200" spans="1:1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>
      <c r="A201" t="s">
        <v>329</v>
      </c>
      <c r="B201">
        <v>710</v>
      </c>
      <c r="C201">
        <v>480</v>
      </c>
      <c r="D201" s="4">
        <v>1.1000000000000001</v>
      </c>
      <c r="E201" s="4">
        <f>D201*5</f>
        <v>5.5</v>
      </c>
      <c r="F201" s="4">
        <v>2.1</v>
      </c>
      <c r="G201" s="4">
        <f>F201*5</f>
        <v>10.5</v>
      </c>
      <c r="H201" s="4">
        <v>6.03</v>
      </c>
      <c r="I201" s="4">
        <f>H201*5</f>
        <v>30.150000000000002</v>
      </c>
      <c r="J201" s="4">
        <v>6</v>
      </c>
      <c r="K201" s="4">
        <f>J201*5</f>
        <v>30</v>
      </c>
      <c r="L201" s="4">
        <v>0.5</v>
      </c>
      <c r="M201" s="4">
        <f>L201*5</f>
        <v>2.5</v>
      </c>
      <c r="N201" s="4">
        <v>13.61</v>
      </c>
      <c r="O201" s="4">
        <f>SQRT(N201)</f>
        <v>3.6891733491393435</v>
      </c>
    </row>
    <row r="202" spans="1:15">
      <c r="A202" t="s">
        <v>329</v>
      </c>
      <c r="B202">
        <v>710</v>
      </c>
      <c r="C202">
        <v>480</v>
      </c>
      <c r="D202" s="4">
        <v>1.1000000000000001</v>
      </c>
      <c r="E202" s="4">
        <f t="shared" ref="E202:G204" si="296">D202*5</f>
        <v>5.5</v>
      </c>
      <c r="F202" s="4">
        <v>2.1</v>
      </c>
      <c r="G202" s="4">
        <f t="shared" si="296"/>
        <v>10.5</v>
      </c>
      <c r="H202" s="4">
        <v>6.09</v>
      </c>
      <c r="I202" s="4">
        <f t="shared" ref="I202" si="297">H202*5</f>
        <v>30.45</v>
      </c>
      <c r="J202" s="4">
        <v>5.8</v>
      </c>
      <c r="K202" s="4">
        <f t="shared" ref="K202" si="298">J202*5</f>
        <v>29</v>
      </c>
      <c r="L202" s="4">
        <v>0.5</v>
      </c>
      <c r="M202" s="4">
        <f t="shared" ref="M202" si="299">L202*5</f>
        <v>2.5</v>
      </c>
      <c r="N202" s="32" t="s">
        <v>796</v>
      </c>
      <c r="O202" s="32" t="s">
        <v>796</v>
      </c>
    </row>
    <row r="203" spans="1:15">
      <c r="A203" t="s">
        <v>329</v>
      </c>
      <c r="B203">
        <v>710</v>
      </c>
      <c r="C203">
        <v>480</v>
      </c>
      <c r="D203" s="4">
        <v>1.1000000000000001</v>
      </c>
      <c r="E203" s="4">
        <f t="shared" si="296"/>
        <v>5.5</v>
      </c>
      <c r="F203" s="4">
        <v>2.1</v>
      </c>
      <c r="G203" s="4">
        <f t="shared" si="296"/>
        <v>10.5</v>
      </c>
      <c r="H203" s="32" t="s">
        <v>796</v>
      </c>
      <c r="I203" s="32" t="s">
        <v>796</v>
      </c>
      <c r="J203" s="4">
        <v>5.7</v>
      </c>
      <c r="K203" s="4">
        <f t="shared" ref="K203" si="300">J203*5</f>
        <v>28.5</v>
      </c>
      <c r="L203" s="4">
        <v>0.5</v>
      </c>
      <c r="M203" s="4">
        <f t="shared" ref="M203" si="301">L203*5</f>
        <v>2.5</v>
      </c>
      <c r="N203" s="32" t="s">
        <v>796</v>
      </c>
      <c r="O203" s="32" t="s">
        <v>796</v>
      </c>
    </row>
    <row r="204" spans="1:15">
      <c r="A204" t="s">
        <v>329</v>
      </c>
      <c r="B204">
        <v>710</v>
      </c>
      <c r="C204">
        <v>480</v>
      </c>
      <c r="D204" s="4">
        <f>SUM(D201:D203)/3</f>
        <v>1.1000000000000001</v>
      </c>
      <c r="E204" s="4">
        <f t="shared" si="296"/>
        <v>5.5</v>
      </c>
      <c r="F204" s="4">
        <f>SUM(F201:F203)/3</f>
        <v>2.1</v>
      </c>
      <c r="G204" s="4">
        <f t="shared" si="296"/>
        <v>10.5</v>
      </c>
      <c r="H204" s="32" t="s">
        <v>796</v>
      </c>
      <c r="I204" s="32" t="s">
        <v>796</v>
      </c>
      <c r="J204" s="4">
        <f>SUM(J201:J203)/3</f>
        <v>5.833333333333333</v>
      </c>
      <c r="K204" s="4">
        <f t="shared" ref="K204" si="302">J204*5</f>
        <v>29.166666666666664</v>
      </c>
      <c r="L204" s="4">
        <f>SUM(L201:L203)/3</f>
        <v>0.5</v>
      </c>
      <c r="M204" s="4">
        <f t="shared" ref="M204" si="303">L204*5</f>
        <v>2.5</v>
      </c>
      <c r="N204" s="32" t="s">
        <v>796</v>
      </c>
      <c r="O204" s="32" t="s">
        <v>796</v>
      </c>
    </row>
    <row r="205" spans="1:15">
      <c r="A205" s="121" t="s">
        <v>611</v>
      </c>
      <c r="B205" s="121">
        <v>710</v>
      </c>
      <c r="C205" s="121">
        <v>480</v>
      </c>
      <c r="D205" s="122">
        <f t="shared" ref="D205:O205" si="304">AVERAGE(D201:D204)</f>
        <v>1.1000000000000001</v>
      </c>
      <c r="E205" s="122">
        <f t="shared" si="304"/>
        <v>5.5</v>
      </c>
      <c r="F205" s="122">
        <f t="shared" si="304"/>
        <v>2.1</v>
      </c>
      <c r="G205" s="122">
        <f t="shared" si="304"/>
        <v>10.5</v>
      </c>
      <c r="H205" s="122">
        <f t="shared" si="304"/>
        <v>6.0600000000000005</v>
      </c>
      <c r="I205" s="122">
        <f t="shared" si="304"/>
        <v>30.3</v>
      </c>
      <c r="J205" s="122">
        <f t="shared" si="304"/>
        <v>5.833333333333333</v>
      </c>
      <c r="K205" s="122">
        <f t="shared" si="304"/>
        <v>29.166666666666664</v>
      </c>
      <c r="L205" s="122">
        <f t="shared" si="304"/>
        <v>0.5</v>
      </c>
      <c r="M205" s="122">
        <f t="shared" si="304"/>
        <v>2.5</v>
      </c>
      <c r="N205" s="122">
        <f t="shared" si="304"/>
        <v>13.61</v>
      </c>
      <c r="O205" s="122">
        <f t="shared" si="304"/>
        <v>3.6891733491393435</v>
      </c>
    </row>
    <row r="206" spans="1:1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>
      <c r="A207" t="s">
        <v>330</v>
      </c>
      <c r="B207">
        <v>710</v>
      </c>
      <c r="C207">
        <v>490.00000000000006</v>
      </c>
      <c r="D207" s="4">
        <v>3.9</v>
      </c>
      <c r="E207" s="4">
        <f>D207*5</f>
        <v>19.5</v>
      </c>
      <c r="F207" s="4">
        <v>2.4</v>
      </c>
      <c r="G207" s="4">
        <f>F207*5</f>
        <v>12</v>
      </c>
      <c r="H207" s="4">
        <v>7.4</v>
      </c>
      <c r="I207" s="4">
        <f>H207*5</f>
        <v>37</v>
      </c>
      <c r="J207" s="4">
        <v>8.1</v>
      </c>
      <c r="K207" s="4">
        <f>J207*5</f>
        <v>40.5</v>
      </c>
      <c r="L207" s="4">
        <v>1.4</v>
      </c>
      <c r="M207" s="4">
        <f>L207*5</f>
        <v>7</v>
      </c>
      <c r="N207" s="4">
        <v>18.98</v>
      </c>
      <c r="O207" s="4">
        <f>SQRT(N207)</f>
        <v>4.3566041821583932</v>
      </c>
    </row>
    <row r="208" spans="1:15">
      <c r="A208" t="s">
        <v>330</v>
      </c>
      <c r="B208">
        <v>710</v>
      </c>
      <c r="C208">
        <v>490.00000000000006</v>
      </c>
      <c r="D208" s="4">
        <v>4.0999999999999996</v>
      </c>
      <c r="E208" s="4">
        <f t="shared" ref="E208:G210" si="305">D208*5</f>
        <v>20.5</v>
      </c>
      <c r="F208" s="4">
        <v>2.2000000000000002</v>
      </c>
      <c r="G208" s="4">
        <f t="shared" si="305"/>
        <v>11</v>
      </c>
      <c r="H208" s="4">
        <v>7.28</v>
      </c>
      <c r="I208" s="4">
        <f t="shared" ref="I208" si="306">H208*5</f>
        <v>36.4</v>
      </c>
      <c r="J208" s="4">
        <v>8.3000000000000007</v>
      </c>
      <c r="K208" s="4">
        <f t="shared" ref="K208" si="307">J208*5</f>
        <v>41.5</v>
      </c>
      <c r="L208" s="4">
        <v>1.3</v>
      </c>
      <c r="M208" s="4">
        <f t="shared" ref="M208" si="308">L208*5</f>
        <v>6.5</v>
      </c>
      <c r="N208" s="32" t="s">
        <v>796</v>
      </c>
      <c r="O208" s="32" t="s">
        <v>796</v>
      </c>
    </row>
    <row r="209" spans="1:15">
      <c r="A209" t="s">
        <v>330</v>
      </c>
      <c r="B209">
        <v>710</v>
      </c>
      <c r="C209">
        <v>490.00000000000006</v>
      </c>
      <c r="D209" s="4">
        <v>3.9</v>
      </c>
      <c r="E209" s="4">
        <f t="shared" si="305"/>
        <v>19.5</v>
      </c>
      <c r="F209" s="4">
        <v>2.2000000000000002</v>
      </c>
      <c r="G209" s="4">
        <f t="shared" si="305"/>
        <v>11</v>
      </c>
      <c r="H209" s="32" t="s">
        <v>796</v>
      </c>
      <c r="I209" s="32" t="s">
        <v>796</v>
      </c>
      <c r="J209" s="4">
        <v>8.4</v>
      </c>
      <c r="K209" s="4">
        <f t="shared" ref="K209" si="309">J209*5</f>
        <v>42</v>
      </c>
      <c r="L209" s="4">
        <v>1.3</v>
      </c>
      <c r="M209" s="4">
        <f t="shared" ref="M209" si="310">L209*5</f>
        <v>6.5</v>
      </c>
      <c r="N209" s="32" t="s">
        <v>796</v>
      </c>
      <c r="O209" s="32" t="s">
        <v>796</v>
      </c>
    </row>
    <row r="210" spans="1:15">
      <c r="A210" t="s">
        <v>330</v>
      </c>
      <c r="B210">
        <v>710</v>
      </c>
      <c r="C210">
        <v>490.00000000000006</v>
      </c>
      <c r="D210" s="4">
        <f>SUM(D207:D209)/3</f>
        <v>3.9666666666666668</v>
      </c>
      <c r="E210" s="4">
        <f t="shared" si="305"/>
        <v>19.833333333333336</v>
      </c>
      <c r="F210" s="4">
        <f>SUM(F207:F209)/3</f>
        <v>2.2666666666666666</v>
      </c>
      <c r="G210" s="4">
        <f t="shared" si="305"/>
        <v>11.333333333333332</v>
      </c>
      <c r="H210" s="32" t="s">
        <v>796</v>
      </c>
      <c r="I210" s="32" t="s">
        <v>796</v>
      </c>
      <c r="J210" s="4">
        <f>SUM(J207:J209)/3</f>
        <v>8.2666666666666657</v>
      </c>
      <c r="K210" s="4">
        <f t="shared" ref="K210" si="311">J210*5</f>
        <v>41.333333333333329</v>
      </c>
      <c r="L210" s="4">
        <f>SUM(L207:L209)/3</f>
        <v>1.3333333333333333</v>
      </c>
      <c r="M210" s="4">
        <f t="shared" ref="M210" si="312">L210*5</f>
        <v>6.6666666666666661</v>
      </c>
      <c r="N210" s="32" t="s">
        <v>796</v>
      </c>
      <c r="O210" s="32" t="s">
        <v>796</v>
      </c>
    </row>
    <row r="211" spans="1:15">
      <c r="A211" s="121" t="s">
        <v>611</v>
      </c>
      <c r="B211" s="121">
        <v>710</v>
      </c>
      <c r="C211" s="121">
        <v>490.00000000000006</v>
      </c>
      <c r="D211" s="122">
        <f t="shared" ref="D211:O211" si="313">AVERAGE(D207:D210)</f>
        <v>3.9666666666666668</v>
      </c>
      <c r="E211" s="122">
        <f t="shared" si="313"/>
        <v>19.833333333333336</v>
      </c>
      <c r="F211" s="122">
        <f t="shared" si="313"/>
        <v>2.2666666666666666</v>
      </c>
      <c r="G211" s="122">
        <f t="shared" si="313"/>
        <v>11.333333333333332</v>
      </c>
      <c r="H211" s="122">
        <f t="shared" si="313"/>
        <v>7.34</v>
      </c>
      <c r="I211" s="122">
        <f t="shared" si="313"/>
        <v>36.700000000000003</v>
      </c>
      <c r="J211" s="122">
        <f t="shared" si="313"/>
        <v>8.2666666666666657</v>
      </c>
      <c r="K211" s="122">
        <f t="shared" si="313"/>
        <v>41.333333333333329</v>
      </c>
      <c r="L211" s="122">
        <f t="shared" si="313"/>
        <v>1.3333333333333333</v>
      </c>
      <c r="M211" s="122">
        <f t="shared" si="313"/>
        <v>6.6666666666666661</v>
      </c>
      <c r="N211" s="122">
        <f t="shared" si="313"/>
        <v>18.98</v>
      </c>
      <c r="O211" s="122">
        <f t="shared" si="313"/>
        <v>4.3566041821583932</v>
      </c>
    </row>
    <row r="212" spans="1:1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>
      <c r="A213" t="s">
        <v>331</v>
      </c>
      <c r="B213">
        <v>710</v>
      </c>
      <c r="C213">
        <v>500</v>
      </c>
      <c r="D213" s="4">
        <v>0.9</v>
      </c>
      <c r="E213" s="4">
        <f>D213*5</f>
        <v>4.5</v>
      </c>
      <c r="F213" s="4">
        <v>0.9</v>
      </c>
      <c r="G213" s="4">
        <f>F213*5</f>
        <v>4.5</v>
      </c>
      <c r="H213" s="4">
        <v>4.3</v>
      </c>
      <c r="I213" s="4">
        <f>H213*5</f>
        <v>21.5</v>
      </c>
      <c r="J213" s="4">
        <v>3.9</v>
      </c>
      <c r="K213" s="4">
        <f>J213*5</f>
        <v>19.5</v>
      </c>
      <c r="L213" s="4">
        <v>0.4</v>
      </c>
      <c r="M213" s="4">
        <f>L213*5</f>
        <v>2</v>
      </c>
      <c r="N213" s="4">
        <v>12.06</v>
      </c>
      <c r="O213" s="4">
        <f>SQRT(N213)</f>
        <v>3.4727510708370679</v>
      </c>
    </row>
    <row r="214" spans="1:15">
      <c r="A214" t="s">
        <v>331</v>
      </c>
      <c r="B214">
        <v>710</v>
      </c>
      <c r="C214">
        <v>500</v>
      </c>
      <c r="D214" s="4">
        <v>1</v>
      </c>
      <c r="E214" s="4">
        <f t="shared" ref="E214:G216" si="314">D214*5</f>
        <v>5</v>
      </c>
      <c r="F214" s="4">
        <v>0.9</v>
      </c>
      <c r="G214" s="4">
        <f t="shared" si="314"/>
        <v>4.5</v>
      </c>
      <c r="H214" s="4">
        <v>4.1900000000000004</v>
      </c>
      <c r="I214" s="4">
        <f t="shared" ref="I214" si="315">H214*5</f>
        <v>20.950000000000003</v>
      </c>
      <c r="J214" s="4">
        <v>4.2</v>
      </c>
      <c r="K214" s="4">
        <f t="shared" ref="K214" si="316">J214*5</f>
        <v>21</v>
      </c>
      <c r="L214" s="4">
        <v>0.4</v>
      </c>
      <c r="M214" s="4">
        <f t="shared" ref="M214" si="317">L214*5</f>
        <v>2</v>
      </c>
      <c r="N214" s="32" t="s">
        <v>796</v>
      </c>
      <c r="O214" s="32" t="s">
        <v>796</v>
      </c>
    </row>
    <row r="215" spans="1:15">
      <c r="A215" t="s">
        <v>331</v>
      </c>
      <c r="B215">
        <v>710</v>
      </c>
      <c r="C215">
        <v>500</v>
      </c>
      <c r="D215" s="4">
        <v>0.9</v>
      </c>
      <c r="E215" s="4">
        <f t="shared" si="314"/>
        <v>4.5</v>
      </c>
      <c r="F215" s="4">
        <v>0.8</v>
      </c>
      <c r="G215" s="4">
        <f t="shared" si="314"/>
        <v>4</v>
      </c>
      <c r="H215" s="32" t="s">
        <v>796</v>
      </c>
      <c r="I215" s="32" t="s">
        <v>796</v>
      </c>
      <c r="J215" s="4">
        <v>4.5</v>
      </c>
      <c r="K215" s="4">
        <f t="shared" ref="K215" si="318">J215*5</f>
        <v>22.5</v>
      </c>
      <c r="L215" s="4">
        <v>0.4</v>
      </c>
      <c r="M215" s="4">
        <f t="shared" ref="M215" si="319">L215*5</f>
        <v>2</v>
      </c>
      <c r="N215" s="32" t="s">
        <v>796</v>
      </c>
      <c r="O215" s="32" t="s">
        <v>796</v>
      </c>
    </row>
    <row r="216" spans="1:15">
      <c r="A216" t="s">
        <v>331</v>
      </c>
      <c r="B216">
        <v>710</v>
      </c>
      <c r="C216">
        <v>500</v>
      </c>
      <c r="D216" s="4">
        <f>SUM(D213:D215)/3</f>
        <v>0.93333333333333324</v>
      </c>
      <c r="E216" s="4">
        <f t="shared" si="314"/>
        <v>4.6666666666666661</v>
      </c>
      <c r="F216" s="4">
        <f>SUM(F213:F215)/3</f>
        <v>0.8666666666666667</v>
      </c>
      <c r="G216" s="4">
        <f t="shared" si="314"/>
        <v>4.3333333333333339</v>
      </c>
      <c r="H216" s="32" t="s">
        <v>796</v>
      </c>
      <c r="I216" s="32" t="s">
        <v>796</v>
      </c>
      <c r="J216" s="4">
        <f>SUM(J213:J215)/3</f>
        <v>4.2</v>
      </c>
      <c r="K216" s="4">
        <f t="shared" ref="K216" si="320">J216*5</f>
        <v>21</v>
      </c>
      <c r="L216" s="4">
        <f>SUM(L213:L215)/3</f>
        <v>0.40000000000000008</v>
      </c>
      <c r="M216" s="4">
        <f t="shared" ref="M216" si="321">L216*5</f>
        <v>2.0000000000000004</v>
      </c>
      <c r="N216" s="32" t="s">
        <v>796</v>
      </c>
      <c r="O216" s="32" t="s">
        <v>796</v>
      </c>
    </row>
    <row r="217" spans="1:15">
      <c r="A217" s="121" t="s">
        <v>611</v>
      </c>
      <c r="B217" s="121">
        <v>710</v>
      </c>
      <c r="C217" s="121">
        <v>500</v>
      </c>
      <c r="D217" s="122">
        <f t="shared" ref="D217:O217" si="322">AVERAGE(D213:D216)</f>
        <v>0.93333333333333324</v>
      </c>
      <c r="E217" s="122">
        <f t="shared" si="322"/>
        <v>4.6666666666666661</v>
      </c>
      <c r="F217" s="122">
        <f t="shared" si="322"/>
        <v>0.8666666666666667</v>
      </c>
      <c r="G217" s="122">
        <f t="shared" si="322"/>
        <v>4.3333333333333339</v>
      </c>
      <c r="H217" s="122">
        <f t="shared" si="322"/>
        <v>4.2450000000000001</v>
      </c>
      <c r="I217" s="122">
        <f t="shared" si="322"/>
        <v>21.225000000000001</v>
      </c>
      <c r="J217" s="122">
        <f t="shared" si="322"/>
        <v>4.2</v>
      </c>
      <c r="K217" s="122">
        <f t="shared" si="322"/>
        <v>21</v>
      </c>
      <c r="L217" s="122">
        <f t="shared" si="322"/>
        <v>0.40000000000000008</v>
      </c>
      <c r="M217" s="122">
        <f t="shared" si="322"/>
        <v>2</v>
      </c>
      <c r="N217" s="122">
        <f t="shared" si="322"/>
        <v>12.06</v>
      </c>
      <c r="O217" s="122">
        <f t="shared" si="322"/>
        <v>3.4727510708370679</v>
      </c>
    </row>
    <row r="218" spans="1:1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>
      <c r="A219" t="s">
        <v>332</v>
      </c>
      <c r="B219">
        <v>710</v>
      </c>
      <c r="C219">
        <v>509.99999999999994</v>
      </c>
      <c r="D219" s="4">
        <v>4.9000000000000004</v>
      </c>
      <c r="E219" s="4">
        <f>D219*5</f>
        <v>24.5</v>
      </c>
      <c r="F219" s="4">
        <v>0.5</v>
      </c>
      <c r="G219" s="4">
        <f>F219*5</f>
        <v>2.5</v>
      </c>
      <c r="H219" s="4">
        <v>14.6</v>
      </c>
      <c r="I219" s="4">
        <f>H219*5</f>
        <v>73</v>
      </c>
      <c r="J219" s="4">
        <v>2.9</v>
      </c>
      <c r="K219" s="4">
        <f>J219*5</f>
        <v>14.5</v>
      </c>
      <c r="L219" s="4">
        <v>0.6</v>
      </c>
      <c r="M219" s="4">
        <f>L219*5</f>
        <v>3</v>
      </c>
      <c r="N219" s="4">
        <v>32.4</v>
      </c>
      <c r="O219" s="4">
        <f>SQRT(N219)</f>
        <v>5.6920997883030831</v>
      </c>
    </row>
    <row r="220" spans="1:15">
      <c r="A220" t="s">
        <v>332</v>
      </c>
      <c r="B220">
        <v>710</v>
      </c>
      <c r="C220">
        <v>509.99999999999994</v>
      </c>
      <c r="D220" s="4">
        <v>4.9000000000000004</v>
      </c>
      <c r="E220" s="4">
        <f t="shared" ref="E220:G222" si="323">D220*5</f>
        <v>24.5</v>
      </c>
      <c r="F220" s="4">
        <v>0.5</v>
      </c>
      <c r="G220" s="4">
        <f t="shared" si="323"/>
        <v>2.5</v>
      </c>
      <c r="H220" s="4">
        <v>14.6</v>
      </c>
      <c r="I220" s="4">
        <f t="shared" ref="I220" si="324">H220*5</f>
        <v>73</v>
      </c>
      <c r="J220" s="4">
        <v>3</v>
      </c>
      <c r="K220" s="4">
        <f t="shared" ref="K220" si="325">J220*5</f>
        <v>15</v>
      </c>
      <c r="L220" s="4">
        <v>0.5</v>
      </c>
      <c r="M220" s="4">
        <f t="shared" ref="M220" si="326">L220*5</f>
        <v>2.5</v>
      </c>
      <c r="N220" s="32" t="s">
        <v>796</v>
      </c>
      <c r="O220" s="32" t="s">
        <v>796</v>
      </c>
    </row>
    <row r="221" spans="1:15">
      <c r="A221" t="s">
        <v>332</v>
      </c>
      <c r="B221">
        <v>710</v>
      </c>
      <c r="C221">
        <v>509.99999999999994</v>
      </c>
      <c r="D221" s="4">
        <v>4.9000000000000004</v>
      </c>
      <c r="E221" s="4">
        <f t="shared" si="323"/>
        <v>24.5</v>
      </c>
      <c r="F221" s="4">
        <v>0.4</v>
      </c>
      <c r="G221" s="4">
        <f t="shared" si="323"/>
        <v>2</v>
      </c>
      <c r="H221" s="32" t="s">
        <v>796</v>
      </c>
      <c r="I221" s="32" t="s">
        <v>796</v>
      </c>
      <c r="J221" s="4">
        <v>3</v>
      </c>
      <c r="K221" s="4">
        <f t="shared" ref="K221" si="327">J221*5</f>
        <v>15</v>
      </c>
      <c r="L221" s="4">
        <v>0.5</v>
      </c>
      <c r="M221" s="4">
        <f t="shared" ref="M221" si="328">L221*5</f>
        <v>2.5</v>
      </c>
      <c r="N221" s="32" t="s">
        <v>796</v>
      </c>
      <c r="O221" s="32" t="s">
        <v>796</v>
      </c>
    </row>
    <row r="222" spans="1:15">
      <c r="A222" t="s">
        <v>332</v>
      </c>
      <c r="B222">
        <v>710</v>
      </c>
      <c r="C222">
        <v>509.99999999999994</v>
      </c>
      <c r="D222" s="4">
        <f>SUM(D219:D221)/3</f>
        <v>4.9000000000000004</v>
      </c>
      <c r="E222" s="4">
        <f t="shared" si="323"/>
        <v>24.5</v>
      </c>
      <c r="F222" s="4">
        <f>SUM(F219:F221)/3</f>
        <v>0.46666666666666662</v>
      </c>
      <c r="G222" s="4">
        <f t="shared" si="323"/>
        <v>2.333333333333333</v>
      </c>
      <c r="H222" s="32" t="s">
        <v>796</v>
      </c>
      <c r="I222" s="32" t="s">
        <v>796</v>
      </c>
      <c r="J222" s="4">
        <f>SUM(J219:J221)/3</f>
        <v>2.9666666666666668</v>
      </c>
      <c r="K222" s="4">
        <f t="shared" ref="K222" si="329">J222*5</f>
        <v>14.833333333333334</v>
      </c>
      <c r="L222" s="4">
        <f>SUM(L219:L221)/3</f>
        <v>0.53333333333333333</v>
      </c>
      <c r="M222" s="4">
        <f t="shared" ref="M222" si="330">L222*5</f>
        <v>2.6666666666666665</v>
      </c>
      <c r="N222" s="32" t="s">
        <v>796</v>
      </c>
      <c r="O222" s="32" t="s">
        <v>796</v>
      </c>
    </row>
    <row r="223" spans="1:15">
      <c r="A223" s="121" t="s">
        <v>611</v>
      </c>
      <c r="B223" s="121">
        <v>710</v>
      </c>
      <c r="C223" s="121">
        <v>509.99999999999994</v>
      </c>
      <c r="D223" s="122">
        <f t="shared" ref="D223:O223" si="331">AVERAGE(D219:D222)</f>
        <v>4.9000000000000004</v>
      </c>
      <c r="E223" s="122">
        <f t="shared" si="331"/>
        <v>24.5</v>
      </c>
      <c r="F223" s="122">
        <f t="shared" si="331"/>
        <v>0.46666666666666662</v>
      </c>
      <c r="G223" s="122">
        <f t="shared" si="331"/>
        <v>2.333333333333333</v>
      </c>
      <c r="H223" s="122">
        <f t="shared" si="331"/>
        <v>14.6</v>
      </c>
      <c r="I223" s="122">
        <f t="shared" si="331"/>
        <v>73</v>
      </c>
      <c r="J223" s="122">
        <f t="shared" si="331"/>
        <v>2.9666666666666668</v>
      </c>
      <c r="K223" s="122">
        <f t="shared" si="331"/>
        <v>14.833333333333334</v>
      </c>
      <c r="L223" s="122">
        <f t="shared" si="331"/>
        <v>0.53333333333333333</v>
      </c>
      <c r="M223" s="122">
        <f t="shared" si="331"/>
        <v>2.6666666666666665</v>
      </c>
      <c r="N223" s="122">
        <f t="shared" si="331"/>
        <v>32.4</v>
      </c>
      <c r="O223" s="122">
        <f t="shared" si="331"/>
        <v>5.6920997883030831</v>
      </c>
    </row>
    <row r="224" spans="1:1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>
      <c r="A225" s="6" t="s">
        <v>589</v>
      </c>
      <c r="B225">
        <v>710</v>
      </c>
      <c r="C225">
        <v>600</v>
      </c>
      <c r="D225" s="4">
        <v>12.6</v>
      </c>
      <c r="E225" s="4">
        <f>D225*5</f>
        <v>63</v>
      </c>
      <c r="F225" s="4">
        <v>1.1000000000000001</v>
      </c>
      <c r="G225" s="4">
        <f>F225*5</f>
        <v>5.5</v>
      </c>
      <c r="H225" s="4">
        <v>19.399999999999999</v>
      </c>
      <c r="I225" s="4">
        <f>H225*5</f>
        <v>97</v>
      </c>
      <c r="J225" s="4">
        <v>5</v>
      </c>
      <c r="K225" s="4">
        <f>J225*5</f>
        <v>25</v>
      </c>
      <c r="L225" s="4">
        <v>1</v>
      </c>
      <c r="M225" s="4">
        <f>L225*5</f>
        <v>5</v>
      </c>
      <c r="N225" s="4">
        <v>84.3</v>
      </c>
      <c r="O225" s="4">
        <f>SQRT(N225)</f>
        <v>9.1815031449104243</v>
      </c>
    </row>
    <row r="226" spans="1:15">
      <c r="A226" s="6" t="s">
        <v>589</v>
      </c>
      <c r="B226">
        <v>710</v>
      </c>
      <c r="C226">
        <v>600</v>
      </c>
      <c r="D226" s="4">
        <v>12.8</v>
      </c>
      <c r="E226" s="4">
        <f t="shared" ref="E226:G228" si="332">D226*5</f>
        <v>64</v>
      </c>
      <c r="F226" s="4">
        <v>1.1000000000000001</v>
      </c>
      <c r="G226" s="4">
        <f t="shared" si="332"/>
        <v>5.5</v>
      </c>
      <c r="H226" s="4">
        <v>19.5</v>
      </c>
      <c r="I226" s="4">
        <f t="shared" ref="I226" si="333">H226*5</f>
        <v>97.5</v>
      </c>
      <c r="J226" s="4">
        <v>5.0999999999999996</v>
      </c>
      <c r="K226" s="4">
        <f t="shared" ref="K226" si="334">J226*5</f>
        <v>25.5</v>
      </c>
      <c r="L226" s="4">
        <v>1</v>
      </c>
      <c r="M226" s="4">
        <f t="shared" ref="M226" si="335">L226*5</f>
        <v>5</v>
      </c>
      <c r="N226" s="32" t="s">
        <v>796</v>
      </c>
      <c r="O226" s="32" t="s">
        <v>796</v>
      </c>
    </row>
    <row r="227" spans="1:15">
      <c r="A227" s="6" t="s">
        <v>589</v>
      </c>
      <c r="B227">
        <v>710</v>
      </c>
      <c r="C227">
        <v>600</v>
      </c>
      <c r="D227" s="4">
        <v>12.6</v>
      </c>
      <c r="E227" s="4">
        <f t="shared" si="332"/>
        <v>63</v>
      </c>
      <c r="F227" s="4">
        <v>1.1000000000000001</v>
      </c>
      <c r="G227" s="4">
        <f t="shared" si="332"/>
        <v>5.5</v>
      </c>
      <c r="H227" s="32" t="s">
        <v>796</v>
      </c>
      <c r="I227" s="32" t="s">
        <v>796</v>
      </c>
      <c r="J227" s="4">
        <v>4.9000000000000004</v>
      </c>
      <c r="K227" s="4">
        <f t="shared" ref="K227" si="336">J227*5</f>
        <v>24.5</v>
      </c>
      <c r="L227" s="4">
        <v>1</v>
      </c>
      <c r="M227" s="4">
        <f t="shared" ref="M227" si="337">L227*5</f>
        <v>5</v>
      </c>
      <c r="N227" s="32" t="s">
        <v>796</v>
      </c>
      <c r="O227" s="32" t="s">
        <v>796</v>
      </c>
    </row>
    <row r="228" spans="1:15">
      <c r="A228" s="6" t="s">
        <v>589</v>
      </c>
      <c r="B228">
        <v>710</v>
      </c>
      <c r="C228">
        <v>600</v>
      </c>
      <c r="D228" s="4">
        <f>SUM(D225:D227)/3</f>
        <v>12.666666666666666</v>
      </c>
      <c r="E228" s="4">
        <f t="shared" si="332"/>
        <v>63.333333333333329</v>
      </c>
      <c r="F228" s="4">
        <f>SUM(F225:F227)/3</f>
        <v>1.1000000000000001</v>
      </c>
      <c r="G228" s="4">
        <f t="shared" si="332"/>
        <v>5.5</v>
      </c>
      <c r="H228" s="32" t="s">
        <v>796</v>
      </c>
      <c r="I228" s="32" t="s">
        <v>796</v>
      </c>
      <c r="J228" s="4">
        <f>SUM(J225:J227)/3</f>
        <v>5</v>
      </c>
      <c r="K228" s="4">
        <f t="shared" ref="K228" si="338">J228*5</f>
        <v>25</v>
      </c>
      <c r="L228" s="4">
        <f>SUM(L225:L227)/3</f>
        <v>1</v>
      </c>
      <c r="M228" s="4">
        <f t="shared" ref="M228" si="339">L228*5</f>
        <v>5</v>
      </c>
      <c r="N228" s="32" t="s">
        <v>796</v>
      </c>
      <c r="O228" s="32" t="s">
        <v>796</v>
      </c>
    </row>
    <row r="229" spans="1:15">
      <c r="A229" s="123" t="s">
        <v>611</v>
      </c>
      <c r="B229" s="121">
        <v>710</v>
      </c>
      <c r="C229" s="121">
        <v>600</v>
      </c>
      <c r="D229" s="122">
        <f t="shared" ref="D229:O229" si="340">AVERAGE(D225:D228)</f>
        <v>12.666666666666666</v>
      </c>
      <c r="E229" s="122">
        <f t="shared" si="340"/>
        <v>63.333333333333329</v>
      </c>
      <c r="F229" s="122">
        <f t="shared" si="340"/>
        <v>1.1000000000000001</v>
      </c>
      <c r="G229" s="122">
        <f t="shared" si="340"/>
        <v>5.5</v>
      </c>
      <c r="H229" s="122">
        <f t="shared" si="340"/>
        <v>19.45</v>
      </c>
      <c r="I229" s="122">
        <f t="shared" si="340"/>
        <v>97.25</v>
      </c>
      <c r="J229" s="122">
        <f t="shared" si="340"/>
        <v>5</v>
      </c>
      <c r="K229" s="122">
        <f t="shared" si="340"/>
        <v>25</v>
      </c>
      <c r="L229" s="122">
        <f t="shared" si="340"/>
        <v>1</v>
      </c>
      <c r="M229" s="122">
        <f t="shared" si="340"/>
        <v>5</v>
      </c>
      <c r="N229" s="122">
        <f t="shared" si="340"/>
        <v>84.3</v>
      </c>
      <c r="O229" s="122">
        <f t="shared" si="340"/>
        <v>9.1815031449104243</v>
      </c>
    </row>
    <row r="230" spans="1:1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>
      <c r="A231" t="s">
        <v>591</v>
      </c>
      <c r="B231">
        <v>720</v>
      </c>
      <c r="C231">
        <v>360</v>
      </c>
      <c r="D231" s="4">
        <v>41.7</v>
      </c>
      <c r="E231" s="4">
        <f>D231*5</f>
        <v>208.5</v>
      </c>
      <c r="F231" s="4">
        <v>20.7</v>
      </c>
      <c r="G231" s="4">
        <f>F231*5</f>
        <v>103.5</v>
      </c>
      <c r="H231" s="4">
        <v>24.6</v>
      </c>
      <c r="I231" s="4">
        <f>H231*5</f>
        <v>123</v>
      </c>
      <c r="J231" s="4">
        <v>42.5</v>
      </c>
      <c r="K231" s="4">
        <f>J231*5</f>
        <v>212.5</v>
      </c>
      <c r="L231" s="4">
        <v>13</v>
      </c>
      <c r="M231" s="4">
        <f>L231*5</f>
        <v>65</v>
      </c>
      <c r="N231" s="4">
        <v>284</v>
      </c>
      <c r="O231" s="4">
        <f>SQRT(N231)</f>
        <v>16.852299546352718</v>
      </c>
    </row>
    <row r="232" spans="1:15">
      <c r="A232" t="s">
        <v>591</v>
      </c>
      <c r="B232">
        <v>720</v>
      </c>
      <c r="C232">
        <v>360</v>
      </c>
      <c r="D232" s="4">
        <v>41.9</v>
      </c>
      <c r="E232" s="4">
        <f t="shared" ref="E232:G234" si="341">D232*5</f>
        <v>209.5</v>
      </c>
      <c r="F232" s="4">
        <v>21</v>
      </c>
      <c r="G232" s="4">
        <f t="shared" si="341"/>
        <v>105</v>
      </c>
      <c r="H232" s="4">
        <v>24.3</v>
      </c>
      <c r="I232" s="4">
        <f t="shared" ref="I232" si="342">H232*5</f>
        <v>121.5</v>
      </c>
      <c r="J232" s="4">
        <v>42.9</v>
      </c>
      <c r="K232" s="4">
        <f t="shared" ref="K232" si="343">J232*5</f>
        <v>214.5</v>
      </c>
      <c r="L232" s="4">
        <v>13.1</v>
      </c>
      <c r="M232" s="4">
        <f t="shared" ref="M232" si="344">L232*5</f>
        <v>65.5</v>
      </c>
      <c r="N232" s="32" t="s">
        <v>796</v>
      </c>
      <c r="O232" s="32" t="s">
        <v>796</v>
      </c>
    </row>
    <row r="233" spans="1:15">
      <c r="A233" t="s">
        <v>591</v>
      </c>
      <c r="B233">
        <v>720</v>
      </c>
      <c r="C233">
        <v>360</v>
      </c>
      <c r="D233" s="4">
        <v>41.7</v>
      </c>
      <c r="E233" s="4">
        <f t="shared" si="341"/>
        <v>208.5</v>
      </c>
      <c r="F233" s="4">
        <v>20.7</v>
      </c>
      <c r="G233" s="4">
        <f t="shared" si="341"/>
        <v>103.5</v>
      </c>
      <c r="H233" s="32" t="s">
        <v>796</v>
      </c>
      <c r="I233" s="32" t="s">
        <v>796</v>
      </c>
      <c r="J233" s="4">
        <v>43.6</v>
      </c>
      <c r="K233" s="4">
        <f t="shared" ref="K233" si="345">J233*5</f>
        <v>218</v>
      </c>
      <c r="L233" s="4">
        <v>13</v>
      </c>
      <c r="M233" s="4">
        <f t="shared" ref="M233" si="346">L233*5</f>
        <v>65</v>
      </c>
      <c r="N233" s="32" t="s">
        <v>796</v>
      </c>
      <c r="O233" s="32" t="s">
        <v>796</v>
      </c>
    </row>
    <row r="234" spans="1:15">
      <c r="A234" t="s">
        <v>591</v>
      </c>
      <c r="B234">
        <v>720</v>
      </c>
      <c r="C234">
        <v>360</v>
      </c>
      <c r="D234" s="4">
        <f>SUM(D231:D233)/3</f>
        <v>41.766666666666666</v>
      </c>
      <c r="E234" s="4">
        <f t="shared" si="341"/>
        <v>208.83333333333331</v>
      </c>
      <c r="F234" s="4">
        <f>SUM(F231:F233)/3</f>
        <v>20.8</v>
      </c>
      <c r="G234" s="4">
        <f t="shared" si="341"/>
        <v>104</v>
      </c>
      <c r="H234" s="32" t="s">
        <v>796</v>
      </c>
      <c r="I234" s="32" t="s">
        <v>796</v>
      </c>
      <c r="J234" s="4">
        <f>SUM(J231:J233)/3</f>
        <v>43</v>
      </c>
      <c r="K234" s="4">
        <f t="shared" ref="K234" si="347">J234*5</f>
        <v>215</v>
      </c>
      <c r="L234" s="4">
        <f>SUM(L231:L233)/3</f>
        <v>13.033333333333333</v>
      </c>
      <c r="M234" s="4">
        <f t="shared" ref="M234" si="348">L234*5</f>
        <v>65.166666666666671</v>
      </c>
      <c r="N234" s="32" t="s">
        <v>796</v>
      </c>
      <c r="O234" s="32" t="s">
        <v>796</v>
      </c>
    </row>
    <row r="235" spans="1:15">
      <c r="A235" s="121" t="s">
        <v>611</v>
      </c>
      <c r="B235" s="121">
        <v>720</v>
      </c>
      <c r="C235" s="121">
        <v>360</v>
      </c>
      <c r="D235" s="122">
        <f t="shared" ref="D235:O235" si="349">AVERAGE(D231:D234)</f>
        <v>41.766666666666666</v>
      </c>
      <c r="E235" s="122">
        <f t="shared" si="349"/>
        <v>208.83333333333331</v>
      </c>
      <c r="F235" s="122">
        <f t="shared" si="349"/>
        <v>20.8</v>
      </c>
      <c r="G235" s="122">
        <f t="shared" si="349"/>
        <v>104</v>
      </c>
      <c r="H235" s="122">
        <f t="shared" si="349"/>
        <v>24.450000000000003</v>
      </c>
      <c r="I235" s="122">
        <f t="shared" si="349"/>
        <v>122.25</v>
      </c>
      <c r="J235" s="122">
        <f t="shared" si="349"/>
        <v>43</v>
      </c>
      <c r="K235" s="122">
        <f t="shared" si="349"/>
        <v>215</v>
      </c>
      <c r="L235" s="122">
        <f t="shared" si="349"/>
        <v>13.033333333333333</v>
      </c>
      <c r="M235" s="122">
        <f t="shared" si="349"/>
        <v>65.166666666666671</v>
      </c>
      <c r="N235" s="122">
        <f t="shared" si="349"/>
        <v>284</v>
      </c>
      <c r="O235" s="122">
        <f t="shared" si="349"/>
        <v>16.852299546352718</v>
      </c>
    </row>
    <row r="236" spans="1:1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>
      <c r="A237" t="s">
        <v>333</v>
      </c>
      <c r="B237">
        <v>720</v>
      </c>
      <c r="C237">
        <v>440.00000000000006</v>
      </c>
      <c r="D237" s="4">
        <v>16.7</v>
      </c>
      <c r="E237" s="4">
        <f>D237*5</f>
        <v>83.5</v>
      </c>
      <c r="F237" s="4">
        <v>19.399999999999999</v>
      </c>
      <c r="G237" s="4">
        <f>F237*5</f>
        <v>97</v>
      </c>
      <c r="H237" s="4">
        <v>9.3000000000000007</v>
      </c>
      <c r="I237" s="4">
        <f>H237*5</f>
        <v>46.5</v>
      </c>
      <c r="J237" s="4">
        <v>25</v>
      </c>
      <c r="K237" s="4">
        <f>J237*5</f>
        <v>125</v>
      </c>
      <c r="L237" s="4">
        <v>5.5</v>
      </c>
      <c r="M237" s="4">
        <f>L237*5</f>
        <v>27.5</v>
      </c>
      <c r="N237" s="4">
        <v>15.13</v>
      </c>
      <c r="O237" s="4">
        <f>SQRT(N237)</f>
        <v>3.889730067755345</v>
      </c>
    </row>
    <row r="238" spans="1:15">
      <c r="A238" t="s">
        <v>333</v>
      </c>
      <c r="B238">
        <v>720</v>
      </c>
      <c r="C238">
        <v>440.00000000000006</v>
      </c>
      <c r="D238" s="4">
        <v>16.7</v>
      </c>
      <c r="E238" s="4">
        <f t="shared" ref="E238:G240" si="350">D238*5</f>
        <v>83.5</v>
      </c>
      <c r="F238" s="4">
        <v>19.5</v>
      </c>
      <c r="G238" s="4">
        <f t="shared" si="350"/>
        <v>97.5</v>
      </c>
      <c r="H238" s="4">
        <v>9.4499999999999993</v>
      </c>
      <c r="I238" s="4">
        <f t="shared" ref="I238" si="351">H238*5</f>
        <v>47.25</v>
      </c>
      <c r="J238" s="4">
        <v>25.4</v>
      </c>
      <c r="K238" s="4">
        <f t="shared" ref="K238" si="352">J238*5</f>
        <v>127</v>
      </c>
      <c r="L238" s="4">
        <v>5.4</v>
      </c>
      <c r="M238" s="4">
        <f t="shared" ref="M238" si="353">L238*5</f>
        <v>27</v>
      </c>
      <c r="N238" s="32" t="s">
        <v>796</v>
      </c>
      <c r="O238" s="32" t="s">
        <v>796</v>
      </c>
    </row>
    <row r="239" spans="1:15">
      <c r="A239" t="s">
        <v>333</v>
      </c>
      <c r="B239">
        <v>720</v>
      </c>
      <c r="C239">
        <v>440.00000000000006</v>
      </c>
      <c r="D239" s="4">
        <v>16.7</v>
      </c>
      <c r="E239" s="4">
        <f t="shared" si="350"/>
        <v>83.5</v>
      </c>
      <c r="F239" s="4">
        <v>19.7</v>
      </c>
      <c r="G239" s="4">
        <f t="shared" si="350"/>
        <v>98.5</v>
      </c>
      <c r="H239" s="32" t="s">
        <v>796</v>
      </c>
      <c r="I239" s="32" t="s">
        <v>796</v>
      </c>
      <c r="J239" s="4">
        <v>24</v>
      </c>
      <c r="K239" s="4">
        <f t="shared" ref="K239" si="354">J239*5</f>
        <v>120</v>
      </c>
      <c r="L239" s="4">
        <v>5.5</v>
      </c>
      <c r="M239" s="4">
        <f t="shared" ref="M239" si="355">L239*5</f>
        <v>27.5</v>
      </c>
      <c r="N239" s="32" t="s">
        <v>796</v>
      </c>
      <c r="O239" s="32" t="s">
        <v>796</v>
      </c>
    </row>
    <row r="240" spans="1:15">
      <c r="A240" t="s">
        <v>333</v>
      </c>
      <c r="B240">
        <v>720</v>
      </c>
      <c r="C240">
        <v>440.00000000000006</v>
      </c>
      <c r="D240" s="4">
        <f>SUM(D237:D239)/3</f>
        <v>16.7</v>
      </c>
      <c r="E240" s="4">
        <f t="shared" si="350"/>
        <v>83.5</v>
      </c>
      <c r="F240" s="4">
        <f>SUM(F237:F239)/3</f>
        <v>19.533333333333331</v>
      </c>
      <c r="G240" s="4">
        <f t="shared" si="350"/>
        <v>97.666666666666657</v>
      </c>
      <c r="H240" s="32" t="s">
        <v>796</v>
      </c>
      <c r="I240" s="32" t="s">
        <v>796</v>
      </c>
      <c r="J240" s="4">
        <f>SUM(J237:J239)/3</f>
        <v>24.8</v>
      </c>
      <c r="K240" s="4">
        <f t="shared" ref="K240" si="356">J240*5</f>
        <v>124</v>
      </c>
      <c r="L240" s="4">
        <f>SUM(L237:L239)/3</f>
        <v>5.4666666666666659</v>
      </c>
      <c r="M240" s="4">
        <f t="shared" ref="M240" si="357">L240*5</f>
        <v>27.333333333333329</v>
      </c>
      <c r="N240" s="32" t="s">
        <v>796</v>
      </c>
      <c r="O240" s="32" t="s">
        <v>796</v>
      </c>
    </row>
    <row r="241" spans="1:15">
      <c r="A241" s="121" t="s">
        <v>611</v>
      </c>
      <c r="B241" s="121">
        <v>720</v>
      </c>
      <c r="C241" s="121">
        <v>440.00000000000006</v>
      </c>
      <c r="D241" s="122">
        <f t="shared" ref="D241:O241" si="358">AVERAGE(D237:D240)</f>
        <v>16.7</v>
      </c>
      <c r="E241" s="122">
        <f t="shared" si="358"/>
        <v>83.5</v>
      </c>
      <c r="F241" s="122">
        <f t="shared" si="358"/>
        <v>19.533333333333331</v>
      </c>
      <c r="G241" s="122">
        <f t="shared" si="358"/>
        <v>97.666666666666657</v>
      </c>
      <c r="H241" s="122">
        <f t="shared" si="358"/>
        <v>9.375</v>
      </c>
      <c r="I241" s="122">
        <f t="shared" si="358"/>
        <v>46.875</v>
      </c>
      <c r="J241" s="122">
        <f t="shared" si="358"/>
        <v>24.8</v>
      </c>
      <c r="K241" s="122">
        <f t="shared" si="358"/>
        <v>124</v>
      </c>
      <c r="L241" s="122">
        <f t="shared" si="358"/>
        <v>5.4666666666666659</v>
      </c>
      <c r="M241" s="122">
        <f t="shared" si="358"/>
        <v>27.333333333333332</v>
      </c>
      <c r="N241" s="122">
        <f t="shared" si="358"/>
        <v>15.13</v>
      </c>
      <c r="O241" s="122">
        <f t="shared" si="358"/>
        <v>3.889730067755345</v>
      </c>
    </row>
    <row r="242" spans="1:1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>
      <c r="A243" t="s">
        <v>334</v>
      </c>
      <c r="B243">
        <v>720</v>
      </c>
      <c r="C243">
        <v>450</v>
      </c>
      <c r="D243" s="4">
        <v>1.9</v>
      </c>
      <c r="E243" s="4">
        <f>D243*5</f>
        <v>9.5</v>
      </c>
      <c r="F243" s="4">
        <v>2.2000000000000002</v>
      </c>
      <c r="G243" s="4">
        <f>F243*5</f>
        <v>11</v>
      </c>
      <c r="H243" s="4">
        <v>6.33</v>
      </c>
      <c r="I243" s="4">
        <f>H243*5</f>
        <v>31.65</v>
      </c>
      <c r="J243" s="4">
        <v>7.8</v>
      </c>
      <c r="K243" s="4">
        <f>J243*5</f>
        <v>39</v>
      </c>
      <c r="L243" s="4">
        <v>1.6</v>
      </c>
      <c r="M243" s="4">
        <f>L243*5</f>
        <v>8</v>
      </c>
      <c r="N243" s="4">
        <v>35.6</v>
      </c>
      <c r="O243" s="4">
        <f>SQRT(N243)</f>
        <v>5.9665735560705189</v>
      </c>
    </row>
    <row r="244" spans="1:15">
      <c r="A244" t="s">
        <v>334</v>
      </c>
      <c r="B244">
        <v>720</v>
      </c>
      <c r="C244">
        <v>450</v>
      </c>
      <c r="D244" s="4">
        <v>1.9</v>
      </c>
      <c r="E244" s="4">
        <f t="shared" ref="E244:G246" si="359">D244*5</f>
        <v>9.5</v>
      </c>
      <c r="F244" s="4">
        <v>2.2999999999999998</v>
      </c>
      <c r="G244" s="4">
        <f t="shared" si="359"/>
        <v>11.5</v>
      </c>
      <c r="H244" s="4">
        <v>6.28</v>
      </c>
      <c r="I244" s="4">
        <f t="shared" ref="I244" si="360">H244*5</f>
        <v>31.400000000000002</v>
      </c>
      <c r="J244" s="4">
        <v>7</v>
      </c>
      <c r="K244" s="4">
        <f t="shared" ref="K244" si="361">J244*5</f>
        <v>35</v>
      </c>
      <c r="L244" s="4">
        <v>1.5</v>
      </c>
      <c r="M244" s="4">
        <f t="shared" ref="M244" si="362">L244*5</f>
        <v>7.5</v>
      </c>
      <c r="N244" s="32" t="s">
        <v>796</v>
      </c>
      <c r="O244" s="32" t="s">
        <v>796</v>
      </c>
    </row>
    <row r="245" spans="1:15">
      <c r="A245" t="s">
        <v>334</v>
      </c>
      <c r="B245">
        <v>720</v>
      </c>
      <c r="C245">
        <v>450</v>
      </c>
      <c r="D245" s="4">
        <v>1.9</v>
      </c>
      <c r="E245" s="4">
        <f t="shared" si="359"/>
        <v>9.5</v>
      </c>
      <c r="F245" s="4">
        <v>2.2999999999999998</v>
      </c>
      <c r="G245" s="4">
        <f t="shared" si="359"/>
        <v>11.5</v>
      </c>
      <c r="H245" s="32" t="s">
        <v>796</v>
      </c>
      <c r="I245" s="32" t="s">
        <v>796</v>
      </c>
      <c r="J245" s="4">
        <v>7.8</v>
      </c>
      <c r="K245" s="4">
        <f t="shared" ref="K245" si="363">J245*5</f>
        <v>39</v>
      </c>
      <c r="L245" s="4">
        <v>1.4</v>
      </c>
      <c r="M245" s="4">
        <f t="shared" ref="M245" si="364">L245*5</f>
        <v>7</v>
      </c>
      <c r="N245" s="32" t="s">
        <v>796</v>
      </c>
      <c r="O245" s="32" t="s">
        <v>796</v>
      </c>
    </row>
    <row r="246" spans="1:15">
      <c r="A246" t="s">
        <v>334</v>
      </c>
      <c r="B246">
        <v>720</v>
      </c>
      <c r="C246">
        <v>450</v>
      </c>
      <c r="D246" s="4">
        <f>SUM(D243:D245)/3</f>
        <v>1.8999999999999997</v>
      </c>
      <c r="E246" s="4">
        <f t="shared" si="359"/>
        <v>9.4999999999999982</v>
      </c>
      <c r="F246" s="4">
        <f>SUM(F243:F245)/3</f>
        <v>2.2666666666666666</v>
      </c>
      <c r="G246" s="4">
        <f t="shared" si="359"/>
        <v>11.333333333333332</v>
      </c>
      <c r="H246" s="32" t="s">
        <v>796</v>
      </c>
      <c r="I246" s="32" t="s">
        <v>796</v>
      </c>
      <c r="J246" s="4">
        <f>SUM(J243:J245)/3</f>
        <v>7.5333333333333341</v>
      </c>
      <c r="K246" s="4">
        <f t="shared" ref="K246" si="365">J246*5</f>
        <v>37.666666666666671</v>
      </c>
      <c r="L246" s="4">
        <f>SUM(L243:L245)/3</f>
        <v>1.5</v>
      </c>
      <c r="M246" s="4">
        <f t="shared" ref="M246" si="366">L246*5</f>
        <v>7.5</v>
      </c>
      <c r="N246" s="32" t="s">
        <v>796</v>
      </c>
      <c r="O246" s="32" t="s">
        <v>796</v>
      </c>
    </row>
    <row r="247" spans="1:15">
      <c r="A247" s="121" t="s">
        <v>611</v>
      </c>
      <c r="B247" s="121">
        <v>720</v>
      </c>
      <c r="C247" s="121">
        <v>450</v>
      </c>
      <c r="D247" s="122">
        <f t="shared" ref="D247:O247" si="367">AVERAGE(D243:D246)</f>
        <v>1.8999999999999997</v>
      </c>
      <c r="E247" s="122">
        <f t="shared" si="367"/>
        <v>9.5</v>
      </c>
      <c r="F247" s="122">
        <f t="shared" si="367"/>
        <v>2.2666666666666666</v>
      </c>
      <c r="G247" s="122">
        <f t="shared" si="367"/>
        <v>11.333333333333332</v>
      </c>
      <c r="H247" s="122">
        <f t="shared" si="367"/>
        <v>6.3049999999999997</v>
      </c>
      <c r="I247" s="122">
        <f t="shared" si="367"/>
        <v>31.524999999999999</v>
      </c>
      <c r="J247" s="122">
        <f t="shared" si="367"/>
        <v>7.5333333333333341</v>
      </c>
      <c r="K247" s="122">
        <f t="shared" si="367"/>
        <v>37.666666666666671</v>
      </c>
      <c r="L247" s="122">
        <f t="shared" si="367"/>
        <v>1.5</v>
      </c>
      <c r="M247" s="122">
        <f t="shared" si="367"/>
        <v>7.5</v>
      </c>
      <c r="N247" s="122">
        <f t="shared" si="367"/>
        <v>35.6</v>
      </c>
      <c r="O247" s="122">
        <f t="shared" si="367"/>
        <v>5.9665735560705189</v>
      </c>
    </row>
    <row r="248" spans="1:1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>
      <c r="A249" t="s">
        <v>335</v>
      </c>
      <c r="B249">
        <v>720</v>
      </c>
      <c r="C249">
        <v>470</v>
      </c>
      <c r="D249" s="4">
        <v>3.9</v>
      </c>
      <c r="E249" s="4">
        <f>D249*5</f>
        <v>19.5</v>
      </c>
      <c r="F249" s="4">
        <v>1.6</v>
      </c>
      <c r="G249" s="4">
        <f>F249*5</f>
        <v>8</v>
      </c>
      <c r="H249" s="4">
        <v>3.01</v>
      </c>
      <c r="I249" s="4">
        <f>H249*5</f>
        <v>15.049999999999999</v>
      </c>
      <c r="J249" s="4">
        <v>1.9</v>
      </c>
      <c r="K249" s="4">
        <f>J249*5</f>
        <v>9.5</v>
      </c>
      <c r="L249" s="4">
        <v>0.7</v>
      </c>
      <c r="M249" s="4">
        <f>L249*5</f>
        <v>3.5</v>
      </c>
      <c r="N249" s="4">
        <v>45.2</v>
      </c>
      <c r="O249" s="4">
        <f>SQRT(N249)</f>
        <v>6.7230945255886443</v>
      </c>
    </row>
    <row r="250" spans="1:15">
      <c r="A250" t="s">
        <v>335</v>
      </c>
      <c r="B250">
        <v>720</v>
      </c>
      <c r="C250">
        <v>470</v>
      </c>
      <c r="D250" s="4">
        <v>3.8</v>
      </c>
      <c r="E250" s="4">
        <f t="shared" ref="E250:G252" si="368">D250*5</f>
        <v>19</v>
      </c>
      <c r="F250" s="4">
        <v>1.6</v>
      </c>
      <c r="G250" s="4">
        <f t="shared" si="368"/>
        <v>8</v>
      </c>
      <c r="H250" s="4">
        <v>3.07</v>
      </c>
      <c r="I250" s="4">
        <f t="shared" ref="I250" si="369">H250*5</f>
        <v>15.35</v>
      </c>
      <c r="J250" s="4">
        <v>1.8</v>
      </c>
      <c r="K250" s="4">
        <f t="shared" ref="K250" si="370">J250*5</f>
        <v>9</v>
      </c>
      <c r="L250" s="4">
        <v>0.7</v>
      </c>
      <c r="M250" s="4">
        <f t="shared" ref="M250" si="371">L250*5</f>
        <v>3.5</v>
      </c>
      <c r="N250" s="32" t="s">
        <v>796</v>
      </c>
      <c r="O250" s="32" t="s">
        <v>796</v>
      </c>
    </row>
    <row r="251" spans="1:15">
      <c r="A251" t="s">
        <v>335</v>
      </c>
      <c r="B251">
        <v>720</v>
      </c>
      <c r="C251">
        <v>470</v>
      </c>
      <c r="D251" s="4">
        <v>3.9</v>
      </c>
      <c r="E251" s="4">
        <f t="shared" si="368"/>
        <v>19.5</v>
      </c>
      <c r="F251" s="4">
        <v>1.8</v>
      </c>
      <c r="G251" s="4">
        <f t="shared" si="368"/>
        <v>9</v>
      </c>
      <c r="H251" s="32" t="s">
        <v>796</v>
      </c>
      <c r="I251" s="32" t="s">
        <v>796</v>
      </c>
      <c r="J251" s="4">
        <v>2</v>
      </c>
      <c r="K251" s="4">
        <f t="shared" ref="K251" si="372">J251*5</f>
        <v>10</v>
      </c>
      <c r="L251" s="4">
        <v>0.6</v>
      </c>
      <c r="M251" s="4">
        <f t="shared" ref="M251" si="373">L251*5</f>
        <v>3</v>
      </c>
      <c r="N251" s="32" t="s">
        <v>796</v>
      </c>
      <c r="O251" s="32" t="s">
        <v>796</v>
      </c>
    </row>
    <row r="252" spans="1:15">
      <c r="A252" t="s">
        <v>335</v>
      </c>
      <c r="B252">
        <v>720</v>
      </c>
      <c r="C252">
        <v>470</v>
      </c>
      <c r="D252" s="4">
        <f>SUM(D249:D251)/3</f>
        <v>3.8666666666666667</v>
      </c>
      <c r="E252" s="4">
        <f t="shared" si="368"/>
        <v>19.333333333333332</v>
      </c>
      <c r="F252" s="4">
        <f>SUM(F249:F251)/3</f>
        <v>1.6666666666666667</v>
      </c>
      <c r="G252" s="4">
        <f t="shared" si="368"/>
        <v>8.3333333333333339</v>
      </c>
      <c r="H252" s="32" t="s">
        <v>796</v>
      </c>
      <c r="I252" s="32" t="s">
        <v>796</v>
      </c>
      <c r="J252" s="4">
        <f>SUM(J249:J251)/3</f>
        <v>1.9000000000000001</v>
      </c>
      <c r="K252" s="4">
        <f t="shared" ref="K252" si="374">J252*5</f>
        <v>9.5</v>
      </c>
      <c r="L252" s="4">
        <f>SUM(L249:L251)/3</f>
        <v>0.66666666666666663</v>
      </c>
      <c r="M252" s="4">
        <f t="shared" ref="M252" si="375">L252*5</f>
        <v>3.333333333333333</v>
      </c>
      <c r="N252" s="32" t="s">
        <v>796</v>
      </c>
      <c r="O252" s="32" t="s">
        <v>796</v>
      </c>
    </row>
    <row r="253" spans="1:15">
      <c r="A253" s="121" t="s">
        <v>611</v>
      </c>
      <c r="B253" s="121">
        <v>720</v>
      </c>
      <c r="C253" s="121">
        <v>470</v>
      </c>
      <c r="D253" s="122">
        <f t="shared" ref="D253:O253" si="376">AVERAGE(D249:D252)</f>
        <v>3.8666666666666667</v>
      </c>
      <c r="E253" s="122">
        <f t="shared" si="376"/>
        <v>19.333333333333332</v>
      </c>
      <c r="F253" s="122">
        <f t="shared" si="376"/>
        <v>1.6666666666666667</v>
      </c>
      <c r="G253" s="122">
        <f t="shared" si="376"/>
        <v>8.3333333333333339</v>
      </c>
      <c r="H253" s="122">
        <f t="shared" si="376"/>
        <v>3.04</v>
      </c>
      <c r="I253" s="122">
        <f t="shared" si="376"/>
        <v>15.2</v>
      </c>
      <c r="J253" s="122">
        <f t="shared" si="376"/>
        <v>1.9000000000000001</v>
      </c>
      <c r="K253" s="122">
        <f t="shared" si="376"/>
        <v>9.5</v>
      </c>
      <c r="L253" s="122">
        <f t="shared" si="376"/>
        <v>0.66666666666666663</v>
      </c>
      <c r="M253" s="122">
        <f t="shared" si="376"/>
        <v>3.333333333333333</v>
      </c>
      <c r="N253" s="122">
        <f t="shared" si="376"/>
        <v>45.2</v>
      </c>
      <c r="O253" s="122">
        <f t="shared" si="376"/>
        <v>6.7230945255886443</v>
      </c>
    </row>
    <row r="254" spans="1:1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>
      <c r="A255" t="s">
        <v>336</v>
      </c>
      <c r="B255">
        <v>720</v>
      </c>
      <c r="C255">
        <v>480</v>
      </c>
      <c r="D255" s="4">
        <v>3.8</v>
      </c>
      <c r="E255" s="4">
        <f>D255*5</f>
        <v>19</v>
      </c>
      <c r="F255" s="4">
        <v>4.4000000000000004</v>
      </c>
      <c r="G255" s="4">
        <f>F255*5</f>
        <v>22</v>
      </c>
      <c r="H255" s="4">
        <v>8.68</v>
      </c>
      <c r="I255" s="4">
        <f>H255*5</f>
        <v>43.4</v>
      </c>
      <c r="J255" s="4">
        <v>12.4</v>
      </c>
      <c r="K255" s="4">
        <f>J255*5</f>
        <v>62</v>
      </c>
      <c r="L255" s="4">
        <v>2.6</v>
      </c>
      <c r="M255" s="4">
        <f>L255*5</f>
        <v>13</v>
      </c>
      <c r="N255" s="4">
        <v>61.5</v>
      </c>
      <c r="O255" s="4">
        <f>SQRT(N255)</f>
        <v>7.8421935706790613</v>
      </c>
    </row>
    <row r="256" spans="1:15">
      <c r="A256" t="s">
        <v>336</v>
      </c>
      <c r="B256">
        <v>720</v>
      </c>
      <c r="C256">
        <v>480</v>
      </c>
      <c r="D256" s="4">
        <v>3.8</v>
      </c>
      <c r="E256" s="4">
        <f t="shared" ref="E256:G258" si="377">D256*5</f>
        <v>19</v>
      </c>
      <c r="F256" s="4">
        <v>4.4000000000000004</v>
      </c>
      <c r="G256" s="4">
        <f t="shared" si="377"/>
        <v>22</v>
      </c>
      <c r="H256" s="4">
        <v>8.7100000000000009</v>
      </c>
      <c r="I256" s="4">
        <f t="shared" ref="I256" si="378">H256*5</f>
        <v>43.550000000000004</v>
      </c>
      <c r="J256" s="4">
        <v>11.6</v>
      </c>
      <c r="K256" s="4">
        <f t="shared" ref="K256" si="379">J256*5</f>
        <v>58</v>
      </c>
      <c r="L256" s="4">
        <v>2.7</v>
      </c>
      <c r="M256" s="4">
        <f t="shared" ref="M256" si="380">L256*5</f>
        <v>13.5</v>
      </c>
      <c r="N256" s="32" t="s">
        <v>796</v>
      </c>
      <c r="O256" s="32" t="s">
        <v>796</v>
      </c>
    </row>
    <row r="257" spans="1:15">
      <c r="A257" t="s">
        <v>336</v>
      </c>
      <c r="B257">
        <v>720</v>
      </c>
      <c r="C257">
        <v>480</v>
      </c>
      <c r="D257" s="4">
        <v>3.7</v>
      </c>
      <c r="E257" s="4">
        <f t="shared" si="377"/>
        <v>18.5</v>
      </c>
      <c r="F257" s="4">
        <v>4.5</v>
      </c>
      <c r="G257" s="4">
        <f t="shared" si="377"/>
        <v>22.5</v>
      </c>
      <c r="H257" s="32" t="s">
        <v>796</v>
      </c>
      <c r="I257" s="32" t="s">
        <v>796</v>
      </c>
      <c r="J257" s="4">
        <v>11.6</v>
      </c>
      <c r="K257" s="4">
        <f t="shared" ref="K257" si="381">J257*5</f>
        <v>58</v>
      </c>
      <c r="L257" s="4">
        <v>2.6</v>
      </c>
      <c r="M257" s="4">
        <f t="shared" ref="M257" si="382">L257*5</f>
        <v>13</v>
      </c>
      <c r="N257" s="32" t="s">
        <v>796</v>
      </c>
      <c r="O257" s="32" t="s">
        <v>796</v>
      </c>
    </row>
    <row r="258" spans="1:15">
      <c r="A258" t="s">
        <v>336</v>
      </c>
      <c r="B258">
        <v>720</v>
      </c>
      <c r="C258">
        <v>480</v>
      </c>
      <c r="D258" s="4">
        <f>SUM(D255:D257)/3</f>
        <v>3.7666666666666671</v>
      </c>
      <c r="E258" s="4">
        <f t="shared" si="377"/>
        <v>18.833333333333336</v>
      </c>
      <c r="F258" s="4">
        <f>SUM(F255:F257)/3</f>
        <v>4.4333333333333336</v>
      </c>
      <c r="G258" s="4">
        <f t="shared" si="377"/>
        <v>22.166666666666668</v>
      </c>
      <c r="H258" s="32" t="s">
        <v>796</v>
      </c>
      <c r="I258" s="32" t="s">
        <v>796</v>
      </c>
      <c r="J258" s="4">
        <f>SUM(J255:J257)/3</f>
        <v>11.866666666666667</v>
      </c>
      <c r="K258" s="4">
        <f t="shared" ref="K258" si="383">J258*5</f>
        <v>59.333333333333336</v>
      </c>
      <c r="L258" s="4">
        <f>SUM(L255:L257)/3</f>
        <v>2.6333333333333333</v>
      </c>
      <c r="M258" s="4">
        <f t="shared" ref="M258" si="384">L258*5</f>
        <v>13.166666666666666</v>
      </c>
      <c r="N258" s="32" t="s">
        <v>796</v>
      </c>
      <c r="O258" s="32" t="s">
        <v>796</v>
      </c>
    </row>
    <row r="259" spans="1:15">
      <c r="A259" s="121" t="s">
        <v>611</v>
      </c>
      <c r="B259" s="121">
        <v>720</v>
      </c>
      <c r="C259" s="121">
        <v>480</v>
      </c>
      <c r="D259" s="122">
        <f t="shared" ref="D259:O259" si="385">AVERAGE(D255:D258)</f>
        <v>3.7666666666666671</v>
      </c>
      <c r="E259" s="122">
        <f t="shared" si="385"/>
        <v>18.833333333333336</v>
      </c>
      <c r="F259" s="122">
        <f t="shared" si="385"/>
        <v>4.4333333333333336</v>
      </c>
      <c r="G259" s="122">
        <f t="shared" si="385"/>
        <v>22.166666666666668</v>
      </c>
      <c r="H259" s="122">
        <f t="shared" si="385"/>
        <v>8.6950000000000003</v>
      </c>
      <c r="I259" s="122">
        <f t="shared" si="385"/>
        <v>43.475000000000001</v>
      </c>
      <c r="J259" s="122">
        <f t="shared" si="385"/>
        <v>11.866666666666667</v>
      </c>
      <c r="K259" s="122">
        <f t="shared" si="385"/>
        <v>59.333333333333336</v>
      </c>
      <c r="L259" s="122">
        <f t="shared" si="385"/>
        <v>2.6333333333333333</v>
      </c>
      <c r="M259" s="122">
        <f t="shared" si="385"/>
        <v>13.166666666666666</v>
      </c>
      <c r="N259" s="122">
        <f t="shared" si="385"/>
        <v>61.5</v>
      </c>
      <c r="O259" s="122">
        <f t="shared" si="385"/>
        <v>7.8421935706790613</v>
      </c>
    </row>
    <row r="260" spans="1:1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>
      <c r="A261" t="s">
        <v>337</v>
      </c>
      <c r="B261">
        <v>720</v>
      </c>
      <c r="C261">
        <v>490.00000000000006</v>
      </c>
      <c r="D261" s="4">
        <v>3.7</v>
      </c>
      <c r="E261" s="4">
        <f>D261*5</f>
        <v>18.5</v>
      </c>
      <c r="F261" s="4">
        <v>1</v>
      </c>
      <c r="G261" s="4">
        <f>F261*5</f>
        <v>5</v>
      </c>
      <c r="H261" s="4">
        <v>2.2400000000000002</v>
      </c>
      <c r="I261" s="4">
        <f>H261*5</f>
        <v>11.200000000000001</v>
      </c>
      <c r="J261" s="4">
        <v>5.7</v>
      </c>
      <c r="K261" s="4">
        <f>J261*5</f>
        <v>28.5</v>
      </c>
      <c r="L261" s="4">
        <v>1.3</v>
      </c>
      <c r="M261" s="4">
        <f>L261*5</f>
        <v>6.5</v>
      </c>
      <c r="N261" s="4">
        <v>19.75</v>
      </c>
      <c r="O261" s="4">
        <f>SQRT(N261)</f>
        <v>4.4440972086577943</v>
      </c>
    </row>
    <row r="262" spans="1:15">
      <c r="A262" t="s">
        <v>337</v>
      </c>
      <c r="B262">
        <v>720</v>
      </c>
      <c r="C262">
        <v>490.00000000000006</v>
      </c>
      <c r="D262" s="4">
        <v>3.8</v>
      </c>
      <c r="E262" s="4">
        <f t="shared" ref="E262:G264" si="386">D262*5</f>
        <v>19</v>
      </c>
      <c r="F262" s="4">
        <v>1.1000000000000001</v>
      </c>
      <c r="G262" s="4">
        <f t="shared" si="386"/>
        <v>5.5</v>
      </c>
      <c r="H262" s="4">
        <v>2.2799999999999998</v>
      </c>
      <c r="I262" s="4">
        <f t="shared" ref="I262" si="387">H262*5</f>
        <v>11.399999999999999</v>
      </c>
      <c r="J262" s="4">
        <v>5.5</v>
      </c>
      <c r="K262" s="4">
        <f t="shared" ref="K262" si="388">J262*5</f>
        <v>27.5</v>
      </c>
      <c r="L262" s="4">
        <v>1.3</v>
      </c>
      <c r="M262" s="4">
        <f t="shared" ref="M262" si="389">L262*5</f>
        <v>6.5</v>
      </c>
      <c r="N262" s="32" t="s">
        <v>796</v>
      </c>
      <c r="O262" s="32" t="s">
        <v>796</v>
      </c>
    </row>
    <row r="263" spans="1:15">
      <c r="A263" t="s">
        <v>337</v>
      </c>
      <c r="B263">
        <v>720</v>
      </c>
      <c r="C263">
        <v>490.00000000000006</v>
      </c>
      <c r="D263" s="4">
        <v>3.9</v>
      </c>
      <c r="E263" s="4">
        <f t="shared" si="386"/>
        <v>19.5</v>
      </c>
      <c r="F263" s="4">
        <v>1</v>
      </c>
      <c r="G263" s="4">
        <f t="shared" si="386"/>
        <v>5</v>
      </c>
      <c r="H263" s="32" t="s">
        <v>796</v>
      </c>
      <c r="I263" s="32" t="s">
        <v>796</v>
      </c>
      <c r="J263" s="4">
        <v>5.5</v>
      </c>
      <c r="K263" s="4">
        <f t="shared" ref="K263" si="390">J263*5</f>
        <v>27.5</v>
      </c>
      <c r="L263" s="4">
        <v>1.3</v>
      </c>
      <c r="M263" s="4">
        <f t="shared" ref="M263" si="391">L263*5</f>
        <v>6.5</v>
      </c>
      <c r="N263" s="32" t="s">
        <v>796</v>
      </c>
      <c r="O263" s="32" t="s">
        <v>796</v>
      </c>
    </row>
    <row r="264" spans="1:15">
      <c r="A264" t="s">
        <v>337</v>
      </c>
      <c r="B264">
        <v>720</v>
      </c>
      <c r="C264">
        <v>490.00000000000006</v>
      </c>
      <c r="D264" s="4">
        <f>SUM(D261:D263)/3</f>
        <v>3.8000000000000003</v>
      </c>
      <c r="E264" s="4">
        <f t="shared" si="386"/>
        <v>19</v>
      </c>
      <c r="F264" s="4">
        <f>SUM(F261:F263)/3</f>
        <v>1.0333333333333334</v>
      </c>
      <c r="G264" s="4">
        <f t="shared" si="386"/>
        <v>5.166666666666667</v>
      </c>
      <c r="H264" s="32" t="s">
        <v>796</v>
      </c>
      <c r="I264" s="32" t="s">
        <v>796</v>
      </c>
      <c r="J264" s="4">
        <f>SUM(J261:J263)/3</f>
        <v>5.5666666666666664</v>
      </c>
      <c r="K264" s="4">
        <f t="shared" ref="K264" si="392">J264*5</f>
        <v>27.833333333333332</v>
      </c>
      <c r="L264" s="4">
        <f>SUM(L261:L263)/3</f>
        <v>1.3</v>
      </c>
      <c r="M264" s="4">
        <f t="shared" ref="M264" si="393">L264*5</f>
        <v>6.5</v>
      </c>
      <c r="N264" s="32" t="s">
        <v>796</v>
      </c>
      <c r="O264" s="32" t="s">
        <v>796</v>
      </c>
    </row>
    <row r="265" spans="1:15">
      <c r="A265" s="121" t="s">
        <v>611</v>
      </c>
      <c r="B265" s="121">
        <v>720</v>
      </c>
      <c r="C265" s="121">
        <v>490.00000000000006</v>
      </c>
      <c r="D265" s="122">
        <f t="shared" ref="D265:O265" si="394">AVERAGE(D261:D264)</f>
        <v>3.8000000000000003</v>
      </c>
      <c r="E265" s="122">
        <f t="shared" si="394"/>
        <v>19</v>
      </c>
      <c r="F265" s="122">
        <f t="shared" si="394"/>
        <v>1.0333333333333334</v>
      </c>
      <c r="G265" s="122">
        <f t="shared" si="394"/>
        <v>5.166666666666667</v>
      </c>
      <c r="H265" s="122">
        <f t="shared" si="394"/>
        <v>2.2599999999999998</v>
      </c>
      <c r="I265" s="122">
        <f t="shared" si="394"/>
        <v>11.3</v>
      </c>
      <c r="J265" s="122">
        <f t="shared" si="394"/>
        <v>5.5666666666666664</v>
      </c>
      <c r="K265" s="122">
        <f t="shared" si="394"/>
        <v>27.833333333333332</v>
      </c>
      <c r="L265" s="122">
        <f t="shared" si="394"/>
        <v>1.3</v>
      </c>
      <c r="M265" s="122">
        <f t="shared" si="394"/>
        <v>6.5</v>
      </c>
      <c r="N265" s="122">
        <f t="shared" si="394"/>
        <v>19.75</v>
      </c>
      <c r="O265" s="122">
        <f t="shared" si="394"/>
        <v>4.4440972086577943</v>
      </c>
    </row>
    <row r="266" spans="1:1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>
      <c r="A267" t="s">
        <v>338</v>
      </c>
      <c r="B267">
        <v>720</v>
      </c>
      <c r="C267">
        <v>500</v>
      </c>
      <c r="D267" s="4">
        <v>591</v>
      </c>
      <c r="E267" s="4">
        <f>D267*5</f>
        <v>2955</v>
      </c>
      <c r="F267" s="4">
        <v>25.6</v>
      </c>
      <c r="G267" s="4">
        <f>F267*5</f>
        <v>128</v>
      </c>
      <c r="H267" s="4">
        <v>1200</v>
      </c>
      <c r="I267" s="4">
        <f>H267*5</f>
        <v>6000</v>
      </c>
      <c r="J267" s="4">
        <v>32.700000000000003</v>
      </c>
      <c r="K267" s="4">
        <f>J267*5</f>
        <v>163.5</v>
      </c>
      <c r="L267" s="4">
        <v>4.2</v>
      </c>
      <c r="M267" s="4">
        <f>L267*5</f>
        <v>21</v>
      </c>
      <c r="N267" s="4">
        <v>3500</v>
      </c>
      <c r="O267" s="4">
        <f>SQRT(N267)</f>
        <v>59.16079783099616</v>
      </c>
    </row>
    <row r="268" spans="1:15">
      <c r="A268" t="s">
        <v>338</v>
      </c>
      <c r="B268">
        <v>720</v>
      </c>
      <c r="C268">
        <v>500</v>
      </c>
      <c r="D268" s="4">
        <v>602</v>
      </c>
      <c r="E268" s="4">
        <f t="shared" ref="E268:G270" si="395">D268*5</f>
        <v>3010</v>
      </c>
      <c r="F268" s="4">
        <v>26.9</v>
      </c>
      <c r="G268" s="4">
        <f t="shared" si="395"/>
        <v>134.5</v>
      </c>
      <c r="H268" s="4">
        <v>1260</v>
      </c>
      <c r="I268" s="4">
        <f t="shared" ref="I268" si="396">H268*5</f>
        <v>6300</v>
      </c>
      <c r="J268" s="4">
        <v>33</v>
      </c>
      <c r="K268" s="4">
        <f t="shared" ref="K268" si="397">J268*5</f>
        <v>165</v>
      </c>
      <c r="L268" s="4">
        <v>4.2</v>
      </c>
      <c r="M268" s="4">
        <f t="shared" ref="M268" si="398">L268*5</f>
        <v>21</v>
      </c>
      <c r="N268" s="32" t="s">
        <v>796</v>
      </c>
      <c r="O268" s="32" t="s">
        <v>796</v>
      </c>
    </row>
    <row r="269" spans="1:15">
      <c r="A269" t="s">
        <v>338</v>
      </c>
      <c r="B269">
        <v>720</v>
      </c>
      <c r="C269">
        <v>500</v>
      </c>
      <c r="D269" s="4">
        <v>594</v>
      </c>
      <c r="E269" s="4">
        <f t="shared" si="395"/>
        <v>2970</v>
      </c>
      <c r="F269" s="4">
        <v>27.3</v>
      </c>
      <c r="G269" s="4">
        <f t="shared" si="395"/>
        <v>136.5</v>
      </c>
      <c r="H269" s="32" t="s">
        <v>796</v>
      </c>
      <c r="I269" s="32" t="s">
        <v>796</v>
      </c>
      <c r="J269" s="4">
        <v>32.799999999999997</v>
      </c>
      <c r="K269" s="4">
        <f t="shared" ref="K269" si="399">J269*5</f>
        <v>164</v>
      </c>
      <c r="L269" s="4">
        <v>4.2</v>
      </c>
      <c r="M269" s="4">
        <f t="shared" ref="M269" si="400">L269*5</f>
        <v>21</v>
      </c>
      <c r="N269" s="32" t="s">
        <v>796</v>
      </c>
      <c r="O269" s="32" t="s">
        <v>796</v>
      </c>
    </row>
    <row r="270" spans="1:15">
      <c r="A270" t="s">
        <v>338</v>
      </c>
      <c r="B270">
        <v>720</v>
      </c>
      <c r="C270">
        <v>500</v>
      </c>
      <c r="D270" s="4">
        <f>SUM(D267:D269)/3</f>
        <v>595.66666666666663</v>
      </c>
      <c r="E270" s="4">
        <f t="shared" si="395"/>
        <v>2978.333333333333</v>
      </c>
      <c r="F270" s="4">
        <f>SUM(F267:F269)/3</f>
        <v>26.599999999999998</v>
      </c>
      <c r="G270" s="4">
        <f t="shared" si="395"/>
        <v>133</v>
      </c>
      <c r="H270" s="32" t="s">
        <v>796</v>
      </c>
      <c r="I270" s="32" t="s">
        <v>796</v>
      </c>
      <c r="J270" s="4">
        <f>SUM(J267:J269)/3</f>
        <v>32.833333333333336</v>
      </c>
      <c r="K270" s="4">
        <f t="shared" ref="K270" si="401">J270*5</f>
        <v>164.16666666666669</v>
      </c>
      <c r="L270" s="4">
        <f>SUM(L267:L269)/3</f>
        <v>4.2</v>
      </c>
      <c r="M270" s="4">
        <f t="shared" ref="M270" si="402">L270*5</f>
        <v>21</v>
      </c>
      <c r="N270" s="32" t="s">
        <v>796</v>
      </c>
      <c r="O270" s="32" t="s">
        <v>796</v>
      </c>
    </row>
    <row r="271" spans="1:15">
      <c r="A271" s="121" t="s">
        <v>611</v>
      </c>
      <c r="B271" s="121">
        <v>720</v>
      </c>
      <c r="C271" s="121">
        <v>500</v>
      </c>
      <c r="D271" s="122">
        <f t="shared" ref="D271:O271" si="403">AVERAGE(D267:D270)</f>
        <v>595.66666666666663</v>
      </c>
      <c r="E271" s="122">
        <f t="shared" si="403"/>
        <v>2978.333333333333</v>
      </c>
      <c r="F271" s="122">
        <f t="shared" si="403"/>
        <v>26.599999999999998</v>
      </c>
      <c r="G271" s="122">
        <f t="shared" si="403"/>
        <v>133</v>
      </c>
      <c r="H271" s="122">
        <f t="shared" si="403"/>
        <v>1230</v>
      </c>
      <c r="I271" s="122">
        <f t="shared" si="403"/>
        <v>6150</v>
      </c>
      <c r="J271" s="122">
        <f t="shared" si="403"/>
        <v>32.833333333333336</v>
      </c>
      <c r="K271" s="122">
        <f t="shared" si="403"/>
        <v>164.16666666666669</v>
      </c>
      <c r="L271" s="122">
        <f t="shared" si="403"/>
        <v>4.2</v>
      </c>
      <c r="M271" s="122">
        <f t="shared" si="403"/>
        <v>21</v>
      </c>
      <c r="N271" s="122">
        <f t="shared" si="403"/>
        <v>3500</v>
      </c>
      <c r="O271" s="122">
        <f t="shared" si="403"/>
        <v>59.16079783099616</v>
      </c>
    </row>
    <row r="272" spans="1:1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>
      <c r="A273" t="s">
        <v>339</v>
      </c>
      <c r="B273">
        <v>720</v>
      </c>
      <c r="C273">
        <v>509.99999999999994</v>
      </c>
      <c r="D273" s="4">
        <v>289</v>
      </c>
      <c r="E273" s="4">
        <f>D273*5</f>
        <v>1445</v>
      </c>
      <c r="F273" s="4">
        <v>7.2</v>
      </c>
      <c r="G273" s="4">
        <f>F273*5</f>
        <v>36</v>
      </c>
      <c r="H273" s="4">
        <v>513</v>
      </c>
      <c r="I273" s="4">
        <f>H273*5</f>
        <v>2565</v>
      </c>
      <c r="J273" s="4">
        <v>26.1</v>
      </c>
      <c r="K273" s="4">
        <f>J273*5</f>
        <v>130.5</v>
      </c>
      <c r="L273" s="4">
        <v>1.6</v>
      </c>
      <c r="M273" s="4">
        <f>L273*5</f>
        <v>8</v>
      </c>
      <c r="N273" s="4">
        <v>1844</v>
      </c>
      <c r="O273" s="4">
        <f>SQRT(N273)</f>
        <v>42.941821107167776</v>
      </c>
    </row>
    <row r="274" spans="1:15">
      <c r="A274" t="s">
        <v>339</v>
      </c>
      <c r="B274">
        <v>720</v>
      </c>
      <c r="C274">
        <v>509.99999999999994</v>
      </c>
      <c r="D274" s="4">
        <v>290</v>
      </c>
      <c r="E274" s="4">
        <f t="shared" ref="E274:G276" si="404">D274*5</f>
        <v>1450</v>
      </c>
      <c r="F274" s="4">
        <v>7.2</v>
      </c>
      <c r="G274" s="4">
        <f t="shared" si="404"/>
        <v>36</v>
      </c>
      <c r="H274" s="4">
        <v>515</v>
      </c>
      <c r="I274" s="4">
        <f t="shared" ref="I274" si="405">H274*5</f>
        <v>2575</v>
      </c>
      <c r="J274" s="4">
        <v>26.1</v>
      </c>
      <c r="K274" s="4">
        <f t="shared" ref="K274" si="406">J274*5</f>
        <v>130.5</v>
      </c>
      <c r="L274" s="4">
        <v>1.5</v>
      </c>
      <c r="M274" s="4">
        <f t="shared" ref="M274" si="407">L274*5</f>
        <v>7.5</v>
      </c>
      <c r="N274" s="32" t="s">
        <v>796</v>
      </c>
      <c r="O274" s="32" t="s">
        <v>796</v>
      </c>
    </row>
    <row r="275" spans="1:15">
      <c r="A275" t="s">
        <v>339</v>
      </c>
      <c r="B275">
        <v>720</v>
      </c>
      <c r="C275">
        <v>509.99999999999994</v>
      </c>
      <c r="D275" s="4">
        <v>292</v>
      </c>
      <c r="E275" s="4">
        <f t="shared" si="404"/>
        <v>1460</v>
      </c>
      <c r="F275" s="4">
        <v>7.3</v>
      </c>
      <c r="G275" s="4">
        <f t="shared" si="404"/>
        <v>36.5</v>
      </c>
      <c r="H275" s="32" t="s">
        <v>796</v>
      </c>
      <c r="I275" s="32" t="s">
        <v>796</v>
      </c>
      <c r="J275" s="4">
        <v>25.4</v>
      </c>
      <c r="K275" s="4">
        <f t="shared" ref="K275" si="408">J275*5</f>
        <v>127</v>
      </c>
      <c r="L275" s="4">
        <v>1.6</v>
      </c>
      <c r="M275" s="4">
        <f t="shared" ref="M275" si="409">L275*5</f>
        <v>8</v>
      </c>
      <c r="N275" s="32" t="s">
        <v>796</v>
      </c>
      <c r="O275" s="32" t="s">
        <v>796</v>
      </c>
    </row>
    <row r="276" spans="1:15">
      <c r="A276" t="s">
        <v>339</v>
      </c>
      <c r="B276">
        <v>720</v>
      </c>
      <c r="C276">
        <v>509.99999999999994</v>
      </c>
      <c r="D276" s="4">
        <f>SUM(D273:D275)/3</f>
        <v>290.33333333333331</v>
      </c>
      <c r="E276" s="4">
        <f t="shared" si="404"/>
        <v>1451.6666666666665</v>
      </c>
      <c r="F276" s="4">
        <f>SUM(F273:F275)/3</f>
        <v>7.2333333333333334</v>
      </c>
      <c r="G276" s="4">
        <f t="shared" si="404"/>
        <v>36.166666666666664</v>
      </c>
      <c r="H276" s="32" t="s">
        <v>796</v>
      </c>
      <c r="I276" s="32" t="s">
        <v>796</v>
      </c>
      <c r="J276" s="4">
        <f>SUM(J273:J275)/3</f>
        <v>25.866666666666664</v>
      </c>
      <c r="K276" s="4">
        <f t="shared" ref="K276" si="410">J276*5</f>
        <v>129.33333333333331</v>
      </c>
      <c r="L276" s="4">
        <f>SUM(L273:L275)/3</f>
        <v>1.5666666666666667</v>
      </c>
      <c r="M276" s="4">
        <f t="shared" ref="M276" si="411">L276*5</f>
        <v>7.833333333333333</v>
      </c>
      <c r="N276" s="32" t="s">
        <v>796</v>
      </c>
      <c r="O276" s="32" t="s">
        <v>796</v>
      </c>
    </row>
    <row r="277" spans="1:15">
      <c r="A277" s="121" t="s">
        <v>611</v>
      </c>
      <c r="B277" s="121">
        <v>720</v>
      </c>
      <c r="C277" s="121">
        <v>509.99999999999994</v>
      </c>
      <c r="D277" s="122">
        <f t="shared" ref="D277:O277" si="412">AVERAGE(D273:D276)</f>
        <v>290.33333333333331</v>
      </c>
      <c r="E277" s="122">
        <f t="shared" si="412"/>
        <v>1451.6666666666665</v>
      </c>
      <c r="F277" s="122">
        <f t="shared" si="412"/>
        <v>7.2333333333333334</v>
      </c>
      <c r="G277" s="122">
        <f t="shared" si="412"/>
        <v>36.166666666666664</v>
      </c>
      <c r="H277" s="122">
        <f t="shared" si="412"/>
        <v>514</v>
      </c>
      <c r="I277" s="122">
        <f t="shared" si="412"/>
        <v>2570</v>
      </c>
      <c r="J277" s="122">
        <f t="shared" si="412"/>
        <v>25.866666666666664</v>
      </c>
      <c r="K277" s="122">
        <f t="shared" si="412"/>
        <v>129.33333333333331</v>
      </c>
      <c r="L277" s="122">
        <f t="shared" si="412"/>
        <v>1.5666666666666667</v>
      </c>
      <c r="M277" s="122">
        <f t="shared" si="412"/>
        <v>7.833333333333333</v>
      </c>
      <c r="N277" s="122">
        <f t="shared" si="412"/>
        <v>1844</v>
      </c>
      <c r="O277" s="122">
        <f t="shared" si="412"/>
        <v>42.941821107167776</v>
      </c>
    </row>
    <row r="278" spans="1:15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>
      <c r="A279" t="s">
        <v>340</v>
      </c>
      <c r="B279">
        <v>720</v>
      </c>
      <c r="C279">
        <v>520</v>
      </c>
      <c r="D279" s="4">
        <v>5.2</v>
      </c>
      <c r="E279" s="4">
        <f>D279*5</f>
        <v>26</v>
      </c>
      <c r="F279" s="4">
        <v>0.9</v>
      </c>
      <c r="G279" s="4">
        <f>F279*5</f>
        <v>4.5</v>
      </c>
      <c r="H279" s="4">
        <v>8.6199999999999992</v>
      </c>
      <c r="I279" s="4">
        <f>H279*5</f>
        <v>43.099999999999994</v>
      </c>
      <c r="J279" s="4">
        <v>4.5</v>
      </c>
      <c r="K279" s="4">
        <f>J279*5</f>
        <v>22.5</v>
      </c>
      <c r="L279" s="4">
        <v>1.6</v>
      </c>
      <c r="M279" s="4">
        <f>L279*5</f>
        <v>8</v>
      </c>
      <c r="N279" s="4">
        <v>39.4</v>
      </c>
      <c r="O279" s="4">
        <f>SQRT(N279)</f>
        <v>6.2769419305900858</v>
      </c>
    </row>
    <row r="280" spans="1:15">
      <c r="A280" t="s">
        <v>340</v>
      </c>
      <c r="B280">
        <v>720</v>
      </c>
      <c r="C280">
        <v>520</v>
      </c>
      <c r="D280" s="4">
        <v>5.3</v>
      </c>
      <c r="E280" s="4">
        <f t="shared" ref="E280:G282" si="413">D280*5</f>
        <v>26.5</v>
      </c>
      <c r="F280" s="4">
        <v>0.9</v>
      </c>
      <c r="G280" s="4">
        <f t="shared" si="413"/>
        <v>4.5</v>
      </c>
      <c r="H280" s="4">
        <v>8.59</v>
      </c>
      <c r="I280" s="4">
        <f t="shared" ref="I280" si="414">H280*5</f>
        <v>42.95</v>
      </c>
      <c r="J280" s="4">
        <v>4.5</v>
      </c>
      <c r="K280" s="4">
        <f t="shared" ref="K280" si="415">J280*5</f>
        <v>22.5</v>
      </c>
      <c r="L280" s="4">
        <v>1.6</v>
      </c>
      <c r="M280" s="4">
        <f t="shared" ref="M280" si="416">L280*5</f>
        <v>8</v>
      </c>
      <c r="N280" s="32" t="s">
        <v>796</v>
      </c>
      <c r="O280" s="32" t="s">
        <v>796</v>
      </c>
    </row>
    <row r="281" spans="1:15">
      <c r="A281" t="s">
        <v>340</v>
      </c>
      <c r="B281">
        <v>720</v>
      </c>
      <c r="C281">
        <v>520</v>
      </c>
      <c r="D281" s="4">
        <v>5.4</v>
      </c>
      <c r="E281" s="4">
        <f t="shared" si="413"/>
        <v>27</v>
      </c>
      <c r="F281" s="4">
        <v>0.8</v>
      </c>
      <c r="G281" s="4">
        <f t="shared" si="413"/>
        <v>4</v>
      </c>
      <c r="H281" s="32" t="s">
        <v>796</v>
      </c>
      <c r="I281" s="32" t="s">
        <v>796</v>
      </c>
      <c r="J281" s="4">
        <v>4.5</v>
      </c>
      <c r="K281" s="4">
        <f t="shared" ref="K281" si="417">J281*5</f>
        <v>22.5</v>
      </c>
      <c r="L281" s="4">
        <v>1.5</v>
      </c>
      <c r="M281" s="4">
        <f t="shared" ref="M281" si="418">L281*5</f>
        <v>7.5</v>
      </c>
      <c r="N281" s="32" t="s">
        <v>796</v>
      </c>
      <c r="O281" s="32" t="s">
        <v>796</v>
      </c>
    </row>
    <row r="282" spans="1:15">
      <c r="A282" t="s">
        <v>340</v>
      </c>
      <c r="B282">
        <v>720</v>
      </c>
      <c r="C282">
        <v>520</v>
      </c>
      <c r="D282" s="4">
        <f>SUM(D279:D281)/3</f>
        <v>5.3</v>
      </c>
      <c r="E282" s="4">
        <f t="shared" si="413"/>
        <v>26.5</v>
      </c>
      <c r="F282" s="4">
        <f>SUM(F279:F281)/3</f>
        <v>0.8666666666666667</v>
      </c>
      <c r="G282" s="4">
        <f t="shared" si="413"/>
        <v>4.3333333333333339</v>
      </c>
      <c r="H282" s="32" t="s">
        <v>796</v>
      </c>
      <c r="I282" s="32" t="s">
        <v>796</v>
      </c>
      <c r="J282" s="4">
        <f>SUM(J279:J281)/3</f>
        <v>4.5</v>
      </c>
      <c r="K282" s="4">
        <f t="shared" ref="K282" si="419">J282*5</f>
        <v>22.5</v>
      </c>
      <c r="L282" s="4">
        <f>SUM(L279:L281)/3</f>
        <v>1.5666666666666667</v>
      </c>
      <c r="M282" s="4">
        <f t="shared" ref="M282" si="420">L282*5</f>
        <v>7.833333333333333</v>
      </c>
      <c r="N282" s="32" t="s">
        <v>796</v>
      </c>
      <c r="O282" s="32" t="s">
        <v>796</v>
      </c>
    </row>
    <row r="283" spans="1:15">
      <c r="A283" s="121" t="s">
        <v>611</v>
      </c>
      <c r="B283" s="121">
        <v>720</v>
      </c>
      <c r="C283" s="121">
        <v>520</v>
      </c>
      <c r="D283" s="122">
        <f t="shared" ref="D283:O283" si="421">AVERAGE(D279:D282)</f>
        <v>5.3</v>
      </c>
      <c r="E283" s="122">
        <f t="shared" si="421"/>
        <v>26.5</v>
      </c>
      <c r="F283" s="122">
        <f t="shared" si="421"/>
        <v>0.8666666666666667</v>
      </c>
      <c r="G283" s="122">
        <f t="shared" si="421"/>
        <v>4.3333333333333339</v>
      </c>
      <c r="H283" s="122">
        <f t="shared" si="421"/>
        <v>8.6050000000000004</v>
      </c>
      <c r="I283" s="122">
        <f t="shared" si="421"/>
        <v>43.024999999999999</v>
      </c>
      <c r="J283" s="122">
        <f t="shared" si="421"/>
        <v>4.5</v>
      </c>
      <c r="K283" s="122">
        <f t="shared" si="421"/>
        <v>22.5</v>
      </c>
      <c r="L283" s="122">
        <f t="shared" si="421"/>
        <v>1.5666666666666667</v>
      </c>
      <c r="M283" s="122">
        <f t="shared" si="421"/>
        <v>7.833333333333333</v>
      </c>
      <c r="N283" s="122">
        <f t="shared" si="421"/>
        <v>39.4</v>
      </c>
      <c r="O283" s="122">
        <f t="shared" si="421"/>
        <v>6.2769419305900858</v>
      </c>
    </row>
    <row r="284" spans="1:15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>
      <c r="A285" t="s">
        <v>592</v>
      </c>
      <c r="B285">
        <v>720</v>
      </c>
      <c r="C285">
        <v>670</v>
      </c>
      <c r="D285" s="4">
        <v>23.9</v>
      </c>
      <c r="E285" s="4">
        <f>D285*5</f>
        <v>119.5</v>
      </c>
      <c r="F285" s="4">
        <v>13.4</v>
      </c>
      <c r="G285" s="4">
        <f>F285*5</f>
        <v>67</v>
      </c>
      <c r="H285" s="4">
        <v>26.3</v>
      </c>
      <c r="I285" s="4">
        <f>H285*5</f>
        <v>131.5</v>
      </c>
      <c r="J285" s="4">
        <v>40.5</v>
      </c>
      <c r="K285" s="4">
        <f>J285*5</f>
        <v>202.5</v>
      </c>
      <c r="L285" s="4">
        <v>12.2</v>
      </c>
      <c r="M285" s="4">
        <f>L285*5</f>
        <v>61</v>
      </c>
      <c r="N285" s="4">
        <v>212</v>
      </c>
      <c r="O285" s="4">
        <f>SQRT(N285)</f>
        <v>14.560219778561036</v>
      </c>
    </row>
    <row r="286" spans="1:15">
      <c r="A286" t="s">
        <v>592</v>
      </c>
      <c r="B286">
        <v>720</v>
      </c>
      <c r="C286">
        <v>670</v>
      </c>
      <c r="D286" s="4">
        <v>24.6</v>
      </c>
      <c r="E286" s="4">
        <f t="shared" ref="E286:G288" si="422">D286*5</f>
        <v>123</v>
      </c>
      <c r="F286" s="4">
        <v>13.8</v>
      </c>
      <c r="G286" s="4">
        <f t="shared" si="422"/>
        <v>69</v>
      </c>
      <c r="H286" s="4">
        <v>26.5</v>
      </c>
      <c r="I286" s="4">
        <f t="shared" ref="I286" si="423">H286*5</f>
        <v>132.5</v>
      </c>
      <c r="J286" s="4">
        <v>41.6</v>
      </c>
      <c r="K286" s="4">
        <f t="shared" ref="K286" si="424">J286*5</f>
        <v>208</v>
      </c>
      <c r="L286" s="4">
        <v>12.7</v>
      </c>
      <c r="M286" s="4">
        <f t="shared" ref="M286" si="425">L286*5</f>
        <v>63.5</v>
      </c>
      <c r="N286" s="32" t="s">
        <v>796</v>
      </c>
      <c r="O286" s="32" t="s">
        <v>796</v>
      </c>
    </row>
    <row r="287" spans="1:15">
      <c r="A287" t="s">
        <v>592</v>
      </c>
      <c r="B287">
        <v>720</v>
      </c>
      <c r="C287">
        <v>670</v>
      </c>
      <c r="D287" s="4">
        <v>24.7</v>
      </c>
      <c r="E287" s="4">
        <f t="shared" si="422"/>
        <v>123.5</v>
      </c>
      <c r="F287" s="4">
        <v>13.3</v>
      </c>
      <c r="G287" s="4">
        <f t="shared" si="422"/>
        <v>66.5</v>
      </c>
      <c r="H287" s="32" t="s">
        <v>796</v>
      </c>
      <c r="I287" s="32" t="s">
        <v>796</v>
      </c>
      <c r="J287" s="4">
        <v>41</v>
      </c>
      <c r="K287" s="4">
        <f t="shared" ref="K287" si="426">J287*5</f>
        <v>205</v>
      </c>
      <c r="L287" s="4">
        <v>12.4</v>
      </c>
      <c r="M287" s="4">
        <f t="shared" ref="M287" si="427">L287*5</f>
        <v>62</v>
      </c>
      <c r="N287" s="32" t="s">
        <v>796</v>
      </c>
      <c r="O287" s="32" t="s">
        <v>796</v>
      </c>
    </row>
    <row r="288" spans="1:15">
      <c r="A288" t="s">
        <v>592</v>
      </c>
      <c r="B288">
        <v>720</v>
      </c>
      <c r="C288">
        <v>670</v>
      </c>
      <c r="D288" s="4">
        <f>SUM(D285:D287)/3</f>
        <v>24.400000000000002</v>
      </c>
      <c r="E288" s="4">
        <f t="shared" si="422"/>
        <v>122.00000000000001</v>
      </c>
      <c r="F288" s="4">
        <f>SUM(F285:F287)/3</f>
        <v>13.5</v>
      </c>
      <c r="G288" s="4">
        <f t="shared" si="422"/>
        <v>67.5</v>
      </c>
      <c r="H288" s="32" t="s">
        <v>796</v>
      </c>
      <c r="I288" s="32" t="s">
        <v>796</v>
      </c>
      <c r="J288" s="4">
        <f>SUM(J285:J287)/3</f>
        <v>41.033333333333331</v>
      </c>
      <c r="K288" s="4">
        <f t="shared" ref="K288" si="428">J288*5</f>
        <v>205.16666666666666</v>
      </c>
      <c r="L288" s="4">
        <f>SUM(L285:L287)/3</f>
        <v>12.433333333333332</v>
      </c>
      <c r="M288" s="4">
        <f t="shared" ref="M288" si="429">L288*5</f>
        <v>62.166666666666657</v>
      </c>
      <c r="N288" s="32" t="s">
        <v>796</v>
      </c>
      <c r="O288" s="32" t="s">
        <v>796</v>
      </c>
    </row>
    <row r="289" spans="1:15">
      <c r="A289" s="121" t="s">
        <v>611</v>
      </c>
      <c r="B289" s="121">
        <v>720</v>
      </c>
      <c r="C289" s="121">
        <v>670</v>
      </c>
      <c r="D289" s="122">
        <f t="shared" ref="D289:O289" si="430">AVERAGE(D285:D288)</f>
        <v>24.400000000000002</v>
      </c>
      <c r="E289" s="122">
        <f t="shared" si="430"/>
        <v>122</v>
      </c>
      <c r="F289" s="122">
        <f t="shared" si="430"/>
        <v>13.5</v>
      </c>
      <c r="G289" s="122">
        <f t="shared" si="430"/>
        <v>67.5</v>
      </c>
      <c r="H289" s="122">
        <f t="shared" si="430"/>
        <v>26.4</v>
      </c>
      <c r="I289" s="122">
        <f t="shared" si="430"/>
        <v>132</v>
      </c>
      <c r="J289" s="122">
        <f t="shared" si="430"/>
        <v>41.033333333333331</v>
      </c>
      <c r="K289" s="122">
        <f t="shared" si="430"/>
        <v>205.16666666666666</v>
      </c>
      <c r="L289" s="122">
        <f t="shared" si="430"/>
        <v>12.433333333333332</v>
      </c>
      <c r="M289" s="122">
        <f t="shared" si="430"/>
        <v>62.166666666666664</v>
      </c>
      <c r="N289" s="122">
        <f t="shared" si="430"/>
        <v>212</v>
      </c>
      <c r="O289" s="122">
        <f t="shared" si="430"/>
        <v>14.560219778561036</v>
      </c>
    </row>
    <row r="290" spans="1:1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>
      <c r="A291" t="s">
        <v>349</v>
      </c>
      <c r="B291">
        <v>730</v>
      </c>
      <c r="C291">
        <v>440</v>
      </c>
      <c r="D291" s="4">
        <v>1.2</v>
      </c>
      <c r="E291" s="4">
        <f>D291*5</f>
        <v>6</v>
      </c>
      <c r="F291" s="4">
        <v>1</v>
      </c>
      <c r="G291" s="4">
        <f>F291*5</f>
        <v>5</v>
      </c>
      <c r="H291" s="4">
        <v>2.31</v>
      </c>
      <c r="I291" s="4">
        <f>H291*5</f>
        <v>11.55</v>
      </c>
      <c r="J291" s="4">
        <v>3</v>
      </c>
      <c r="K291" s="4">
        <f>J291*5</f>
        <v>15</v>
      </c>
      <c r="L291" s="4">
        <v>1.6</v>
      </c>
      <c r="M291" s="4">
        <f>L291*5</f>
        <v>8</v>
      </c>
      <c r="N291" s="4">
        <v>8.14</v>
      </c>
      <c r="O291" s="4">
        <f>SQRT(N291)</f>
        <v>2.8530685235374214</v>
      </c>
    </row>
    <row r="292" spans="1:15">
      <c r="A292" t="s">
        <v>349</v>
      </c>
      <c r="B292">
        <v>730</v>
      </c>
      <c r="C292">
        <v>440</v>
      </c>
      <c r="D292" s="4">
        <v>1.1000000000000001</v>
      </c>
      <c r="E292" s="4">
        <f t="shared" ref="E292:G294" si="431">D292*5</f>
        <v>5.5</v>
      </c>
      <c r="F292" s="4">
        <v>1</v>
      </c>
      <c r="G292" s="4">
        <f t="shared" si="431"/>
        <v>5</v>
      </c>
      <c r="H292" s="4">
        <v>2.2799999999999998</v>
      </c>
      <c r="I292" s="4">
        <f t="shared" ref="I292" si="432">H292*5</f>
        <v>11.399999999999999</v>
      </c>
      <c r="J292" s="4">
        <v>2.8</v>
      </c>
      <c r="K292" s="4">
        <f t="shared" ref="K292" si="433">J292*5</f>
        <v>14</v>
      </c>
      <c r="L292" s="4">
        <v>1.6</v>
      </c>
      <c r="M292" s="4">
        <f t="shared" ref="M292" si="434">L292*5</f>
        <v>8</v>
      </c>
      <c r="N292" s="32" t="s">
        <v>796</v>
      </c>
      <c r="O292" s="32" t="s">
        <v>796</v>
      </c>
    </row>
    <row r="293" spans="1:15">
      <c r="A293" t="s">
        <v>349</v>
      </c>
      <c r="B293">
        <v>730</v>
      </c>
      <c r="C293">
        <v>440</v>
      </c>
      <c r="D293" s="4">
        <v>1.1000000000000001</v>
      </c>
      <c r="E293" s="4">
        <f t="shared" si="431"/>
        <v>5.5</v>
      </c>
      <c r="F293" s="4">
        <v>1.1000000000000001</v>
      </c>
      <c r="G293" s="4">
        <f t="shared" si="431"/>
        <v>5.5</v>
      </c>
      <c r="H293" s="32" t="s">
        <v>796</v>
      </c>
      <c r="I293" s="32" t="s">
        <v>796</v>
      </c>
      <c r="J293" s="4">
        <v>2.8</v>
      </c>
      <c r="K293" s="4">
        <f t="shared" ref="K293" si="435">J293*5</f>
        <v>14</v>
      </c>
      <c r="L293" s="4">
        <v>1.6</v>
      </c>
      <c r="M293" s="4">
        <f t="shared" ref="M293" si="436">L293*5</f>
        <v>8</v>
      </c>
      <c r="N293" s="32" t="s">
        <v>796</v>
      </c>
      <c r="O293" s="32" t="s">
        <v>796</v>
      </c>
    </row>
    <row r="294" spans="1:15">
      <c r="A294" t="s">
        <v>349</v>
      </c>
      <c r="B294">
        <v>730</v>
      </c>
      <c r="C294">
        <v>440</v>
      </c>
      <c r="D294" s="4">
        <f>SUM(D291:D293)/3</f>
        <v>1.1333333333333333</v>
      </c>
      <c r="E294" s="4">
        <f t="shared" si="431"/>
        <v>5.6666666666666661</v>
      </c>
      <c r="F294" s="4">
        <f>SUM(F291:F293)/3</f>
        <v>1.0333333333333334</v>
      </c>
      <c r="G294" s="4">
        <f t="shared" si="431"/>
        <v>5.166666666666667</v>
      </c>
      <c r="H294" s="32" t="s">
        <v>796</v>
      </c>
      <c r="I294" s="32" t="s">
        <v>796</v>
      </c>
      <c r="J294" s="4">
        <f>SUM(J291:J293)/3</f>
        <v>2.8666666666666667</v>
      </c>
      <c r="K294" s="4">
        <f t="shared" ref="K294" si="437">J294*5</f>
        <v>14.333333333333334</v>
      </c>
      <c r="L294" s="4">
        <f>SUM(L291:L293)/3</f>
        <v>1.6000000000000003</v>
      </c>
      <c r="M294" s="4">
        <f t="shared" ref="M294" si="438">L294*5</f>
        <v>8.0000000000000018</v>
      </c>
      <c r="N294" s="32" t="s">
        <v>796</v>
      </c>
      <c r="O294" s="32" t="s">
        <v>796</v>
      </c>
    </row>
    <row r="295" spans="1:15">
      <c r="A295" s="121" t="s">
        <v>611</v>
      </c>
      <c r="B295" s="121">
        <v>730</v>
      </c>
      <c r="C295" s="121">
        <v>440</v>
      </c>
      <c r="D295" s="122">
        <f t="shared" ref="D295:O295" si="439">AVERAGE(D291:D294)</f>
        <v>1.1333333333333333</v>
      </c>
      <c r="E295" s="122">
        <f t="shared" si="439"/>
        <v>5.6666666666666661</v>
      </c>
      <c r="F295" s="122">
        <f t="shared" si="439"/>
        <v>1.0333333333333334</v>
      </c>
      <c r="G295" s="122">
        <f t="shared" si="439"/>
        <v>5.166666666666667</v>
      </c>
      <c r="H295" s="122">
        <f t="shared" si="439"/>
        <v>2.2949999999999999</v>
      </c>
      <c r="I295" s="122">
        <f t="shared" si="439"/>
        <v>11.475</v>
      </c>
      <c r="J295" s="122">
        <f t="shared" si="439"/>
        <v>2.8666666666666667</v>
      </c>
      <c r="K295" s="122">
        <f t="shared" si="439"/>
        <v>14.333333333333334</v>
      </c>
      <c r="L295" s="122">
        <f t="shared" si="439"/>
        <v>1.6000000000000003</v>
      </c>
      <c r="M295" s="122">
        <f t="shared" si="439"/>
        <v>8</v>
      </c>
      <c r="N295" s="122">
        <f t="shared" si="439"/>
        <v>8.14</v>
      </c>
      <c r="O295" s="122">
        <f t="shared" si="439"/>
        <v>2.8530685235374214</v>
      </c>
    </row>
    <row r="296" spans="1:15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>
      <c r="A297" t="s">
        <v>342</v>
      </c>
      <c r="B297">
        <v>730</v>
      </c>
      <c r="C297">
        <v>450</v>
      </c>
      <c r="D297" s="4">
        <v>1.4</v>
      </c>
      <c r="E297" s="4">
        <f>D297*5</f>
        <v>7</v>
      </c>
      <c r="F297" s="4">
        <v>0.8</v>
      </c>
      <c r="G297" s="4">
        <f>F297*5</f>
        <v>4</v>
      </c>
      <c r="H297" s="4">
        <v>2.89</v>
      </c>
      <c r="I297" s="4">
        <f>H297*5</f>
        <v>14.450000000000001</v>
      </c>
      <c r="J297" s="4">
        <v>1.6</v>
      </c>
      <c r="K297" s="4">
        <f>J297*5</f>
        <v>8</v>
      </c>
      <c r="L297" s="4">
        <v>0.1</v>
      </c>
      <c r="M297" s="4">
        <f>L297*5</f>
        <v>0.5</v>
      </c>
      <c r="N297" s="4">
        <v>8.31</v>
      </c>
      <c r="O297" s="4">
        <f>SQRT(N297)</f>
        <v>2.8827070610799148</v>
      </c>
    </row>
    <row r="298" spans="1:15">
      <c r="A298" t="s">
        <v>342</v>
      </c>
      <c r="B298">
        <v>730</v>
      </c>
      <c r="C298">
        <v>450</v>
      </c>
      <c r="D298" s="4">
        <v>1.4</v>
      </c>
      <c r="E298" s="4">
        <f t="shared" ref="E298:G300" si="440">D298*5</f>
        <v>7</v>
      </c>
      <c r="F298" s="4">
        <v>0.8</v>
      </c>
      <c r="G298" s="4">
        <f t="shared" si="440"/>
        <v>4</v>
      </c>
      <c r="H298" s="4">
        <v>2.79</v>
      </c>
      <c r="I298" s="4">
        <f t="shared" ref="I298" si="441">H298*5</f>
        <v>13.95</v>
      </c>
      <c r="J298" s="4">
        <v>1.7</v>
      </c>
      <c r="K298" s="4">
        <f t="shared" ref="K298" si="442">J298*5</f>
        <v>8.5</v>
      </c>
      <c r="L298" s="4">
        <v>0.1</v>
      </c>
      <c r="M298" s="4">
        <f t="shared" ref="M298" si="443">L298*5</f>
        <v>0.5</v>
      </c>
      <c r="N298" s="32" t="s">
        <v>796</v>
      </c>
      <c r="O298" s="32" t="s">
        <v>796</v>
      </c>
    </row>
    <row r="299" spans="1:15">
      <c r="A299" t="s">
        <v>342</v>
      </c>
      <c r="B299">
        <v>730</v>
      </c>
      <c r="C299">
        <v>450</v>
      </c>
      <c r="D299" s="4">
        <v>1.3</v>
      </c>
      <c r="E299" s="4">
        <f t="shared" si="440"/>
        <v>6.5</v>
      </c>
      <c r="F299" s="4">
        <v>0.8</v>
      </c>
      <c r="G299" s="4">
        <f t="shared" si="440"/>
        <v>4</v>
      </c>
      <c r="H299" s="32" t="s">
        <v>796</v>
      </c>
      <c r="I299" s="32" t="s">
        <v>796</v>
      </c>
      <c r="J299" s="4">
        <v>1.6</v>
      </c>
      <c r="K299" s="4">
        <f t="shared" ref="K299" si="444">J299*5</f>
        <v>8</v>
      </c>
      <c r="L299" s="4">
        <v>0.1</v>
      </c>
      <c r="M299" s="4">
        <f t="shared" ref="M299" si="445">L299*5</f>
        <v>0.5</v>
      </c>
      <c r="N299" s="32" t="s">
        <v>796</v>
      </c>
      <c r="O299" s="32" t="s">
        <v>796</v>
      </c>
    </row>
    <row r="300" spans="1:15">
      <c r="A300" t="s">
        <v>342</v>
      </c>
      <c r="B300">
        <v>730</v>
      </c>
      <c r="C300">
        <v>450</v>
      </c>
      <c r="D300" s="4">
        <f>SUM(D297:D299)/3</f>
        <v>1.3666666666666665</v>
      </c>
      <c r="E300" s="4">
        <f t="shared" si="440"/>
        <v>6.8333333333333321</v>
      </c>
      <c r="F300" s="4">
        <f>SUM(F297:F299)/3</f>
        <v>0.80000000000000016</v>
      </c>
      <c r="G300" s="4">
        <f t="shared" si="440"/>
        <v>4.0000000000000009</v>
      </c>
      <c r="H300" s="32" t="s">
        <v>796</v>
      </c>
      <c r="I300" s="32" t="s">
        <v>796</v>
      </c>
      <c r="J300" s="4">
        <f>SUM(J297:J299)/3</f>
        <v>1.6333333333333335</v>
      </c>
      <c r="K300" s="4">
        <f t="shared" ref="K300" si="446">J300*5</f>
        <v>8.1666666666666679</v>
      </c>
      <c r="L300" s="4">
        <f>SUM(L297:L299)/3</f>
        <v>0.10000000000000002</v>
      </c>
      <c r="M300" s="4">
        <f t="shared" ref="M300" si="447">L300*5</f>
        <v>0.50000000000000011</v>
      </c>
      <c r="N300" s="32" t="s">
        <v>796</v>
      </c>
      <c r="O300" s="32" t="s">
        <v>796</v>
      </c>
    </row>
    <row r="301" spans="1:15">
      <c r="A301" s="121" t="s">
        <v>611</v>
      </c>
      <c r="B301" s="121">
        <v>730</v>
      </c>
      <c r="C301" s="121">
        <v>450</v>
      </c>
      <c r="D301" s="122">
        <f t="shared" ref="D301:O301" si="448">AVERAGE(D297:D300)</f>
        <v>1.3666666666666665</v>
      </c>
      <c r="E301" s="122">
        <f t="shared" si="448"/>
        <v>6.833333333333333</v>
      </c>
      <c r="F301" s="122">
        <f t="shared" si="448"/>
        <v>0.80000000000000016</v>
      </c>
      <c r="G301" s="122">
        <f t="shared" si="448"/>
        <v>4</v>
      </c>
      <c r="H301" s="122">
        <f t="shared" si="448"/>
        <v>2.84</v>
      </c>
      <c r="I301" s="122">
        <f t="shared" si="448"/>
        <v>14.2</v>
      </c>
      <c r="J301" s="122">
        <f t="shared" si="448"/>
        <v>1.6333333333333335</v>
      </c>
      <c r="K301" s="122">
        <f t="shared" si="448"/>
        <v>8.1666666666666679</v>
      </c>
      <c r="L301" s="122">
        <f t="shared" si="448"/>
        <v>0.10000000000000002</v>
      </c>
      <c r="M301" s="122">
        <f t="shared" si="448"/>
        <v>0.5</v>
      </c>
      <c r="N301" s="122">
        <f t="shared" si="448"/>
        <v>8.31</v>
      </c>
      <c r="O301" s="122">
        <f t="shared" si="448"/>
        <v>2.8827070610799148</v>
      </c>
    </row>
    <row r="302" spans="1:1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>
      <c r="A303" t="s">
        <v>343</v>
      </c>
      <c r="B303">
        <v>730</v>
      </c>
      <c r="C303">
        <v>459.99999999999994</v>
      </c>
      <c r="D303" s="4">
        <v>0.8</v>
      </c>
      <c r="E303" s="4">
        <f>D303*5</f>
        <v>4</v>
      </c>
      <c r="F303" s="4">
        <v>0.9</v>
      </c>
      <c r="G303" s="4">
        <f>F303*5</f>
        <v>4.5</v>
      </c>
      <c r="H303" s="4">
        <v>2.06</v>
      </c>
      <c r="I303" s="4">
        <f>H303*5</f>
        <v>10.3</v>
      </c>
      <c r="J303" s="4">
        <v>1.9</v>
      </c>
      <c r="K303" s="4">
        <f>J303*5</f>
        <v>9.5</v>
      </c>
      <c r="L303" s="4">
        <v>1.2</v>
      </c>
      <c r="M303" s="4">
        <f>L303*5</f>
        <v>6</v>
      </c>
      <c r="N303" s="4">
        <v>8.57</v>
      </c>
      <c r="O303" s="4">
        <f>SQRT(N303)</f>
        <v>2.9274562336608896</v>
      </c>
    </row>
    <row r="304" spans="1:15">
      <c r="A304" t="s">
        <v>343</v>
      </c>
      <c r="B304">
        <v>730</v>
      </c>
      <c r="C304">
        <v>459.99999999999994</v>
      </c>
      <c r="D304" s="4">
        <v>0.8</v>
      </c>
      <c r="E304" s="4">
        <f t="shared" ref="E304:G306" si="449">D304*5</f>
        <v>4</v>
      </c>
      <c r="F304" s="4">
        <v>0.8</v>
      </c>
      <c r="G304" s="4">
        <f t="shared" si="449"/>
        <v>4</v>
      </c>
      <c r="H304" s="4">
        <v>2.0099999999999998</v>
      </c>
      <c r="I304" s="4">
        <f t="shared" ref="I304" si="450">H304*5</f>
        <v>10.049999999999999</v>
      </c>
      <c r="J304" s="4">
        <v>1.8</v>
      </c>
      <c r="K304" s="4">
        <f t="shared" ref="K304" si="451">J304*5</f>
        <v>9</v>
      </c>
      <c r="L304" s="4">
        <v>1.2</v>
      </c>
      <c r="M304" s="4">
        <f t="shared" ref="M304" si="452">L304*5</f>
        <v>6</v>
      </c>
      <c r="N304" s="32" t="s">
        <v>796</v>
      </c>
      <c r="O304" s="32" t="s">
        <v>796</v>
      </c>
    </row>
    <row r="305" spans="1:15">
      <c r="A305" t="s">
        <v>343</v>
      </c>
      <c r="B305">
        <v>730</v>
      </c>
      <c r="C305">
        <v>459.99999999999994</v>
      </c>
      <c r="D305" s="4">
        <v>0.8</v>
      </c>
      <c r="E305" s="4">
        <f t="shared" si="449"/>
        <v>4</v>
      </c>
      <c r="F305" s="4">
        <v>0.9</v>
      </c>
      <c r="G305" s="4">
        <f t="shared" si="449"/>
        <v>4.5</v>
      </c>
      <c r="H305" s="32" t="s">
        <v>796</v>
      </c>
      <c r="I305" s="32" t="s">
        <v>796</v>
      </c>
      <c r="J305" s="4">
        <v>1.9</v>
      </c>
      <c r="K305" s="4">
        <f t="shared" ref="K305" si="453">J305*5</f>
        <v>9.5</v>
      </c>
      <c r="L305" s="4">
        <v>1.1000000000000001</v>
      </c>
      <c r="M305" s="4">
        <f t="shared" ref="M305" si="454">L305*5</f>
        <v>5.5</v>
      </c>
      <c r="N305" s="32" t="s">
        <v>796</v>
      </c>
      <c r="O305" s="32" t="s">
        <v>796</v>
      </c>
    </row>
    <row r="306" spans="1:15">
      <c r="A306" t="s">
        <v>343</v>
      </c>
      <c r="B306">
        <v>730</v>
      </c>
      <c r="C306">
        <v>459.99999999999994</v>
      </c>
      <c r="D306" s="4">
        <f>SUM(D303:D305)/3</f>
        <v>0.80000000000000016</v>
      </c>
      <c r="E306" s="4">
        <f t="shared" si="449"/>
        <v>4.0000000000000009</v>
      </c>
      <c r="F306" s="4">
        <f>SUM(F303:F305)/3</f>
        <v>0.8666666666666667</v>
      </c>
      <c r="G306" s="4">
        <f t="shared" si="449"/>
        <v>4.3333333333333339</v>
      </c>
      <c r="H306" s="32" t="s">
        <v>796</v>
      </c>
      <c r="I306" s="32" t="s">
        <v>796</v>
      </c>
      <c r="J306" s="4">
        <f>SUM(J303:J305)/3</f>
        <v>1.8666666666666665</v>
      </c>
      <c r="K306" s="4">
        <f t="shared" ref="K306" si="455">J306*5</f>
        <v>9.3333333333333321</v>
      </c>
      <c r="L306" s="4">
        <f>SUM(L303:L305)/3</f>
        <v>1.1666666666666667</v>
      </c>
      <c r="M306" s="4">
        <f t="shared" ref="M306" si="456">L306*5</f>
        <v>5.8333333333333339</v>
      </c>
      <c r="N306" s="32" t="s">
        <v>796</v>
      </c>
      <c r="O306" s="32" t="s">
        <v>796</v>
      </c>
    </row>
    <row r="307" spans="1:15">
      <c r="A307" s="121" t="s">
        <v>611</v>
      </c>
      <c r="B307" s="121">
        <v>730</v>
      </c>
      <c r="C307" s="121">
        <v>459.99999999999994</v>
      </c>
      <c r="D307" s="122">
        <f t="shared" ref="D307:O307" si="457">AVERAGE(D303:D306)</f>
        <v>0.80000000000000016</v>
      </c>
      <c r="E307" s="122">
        <f t="shared" si="457"/>
        <v>4</v>
      </c>
      <c r="F307" s="122">
        <f t="shared" si="457"/>
        <v>0.8666666666666667</v>
      </c>
      <c r="G307" s="122">
        <f t="shared" si="457"/>
        <v>4.3333333333333339</v>
      </c>
      <c r="H307" s="122">
        <f t="shared" si="457"/>
        <v>2.0350000000000001</v>
      </c>
      <c r="I307" s="122">
        <f t="shared" si="457"/>
        <v>10.175000000000001</v>
      </c>
      <c r="J307" s="122">
        <f t="shared" si="457"/>
        <v>1.8666666666666665</v>
      </c>
      <c r="K307" s="122">
        <f t="shared" si="457"/>
        <v>9.3333333333333321</v>
      </c>
      <c r="L307" s="122">
        <f t="shared" si="457"/>
        <v>1.1666666666666667</v>
      </c>
      <c r="M307" s="122">
        <f t="shared" si="457"/>
        <v>5.8333333333333339</v>
      </c>
      <c r="N307" s="122">
        <f t="shared" si="457"/>
        <v>8.57</v>
      </c>
      <c r="O307" s="122">
        <f t="shared" si="457"/>
        <v>2.9274562336608896</v>
      </c>
    </row>
    <row r="308" spans="1:1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>
      <c r="A309" t="s">
        <v>344</v>
      </c>
      <c r="B309">
        <v>730</v>
      </c>
      <c r="C309">
        <v>470</v>
      </c>
      <c r="D309" s="4">
        <v>1.7</v>
      </c>
      <c r="E309" s="4">
        <f>D309*5</f>
        <v>8.5</v>
      </c>
      <c r="F309" s="4">
        <v>0.7</v>
      </c>
      <c r="G309" s="4">
        <f>F309*5</f>
        <v>3.5</v>
      </c>
      <c r="H309" s="4">
        <v>1.72</v>
      </c>
      <c r="I309" s="4">
        <f>H309*5</f>
        <v>8.6</v>
      </c>
      <c r="J309" s="4">
        <v>2.7</v>
      </c>
      <c r="K309" s="4">
        <f>J309*5</f>
        <v>13.5</v>
      </c>
      <c r="L309" s="4">
        <v>0.9</v>
      </c>
      <c r="M309" s="4">
        <f>L309*5</f>
        <v>4.5</v>
      </c>
      <c r="N309" s="4">
        <v>7.18</v>
      </c>
      <c r="O309" s="4">
        <f>SQRT(N309)</f>
        <v>2.6795522013948525</v>
      </c>
    </row>
    <row r="310" spans="1:15">
      <c r="A310" t="s">
        <v>344</v>
      </c>
      <c r="B310">
        <v>730</v>
      </c>
      <c r="C310">
        <v>470</v>
      </c>
      <c r="D310" s="4">
        <v>1.7</v>
      </c>
      <c r="E310" s="4">
        <f t="shared" ref="E310:G312" si="458">D310*5</f>
        <v>8.5</v>
      </c>
      <c r="F310" s="4">
        <v>0.6</v>
      </c>
      <c r="G310" s="4">
        <f t="shared" si="458"/>
        <v>3</v>
      </c>
      <c r="H310" s="4">
        <v>1.7</v>
      </c>
      <c r="I310" s="4">
        <f t="shared" ref="I310" si="459">H310*5</f>
        <v>8.5</v>
      </c>
      <c r="J310" s="4">
        <v>2.5</v>
      </c>
      <c r="K310" s="4">
        <f t="shared" ref="K310" si="460">J310*5</f>
        <v>12.5</v>
      </c>
      <c r="L310" s="4">
        <v>1</v>
      </c>
      <c r="M310" s="4">
        <f t="shared" ref="M310" si="461">L310*5</f>
        <v>5</v>
      </c>
      <c r="N310" s="32" t="s">
        <v>796</v>
      </c>
      <c r="O310" s="32" t="s">
        <v>796</v>
      </c>
    </row>
    <row r="311" spans="1:15">
      <c r="A311" t="s">
        <v>344</v>
      </c>
      <c r="B311">
        <v>730</v>
      </c>
      <c r="C311">
        <v>470</v>
      </c>
      <c r="D311" s="4">
        <v>1.7</v>
      </c>
      <c r="E311" s="4">
        <f t="shared" si="458"/>
        <v>8.5</v>
      </c>
      <c r="F311" s="4">
        <v>0.7</v>
      </c>
      <c r="G311" s="4">
        <f t="shared" si="458"/>
        <v>3.5</v>
      </c>
      <c r="H311" s="32" t="s">
        <v>796</v>
      </c>
      <c r="I311" s="32" t="s">
        <v>796</v>
      </c>
      <c r="J311" s="4">
        <v>2.6</v>
      </c>
      <c r="K311" s="4">
        <f t="shared" ref="K311" si="462">J311*5</f>
        <v>13</v>
      </c>
      <c r="L311" s="4">
        <v>0.9</v>
      </c>
      <c r="M311" s="4">
        <f t="shared" ref="M311" si="463">L311*5</f>
        <v>4.5</v>
      </c>
      <c r="N311" s="32" t="s">
        <v>796</v>
      </c>
      <c r="O311" s="32" t="s">
        <v>796</v>
      </c>
    </row>
    <row r="312" spans="1:15">
      <c r="A312" t="s">
        <v>344</v>
      </c>
      <c r="B312">
        <v>730</v>
      </c>
      <c r="C312">
        <v>470</v>
      </c>
      <c r="D312" s="4">
        <f>SUM(D309:D311)/3</f>
        <v>1.7</v>
      </c>
      <c r="E312" s="4">
        <f t="shared" si="458"/>
        <v>8.5</v>
      </c>
      <c r="F312" s="4">
        <f>SUM(F309:F311)/3</f>
        <v>0.66666666666666663</v>
      </c>
      <c r="G312" s="4">
        <f t="shared" si="458"/>
        <v>3.333333333333333</v>
      </c>
      <c r="H312" s="32" t="s">
        <v>796</v>
      </c>
      <c r="I312" s="32" t="s">
        <v>796</v>
      </c>
      <c r="J312" s="4">
        <f>SUM(J309:J311)/3</f>
        <v>2.6</v>
      </c>
      <c r="K312" s="4">
        <f t="shared" ref="K312" si="464">J312*5</f>
        <v>13</v>
      </c>
      <c r="L312" s="4">
        <f>SUM(L309:L311)/3</f>
        <v>0.93333333333333324</v>
      </c>
      <c r="M312" s="4">
        <f t="shared" ref="M312" si="465">L312*5</f>
        <v>4.6666666666666661</v>
      </c>
      <c r="N312" s="32" t="s">
        <v>796</v>
      </c>
      <c r="O312" s="32" t="s">
        <v>796</v>
      </c>
    </row>
    <row r="313" spans="1:15">
      <c r="A313" s="121" t="s">
        <v>611</v>
      </c>
      <c r="B313" s="121">
        <v>730</v>
      </c>
      <c r="C313" s="121">
        <v>470</v>
      </c>
      <c r="D313" s="122">
        <f t="shared" ref="D313:O313" si="466">AVERAGE(D309:D312)</f>
        <v>1.7</v>
      </c>
      <c r="E313" s="122">
        <f t="shared" si="466"/>
        <v>8.5</v>
      </c>
      <c r="F313" s="122">
        <f t="shared" si="466"/>
        <v>0.66666666666666663</v>
      </c>
      <c r="G313" s="122">
        <f t="shared" si="466"/>
        <v>3.333333333333333</v>
      </c>
      <c r="H313" s="122">
        <f t="shared" si="466"/>
        <v>1.71</v>
      </c>
      <c r="I313" s="122">
        <f t="shared" si="466"/>
        <v>8.5500000000000007</v>
      </c>
      <c r="J313" s="122">
        <f t="shared" si="466"/>
        <v>2.6</v>
      </c>
      <c r="K313" s="122">
        <f t="shared" si="466"/>
        <v>13</v>
      </c>
      <c r="L313" s="122">
        <f t="shared" si="466"/>
        <v>0.93333333333333324</v>
      </c>
      <c r="M313" s="122">
        <f t="shared" si="466"/>
        <v>4.6666666666666661</v>
      </c>
      <c r="N313" s="122">
        <f t="shared" si="466"/>
        <v>7.18</v>
      </c>
      <c r="O313" s="122">
        <f t="shared" si="466"/>
        <v>2.6795522013948525</v>
      </c>
    </row>
    <row r="314" spans="1:1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>
      <c r="A315" t="s">
        <v>345</v>
      </c>
      <c r="B315">
        <v>730</v>
      </c>
      <c r="C315">
        <v>480</v>
      </c>
      <c r="D315" s="4">
        <v>2.9</v>
      </c>
      <c r="E315" s="4">
        <f>D315*5</f>
        <v>14.5</v>
      </c>
      <c r="F315" s="4">
        <v>1.1000000000000001</v>
      </c>
      <c r="G315" s="4">
        <f>F315*5</f>
        <v>5.5</v>
      </c>
      <c r="H315" s="4">
        <v>6.74</v>
      </c>
      <c r="I315" s="4">
        <f>H315*5</f>
        <v>33.700000000000003</v>
      </c>
      <c r="J315" s="4">
        <v>4</v>
      </c>
      <c r="K315" s="4">
        <f>J315*5</f>
        <v>20</v>
      </c>
      <c r="L315" s="4">
        <v>0.1</v>
      </c>
      <c r="M315" s="4">
        <f>L315*5</f>
        <v>0.5</v>
      </c>
      <c r="N315" s="4">
        <v>16.37</v>
      </c>
      <c r="O315" s="4">
        <f>SQRT(N315)</f>
        <v>4.0459856648287822</v>
      </c>
    </row>
    <row r="316" spans="1:15">
      <c r="A316" t="s">
        <v>345</v>
      </c>
      <c r="B316">
        <v>730</v>
      </c>
      <c r="C316">
        <v>480</v>
      </c>
      <c r="D316" s="4">
        <v>3</v>
      </c>
      <c r="E316" s="4">
        <f t="shared" ref="E316:G318" si="467">D316*5</f>
        <v>15</v>
      </c>
      <c r="F316" s="4">
        <v>1.1000000000000001</v>
      </c>
      <c r="G316" s="4">
        <f t="shared" si="467"/>
        <v>5.5</v>
      </c>
      <c r="H316" s="4">
        <v>6.8</v>
      </c>
      <c r="I316" s="4">
        <f t="shared" ref="I316" si="468">H316*5</f>
        <v>34</v>
      </c>
      <c r="J316" s="4">
        <v>4.0999999999999996</v>
      </c>
      <c r="K316" s="4">
        <f t="shared" ref="K316" si="469">J316*5</f>
        <v>20.5</v>
      </c>
      <c r="L316" s="4">
        <v>0.1</v>
      </c>
      <c r="M316" s="4">
        <f t="shared" ref="M316" si="470">L316*5</f>
        <v>0.5</v>
      </c>
      <c r="N316" s="32" t="s">
        <v>796</v>
      </c>
      <c r="O316" s="32" t="s">
        <v>796</v>
      </c>
    </row>
    <row r="317" spans="1:15">
      <c r="A317" t="s">
        <v>345</v>
      </c>
      <c r="B317">
        <v>730</v>
      </c>
      <c r="C317">
        <v>480</v>
      </c>
      <c r="D317" s="4">
        <v>3.1</v>
      </c>
      <c r="E317" s="4">
        <f t="shared" si="467"/>
        <v>15.5</v>
      </c>
      <c r="F317" s="4">
        <v>1.1000000000000001</v>
      </c>
      <c r="G317" s="4">
        <f t="shared" si="467"/>
        <v>5.5</v>
      </c>
      <c r="H317" s="32" t="s">
        <v>796</v>
      </c>
      <c r="I317" s="32" t="s">
        <v>796</v>
      </c>
      <c r="J317" s="4">
        <v>3.9</v>
      </c>
      <c r="K317" s="4">
        <f t="shared" ref="K317" si="471">J317*5</f>
        <v>19.5</v>
      </c>
      <c r="L317" s="4">
        <v>0.1</v>
      </c>
      <c r="M317" s="4">
        <f t="shared" ref="M317" si="472">L317*5</f>
        <v>0.5</v>
      </c>
      <c r="N317" s="32" t="s">
        <v>796</v>
      </c>
      <c r="O317" s="32" t="s">
        <v>796</v>
      </c>
    </row>
    <row r="318" spans="1:15">
      <c r="A318" t="s">
        <v>345</v>
      </c>
      <c r="B318">
        <v>730</v>
      </c>
      <c r="C318">
        <v>480</v>
      </c>
      <c r="D318" s="4">
        <f>SUM(D315:D317)/3</f>
        <v>3</v>
      </c>
      <c r="E318" s="4">
        <f t="shared" si="467"/>
        <v>15</v>
      </c>
      <c r="F318" s="4">
        <f>SUM(F315:F317)/3</f>
        <v>1.1000000000000001</v>
      </c>
      <c r="G318" s="4">
        <f t="shared" si="467"/>
        <v>5.5</v>
      </c>
      <c r="H318" s="32" t="s">
        <v>796</v>
      </c>
      <c r="I318" s="32" t="s">
        <v>796</v>
      </c>
      <c r="J318" s="4">
        <f>SUM(J315:J317)/3</f>
        <v>4</v>
      </c>
      <c r="K318" s="4">
        <f t="shared" ref="K318" si="473">J318*5</f>
        <v>20</v>
      </c>
      <c r="L318" s="4">
        <f>SUM(L315:L317)/3</f>
        <v>0.10000000000000002</v>
      </c>
      <c r="M318" s="4">
        <f t="shared" ref="M318" si="474">L318*5</f>
        <v>0.50000000000000011</v>
      </c>
      <c r="N318" s="32" t="s">
        <v>796</v>
      </c>
      <c r="O318" s="32" t="s">
        <v>796</v>
      </c>
    </row>
    <row r="319" spans="1:15">
      <c r="A319" s="121" t="s">
        <v>611</v>
      </c>
      <c r="B319" s="121">
        <v>730</v>
      </c>
      <c r="C319" s="121">
        <v>480</v>
      </c>
      <c r="D319" s="122">
        <f t="shared" ref="D319:O319" si="475">AVERAGE(D315:D318)</f>
        <v>3</v>
      </c>
      <c r="E319" s="122">
        <f t="shared" si="475"/>
        <v>15</v>
      </c>
      <c r="F319" s="122">
        <f t="shared" si="475"/>
        <v>1.1000000000000001</v>
      </c>
      <c r="G319" s="122">
        <f t="shared" si="475"/>
        <v>5.5</v>
      </c>
      <c r="H319" s="122">
        <f t="shared" si="475"/>
        <v>6.77</v>
      </c>
      <c r="I319" s="122">
        <f t="shared" si="475"/>
        <v>33.85</v>
      </c>
      <c r="J319" s="122">
        <f t="shared" si="475"/>
        <v>4</v>
      </c>
      <c r="K319" s="122">
        <f t="shared" si="475"/>
        <v>20</v>
      </c>
      <c r="L319" s="122">
        <f t="shared" si="475"/>
        <v>0.10000000000000002</v>
      </c>
      <c r="M319" s="122">
        <f t="shared" si="475"/>
        <v>0.5</v>
      </c>
      <c r="N319" s="122">
        <f t="shared" si="475"/>
        <v>16.37</v>
      </c>
      <c r="O319" s="122">
        <f t="shared" si="475"/>
        <v>4.0459856648287822</v>
      </c>
    </row>
    <row r="320" spans="1:1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>
      <c r="A321" t="s">
        <v>346</v>
      </c>
      <c r="B321">
        <v>730</v>
      </c>
      <c r="C321">
        <v>490.00000000000006</v>
      </c>
      <c r="D321" s="4">
        <v>4.0999999999999996</v>
      </c>
      <c r="E321" s="4">
        <f>D321*5</f>
        <v>20.5</v>
      </c>
      <c r="F321" s="4">
        <v>1</v>
      </c>
      <c r="G321" s="4">
        <f>F321*5</f>
        <v>5</v>
      </c>
      <c r="H321" s="4">
        <v>8.25</v>
      </c>
      <c r="I321" s="4">
        <f>H321*5</f>
        <v>41.25</v>
      </c>
      <c r="J321" s="4">
        <v>5.3</v>
      </c>
      <c r="K321" s="4">
        <f>J321*5</f>
        <v>26.5</v>
      </c>
      <c r="L321" s="4">
        <v>0.9</v>
      </c>
      <c r="M321" s="4">
        <f>L321*5</f>
        <v>4.5</v>
      </c>
      <c r="N321" s="4">
        <v>24.2</v>
      </c>
      <c r="O321" s="4">
        <f>SQRT(N321)</f>
        <v>4.919349550499537</v>
      </c>
    </row>
    <row r="322" spans="1:15">
      <c r="A322" t="s">
        <v>346</v>
      </c>
      <c r="B322">
        <v>730</v>
      </c>
      <c r="C322">
        <v>490.00000000000006</v>
      </c>
      <c r="D322" s="4">
        <v>4.2</v>
      </c>
      <c r="E322" s="4">
        <f t="shared" ref="E322:G324" si="476">D322*5</f>
        <v>21</v>
      </c>
      <c r="F322" s="4">
        <v>1</v>
      </c>
      <c r="G322" s="4">
        <f t="shared" si="476"/>
        <v>5</v>
      </c>
      <c r="H322" s="4">
        <v>8.2799999999999994</v>
      </c>
      <c r="I322" s="4">
        <f t="shared" ref="I322" si="477">H322*5</f>
        <v>41.4</v>
      </c>
      <c r="J322" s="4">
        <v>5.3</v>
      </c>
      <c r="K322" s="4">
        <f t="shared" ref="K322" si="478">J322*5</f>
        <v>26.5</v>
      </c>
      <c r="L322" s="4">
        <v>0.9</v>
      </c>
      <c r="M322" s="4">
        <f t="shared" ref="M322" si="479">L322*5</f>
        <v>4.5</v>
      </c>
      <c r="N322" s="32" t="s">
        <v>796</v>
      </c>
      <c r="O322" s="32" t="s">
        <v>796</v>
      </c>
    </row>
    <row r="323" spans="1:15">
      <c r="A323" t="s">
        <v>346</v>
      </c>
      <c r="B323">
        <v>730</v>
      </c>
      <c r="C323">
        <v>490.00000000000006</v>
      </c>
      <c r="D323" s="4">
        <v>4.2</v>
      </c>
      <c r="E323" s="4">
        <f t="shared" si="476"/>
        <v>21</v>
      </c>
      <c r="F323" s="4">
        <v>0.9</v>
      </c>
      <c r="G323" s="4">
        <f t="shared" si="476"/>
        <v>4.5</v>
      </c>
      <c r="H323" s="32" t="s">
        <v>796</v>
      </c>
      <c r="I323" s="32" t="s">
        <v>796</v>
      </c>
      <c r="J323" s="4">
        <v>5.2</v>
      </c>
      <c r="K323" s="4">
        <f t="shared" ref="K323" si="480">J323*5</f>
        <v>26</v>
      </c>
      <c r="L323" s="4">
        <v>0.9</v>
      </c>
      <c r="M323" s="4">
        <f t="shared" ref="M323" si="481">L323*5</f>
        <v>4.5</v>
      </c>
      <c r="N323" s="32" t="s">
        <v>796</v>
      </c>
      <c r="O323" s="32" t="s">
        <v>796</v>
      </c>
    </row>
    <row r="324" spans="1:15">
      <c r="A324" t="s">
        <v>346</v>
      </c>
      <c r="B324">
        <v>730</v>
      </c>
      <c r="C324">
        <v>490.00000000000006</v>
      </c>
      <c r="D324" s="4">
        <f>SUM(D321:D323)/3</f>
        <v>4.166666666666667</v>
      </c>
      <c r="E324" s="4">
        <f t="shared" si="476"/>
        <v>20.833333333333336</v>
      </c>
      <c r="F324" s="4">
        <f>SUM(F321:F323)/3</f>
        <v>0.96666666666666667</v>
      </c>
      <c r="G324" s="4">
        <f t="shared" si="476"/>
        <v>4.833333333333333</v>
      </c>
      <c r="H324" s="32" t="s">
        <v>796</v>
      </c>
      <c r="I324" s="32" t="s">
        <v>796</v>
      </c>
      <c r="J324" s="4">
        <f>SUM(J321:J323)/3</f>
        <v>5.2666666666666666</v>
      </c>
      <c r="K324" s="4">
        <f t="shared" ref="K324" si="482">J324*5</f>
        <v>26.333333333333332</v>
      </c>
      <c r="L324" s="4">
        <f>SUM(L321:L323)/3</f>
        <v>0.9</v>
      </c>
      <c r="M324" s="4">
        <f t="shared" ref="M324" si="483">L324*5</f>
        <v>4.5</v>
      </c>
      <c r="N324" s="32" t="s">
        <v>796</v>
      </c>
      <c r="O324" s="32" t="s">
        <v>796</v>
      </c>
    </row>
    <row r="325" spans="1:15">
      <c r="A325" s="121" t="s">
        <v>611</v>
      </c>
      <c r="B325" s="121">
        <v>730</v>
      </c>
      <c r="C325" s="121">
        <v>490.00000000000006</v>
      </c>
      <c r="D325" s="122">
        <f t="shared" ref="D325:O325" si="484">AVERAGE(D321:D324)</f>
        <v>4.166666666666667</v>
      </c>
      <c r="E325" s="122">
        <f t="shared" si="484"/>
        <v>20.833333333333336</v>
      </c>
      <c r="F325" s="122">
        <f t="shared" si="484"/>
        <v>0.96666666666666667</v>
      </c>
      <c r="G325" s="122">
        <f t="shared" si="484"/>
        <v>4.833333333333333</v>
      </c>
      <c r="H325" s="122">
        <f t="shared" si="484"/>
        <v>8.2650000000000006</v>
      </c>
      <c r="I325" s="122">
        <f t="shared" si="484"/>
        <v>41.325000000000003</v>
      </c>
      <c r="J325" s="122">
        <f t="shared" si="484"/>
        <v>5.2666666666666666</v>
      </c>
      <c r="K325" s="122">
        <f t="shared" si="484"/>
        <v>26.333333333333332</v>
      </c>
      <c r="L325" s="122">
        <f t="shared" si="484"/>
        <v>0.9</v>
      </c>
      <c r="M325" s="122">
        <f t="shared" si="484"/>
        <v>4.5</v>
      </c>
      <c r="N325" s="122">
        <f t="shared" si="484"/>
        <v>24.2</v>
      </c>
      <c r="O325" s="122">
        <f t="shared" si="484"/>
        <v>4.919349550499537</v>
      </c>
    </row>
    <row r="326" spans="1:1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>
      <c r="A327" t="s">
        <v>341</v>
      </c>
      <c r="B327">
        <v>730</v>
      </c>
      <c r="C327">
        <v>500</v>
      </c>
      <c r="D327" s="4">
        <v>22.6</v>
      </c>
      <c r="E327" s="4">
        <f>D327*5</f>
        <v>113</v>
      </c>
      <c r="F327" s="4">
        <v>4</v>
      </c>
      <c r="G327" s="4">
        <f>F327*5</f>
        <v>20</v>
      </c>
      <c r="H327" s="4">
        <v>17.3</v>
      </c>
      <c r="I327" s="4">
        <f>H327*5</f>
        <v>86.5</v>
      </c>
      <c r="J327" s="4">
        <v>6.1</v>
      </c>
      <c r="K327" s="4">
        <f>J327*5</f>
        <v>30.5</v>
      </c>
      <c r="L327" s="4">
        <v>0.7</v>
      </c>
      <c r="M327" s="4">
        <f>L327*5</f>
        <v>3.5</v>
      </c>
      <c r="N327" s="4">
        <v>129.4</v>
      </c>
      <c r="O327" s="4">
        <f>SQRT(N327)</f>
        <v>11.3754120804479</v>
      </c>
    </row>
    <row r="328" spans="1:15">
      <c r="A328" t="s">
        <v>341</v>
      </c>
      <c r="B328">
        <v>730</v>
      </c>
      <c r="C328">
        <v>500</v>
      </c>
      <c r="D328" s="4">
        <v>23.4</v>
      </c>
      <c r="E328" s="4">
        <f t="shared" ref="E328:G330" si="485">D328*5</f>
        <v>117</v>
      </c>
      <c r="F328" s="4">
        <v>4</v>
      </c>
      <c r="G328" s="4">
        <f t="shared" si="485"/>
        <v>20</v>
      </c>
      <c r="H328" s="4">
        <v>17.5</v>
      </c>
      <c r="I328" s="4">
        <f t="shared" ref="I328" si="486">H328*5</f>
        <v>87.5</v>
      </c>
      <c r="J328" s="4">
        <v>6.2</v>
      </c>
      <c r="K328" s="4">
        <f t="shared" ref="K328" si="487">J328*5</f>
        <v>31</v>
      </c>
      <c r="L328" s="4">
        <v>0.6</v>
      </c>
      <c r="M328" s="4">
        <f t="shared" ref="M328" si="488">L328*5</f>
        <v>3</v>
      </c>
      <c r="N328" s="32" t="s">
        <v>796</v>
      </c>
      <c r="O328" s="32" t="s">
        <v>796</v>
      </c>
    </row>
    <row r="329" spans="1:15">
      <c r="A329" t="s">
        <v>341</v>
      </c>
      <c r="B329">
        <v>730</v>
      </c>
      <c r="C329">
        <v>500</v>
      </c>
      <c r="D329" s="4">
        <v>22.8</v>
      </c>
      <c r="E329" s="4">
        <f t="shared" si="485"/>
        <v>114</v>
      </c>
      <c r="F329" s="4">
        <v>4.0999999999999996</v>
      </c>
      <c r="G329" s="4">
        <f t="shared" si="485"/>
        <v>20.5</v>
      </c>
      <c r="H329" s="32" t="s">
        <v>796</v>
      </c>
      <c r="I329" s="32" t="s">
        <v>796</v>
      </c>
      <c r="J329" s="4">
        <v>6.1</v>
      </c>
      <c r="K329" s="4">
        <f t="shared" ref="K329" si="489">J329*5</f>
        <v>30.5</v>
      </c>
      <c r="L329" s="4">
        <v>0.7</v>
      </c>
      <c r="M329" s="4">
        <f t="shared" ref="M329" si="490">L329*5</f>
        <v>3.5</v>
      </c>
      <c r="N329" s="32" t="s">
        <v>796</v>
      </c>
      <c r="O329" s="32" t="s">
        <v>796</v>
      </c>
    </row>
    <row r="330" spans="1:15">
      <c r="A330" t="s">
        <v>341</v>
      </c>
      <c r="B330">
        <v>730</v>
      </c>
      <c r="C330">
        <v>500</v>
      </c>
      <c r="D330" s="4">
        <f>SUM(D327:D329)/3</f>
        <v>22.933333333333334</v>
      </c>
      <c r="E330" s="4">
        <f t="shared" si="485"/>
        <v>114.66666666666667</v>
      </c>
      <c r="F330" s="4">
        <f>SUM(F327:F329)/3</f>
        <v>4.0333333333333332</v>
      </c>
      <c r="G330" s="4">
        <f t="shared" si="485"/>
        <v>20.166666666666664</v>
      </c>
      <c r="H330" s="32" t="s">
        <v>796</v>
      </c>
      <c r="I330" s="32" t="s">
        <v>796</v>
      </c>
      <c r="J330" s="4">
        <f>SUM(J327:J329)/3</f>
        <v>6.1333333333333329</v>
      </c>
      <c r="K330" s="4">
        <f t="shared" ref="K330" si="491">J330*5</f>
        <v>30.666666666666664</v>
      </c>
      <c r="L330" s="4">
        <f>SUM(L327:L329)/3</f>
        <v>0.66666666666666663</v>
      </c>
      <c r="M330" s="4">
        <f t="shared" ref="M330" si="492">L330*5</f>
        <v>3.333333333333333</v>
      </c>
      <c r="N330" s="32" t="s">
        <v>796</v>
      </c>
      <c r="O330" s="32" t="s">
        <v>796</v>
      </c>
    </row>
    <row r="331" spans="1:15">
      <c r="A331" s="121" t="s">
        <v>611</v>
      </c>
      <c r="B331" s="121">
        <v>730</v>
      </c>
      <c r="C331" s="121">
        <v>500</v>
      </c>
      <c r="D331" s="122">
        <f t="shared" ref="D331:O331" si="493">AVERAGE(D327:D330)</f>
        <v>22.933333333333334</v>
      </c>
      <c r="E331" s="122">
        <f t="shared" si="493"/>
        <v>114.66666666666667</v>
      </c>
      <c r="F331" s="122">
        <f t="shared" si="493"/>
        <v>4.0333333333333332</v>
      </c>
      <c r="G331" s="122">
        <f t="shared" si="493"/>
        <v>20.166666666666664</v>
      </c>
      <c r="H331" s="122">
        <f t="shared" si="493"/>
        <v>17.399999999999999</v>
      </c>
      <c r="I331" s="122">
        <f t="shared" si="493"/>
        <v>87</v>
      </c>
      <c r="J331" s="122">
        <f t="shared" si="493"/>
        <v>6.1333333333333329</v>
      </c>
      <c r="K331" s="122">
        <f t="shared" si="493"/>
        <v>30.666666666666664</v>
      </c>
      <c r="L331" s="122">
        <f t="shared" si="493"/>
        <v>0.66666666666666663</v>
      </c>
      <c r="M331" s="122">
        <f t="shared" si="493"/>
        <v>3.333333333333333</v>
      </c>
      <c r="N331" s="122">
        <f t="shared" si="493"/>
        <v>129.4</v>
      </c>
      <c r="O331" s="122">
        <f t="shared" si="493"/>
        <v>11.3754120804479</v>
      </c>
    </row>
    <row r="332" spans="1:1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>
      <c r="A333" t="s">
        <v>347</v>
      </c>
      <c r="B333">
        <v>730</v>
      </c>
      <c r="C333">
        <v>509.99999999999994</v>
      </c>
      <c r="D333" s="4">
        <v>12.5</v>
      </c>
      <c r="E333" s="4">
        <f>D333*5</f>
        <v>62.5</v>
      </c>
      <c r="F333" s="4">
        <v>7.7</v>
      </c>
      <c r="G333" s="4">
        <f>F333*5</f>
        <v>38.5</v>
      </c>
      <c r="H333" s="4">
        <v>10.6</v>
      </c>
      <c r="I333" s="4">
        <f>H333*5</f>
        <v>53</v>
      </c>
      <c r="J333" s="4">
        <v>9.6999999999999993</v>
      </c>
      <c r="K333" s="4">
        <f>J333*5</f>
        <v>48.5</v>
      </c>
      <c r="L333" s="4">
        <v>4.5</v>
      </c>
      <c r="M333" s="4">
        <f>L333*5</f>
        <v>22.5</v>
      </c>
      <c r="N333" s="4">
        <v>142.5</v>
      </c>
      <c r="O333" s="4">
        <f>SQRT(N333)</f>
        <v>11.937336386313323</v>
      </c>
    </row>
    <row r="334" spans="1:15">
      <c r="A334" t="s">
        <v>347</v>
      </c>
      <c r="B334">
        <v>730</v>
      </c>
      <c r="C334">
        <v>509.99999999999994</v>
      </c>
      <c r="D334" s="4">
        <v>12.5</v>
      </c>
      <c r="E334" s="4">
        <f t="shared" ref="E334:G336" si="494">D334*5</f>
        <v>62.5</v>
      </c>
      <c r="F334" s="4">
        <v>7.5</v>
      </c>
      <c r="G334" s="4">
        <f t="shared" si="494"/>
        <v>37.5</v>
      </c>
      <c r="H334" s="4">
        <v>10.7</v>
      </c>
      <c r="I334" s="4">
        <f t="shared" ref="I334" si="495">H334*5</f>
        <v>53.5</v>
      </c>
      <c r="J334" s="4">
        <v>9.4</v>
      </c>
      <c r="K334" s="4">
        <f t="shared" ref="K334" si="496">J334*5</f>
        <v>47</v>
      </c>
      <c r="L334" s="4">
        <v>4.7</v>
      </c>
      <c r="M334" s="4">
        <f t="shared" ref="M334" si="497">L334*5</f>
        <v>23.5</v>
      </c>
      <c r="N334" s="32" t="s">
        <v>796</v>
      </c>
      <c r="O334" s="32" t="s">
        <v>796</v>
      </c>
    </row>
    <row r="335" spans="1:15">
      <c r="A335" t="s">
        <v>347</v>
      </c>
      <c r="B335">
        <v>730</v>
      </c>
      <c r="C335">
        <v>509.99999999999994</v>
      </c>
      <c r="D335" s="4">
        <v>12.2</v>
      </c>
      <c r="E335" s="4">
        <f t="shared" si="494"/>
        <v>61</v>
      </c>
      <c r="F335" s="4">
        <v>7.6</v>
      </c>
      <c r="G335" s="4">
        <f t="shared" si="494"/>
        <v>38</v>
      </c>
      <c r="H335" s="32" t="s">
        <v>796</v>
      </c>
      <c r="I335" s="32" t="s">
        <v>796</v>
      </c>
      <c r="J335" s="4">
        <v>9.6999999999999993</v>
      </c>
      <c r="K335" s="4">
        <f t="shared" ref="K335" si="498">J335*5</f>
        <v>48.5</v>
      </c>
      <c r="L335" s="4">
        <v>4.7</v>
      </c>
      <c r="M335" s="4">
        <f t="shared" ref="M335" si="499">L335*5</f>
        <v>23.5</v>
      </c>
      <c r="N335" s="32" t="s">
        <v>796</v>
      </c>
      <c r="O335" s="32" t="s">
        <v>796</v>
      </c>
    </row>
    <row r="336" spans="1:15">
      <c r="A336" t="s">
        <v>347</v>
      </c>
      <c r="B336">
        <v>730</v>
      </c>
      <c r="C336">
        <v>509.99999999999994</v>
      </c>
      <c r="D336" s="4">
        <f>SUM(D333:D335)/3</f>
        <v>12.4</v>
      </c>
      <c r="E336" s="4">
        <f t="shared" si="494"/>
        <v>62</v>
      </c>
      <c r="F336" s="4">
        <f>SUM(F333:F335)/3</f>
        <v>7.5999999999999988</v>
      </c>
      <c r="G336" s="4">
        <f t="shared" si="494"/>
        <v>37.999999999999993</v>
      </c>
      <c r="H336" s="32" t="s">
        <v>796</v>
      </c>
      <c r="I336" s="32" t="s">
        <v>796</v>
      </c>
      <c r="J336" s="4">
        <f>SUM(J333:J335)/3</f>
        <v>9.6</v>
      </c>
      <c r="K336" s="4">
        <f t="shared" ref="K336" si="500">J336*5</f>
        <v>48</v>
      </c>
      <c r="L336" s="4">
        <f>SUM(L333:L335)/3</f>
        <v>4.6333333333333329</v>
      </c>
      <c r="M336" s="4">
        <f t="shared" ref="M336" si="501">L336*5</f>
        <v>23.166666666666664</v>
      </c>
      <c r="N336" s="32" t="s">
        <v>796</v>
      </c>
      <c r="O336" s="32" t="s">
        <v>796</v>
      </c>
    </row>
    <row r="337" spans="1:15">
      <c r="A337" s="121" t="s">
        <v>611</v>
      </c>
      <c r="B337" s="121">
        <v>730</v>
      </c>
      <c r="C337" s="121">
        <v>509.99999999999994</v>
      </c>
      <c r="D337" s="122">
        <f t="shared" ref="D337:O337" si="502">AVERAGE(D333:D336)</f>
        <v>12.4</v>
      </c>
      <c r="E337" s="122">
        <f t="shared" si="502"/>
        <v>62</v>
      </c>
      <c r="F337" s="122">
        <f t="shared" si="502"/>
        <v>7.5999999999999988</v>
      </c>
      <c r="G337" s="122">
        <f t="shared" si="502"/>
        <v>38</v>
      </c>
      <c r="H337" s="122">
        <f t="shared" si="502"/>
        <v>10.649999999999999</v>
      </c>
      <c r="I337" s="122">
        <f t="shared" si="502"/>
        <v>53.25</v>
      </c>
      <c r="J337" s="122">
        <f t="shared" si="502"/>
        <v>9.6</v>
      </c>
      <c r="K337" s="122">
        <f t="shared" si="502"/>
        <v>48</v>
      </c>
      <c r="L337" s="122">
        <f t="shared" si="502"/>
        <v>4.6333333333333329</v>
      </c>
      <c r="M337" s="122">
        <f t="shared" si="502"/>
        <v>23.166666666666664</v>
      </c>
      <c r="N337" s="122">
        <f t="shared" si="502"/>
        <v>142.5</v>
      </c>
      <c r="O337" s="122">
        <f t="shared" si="502"/>
        <v>11.937336386313323</v>
      </c>
    </row>
    <row r="338" spans="1:1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>
      <c r="A339" t="s">
        <v>348</v>
      </c>
      <c r="B339">
        <v>730</v>
      </c>
      <c r="C339">
        <v>520</v>
      </c>
      <c r="D339" s="4">
        <v>3.3</v>
      </c>
      <c r="E339" s="4">
        <f>D339*5</f>
        <v>16.5</v>
      </c>
      <c r="F339" s="4">
        <v>0.6</v>
      </c>
      <c r="G339" s="4">
        <f>F339*5</f>
        <v>3</v>
      </c>
      <c r="H339" s="4">
        <v>9.51</v>
      </c>
      <c r="I339" s="4">
        <f>H339*5</f>
        <v>47.55</v>
      </c>
      <c r="J339" s="4">
        <v>3.2</v>
      </c>
      <c r="K339" s="4">
        <f>J339*5</f>
        <v>16</v>
      </c>
      <c r="L339" s="4">
        <v>1.6</v>
      </c>
      <c r="M339" s="4">
        <f>L339*5</f>
        <v>8</v>
      </c>
      <c r="N339" s="4">
        <v>19.190000000000001</v>
      </c>
      <c r="O339" s="4">
        <f>SQRT(N339)</f>
        <v>4.3806392227619018</v>
      </c>
    </row>
    <row r="340" spans="1:15">
      <c r="A340" t="s">
        <v>348</v>
      </c>
      <c r="B340">
        <v>730</v>
      </c>
      <c r="C340">
        <v>520</v>
      </c>
      <c r="D340" s="4">
        <v>3.3</v>
      </c>
      <c r="E340" s="4">
        <f t="shared" ref="E340:G342" si="503">D340*5</f>
        <v>16.5</v>
      </c>
      <c r="F340" s="4">
        <v>0.6</v>
      </c>
      <c r="G340" s="4">
        <f t="shared" si="503"/>
        <v>3</v>
      </c>
      <c r="H340" s="4">
        <v>9.5299999999999994</v>
      </c>
      <c r="I340" s="4">
        <f t="shared" ref="I340" si="504">H340*5</f>
        <v>47.65</v>
      </c>
      <c r="J340" s="4">
        <v>3.1</v>
      </c>
      <c r="K340" s="4">
        <f t="shared" ref="K340" si="505">J340*5</f>
        <v>15.5</v>
      </c>
      <c r="L340" s="4">
        <v>1.6</v>
      </c>
      <c r="M340" s="4">
        <f t="shared" ref="M340" si="506">L340*5</f>
        <v>8</v>
      </c>
      <c r="N340" s="32" t="s">
        <v>796</v>
      </c>
      <c r="O340" s="32" t="s">
        <v>796</v>
      </c>
    </row>
    <row r="341" spans="1:15">
      <c r="A341" t="s">
        <v>348</v>
      </c>
      <c r="B341">
        <v>730</v>
      </c>
      <c r="C341">
        <v>520</v>
      </c>
      <c r="D341" s="4">
        <v>3.3</v>
      </c>
      <c r="E341" s="4">
        <f t="shared" si="503"/>
        <v>16.5</v>
      </c>
      <c r="F341" s="4">
        <v>0.6</v>
      </c>
      <c r="G341" s="4">
        <f t="shared" si="503"/>
        <v>3</v>
      </c>
      <c r="H341" s="32" t="s">
        <v>796</v>
      </c>
      <c r="I341" s="32" t="s">
        <v>796</v>
      </c>
      <c r="J341" s="4">
        <v>3.2</v>
      </c>
      <c r="K341" s="4">
        <f t="shared" ref="K341" si="507">J341*5</f>
        <v>16</v>
      </c>
      <c r="L341" s="4">
        <v>1.7</v>
      </c>
      <c r="M341" s="4">
        <f t="shared" ref="M341" si="508">L341*5</f>
        <v>8.5</v>
      </c>
      <c r="N341" s="32" t="s">
        <v>796</v>
      </c>
      <c r="O341" s="32" t="s">
        <v>796</v>
      </c>
    </row>
    <row r="342" spans="1:15">
      <c r="A342" t="s">
        <v>348</v>
      </c>
      <c r="B342">
        <v>730</v>
      </c>
      <c r="C342">
        <v>520</v>
      </c>
      <c r="D342" s="4">
        <f>SUM(D339:D341)/3</f>
        <v>3.2999999999999994</v>
      </c>
      <c r="E342" s="4">
        <f t="shared" si="503"/>
        <v>16.499999999999996</v>
      </c>
      <c r="F342" s="4">
        <f>SUM(F339:F341)/3</f>
        <v>0.6</v>
      </c>
      <c r="G342" s="4">
        <f t="shared" si="503"/>
        <v>3</v>
      </c>
      <c r="H342" s="32" t="s">
        <v>796</v>
      </c>
      <c r="I342" s="32" t="s">
        <v>796</v>
      </c>
      <c r="J342" s="4">
        <f>SUM(J339:J341)/3</f>
        <v>3.1666666666666665</v>
      </c>
      <c r="K342" s="4">
        <f t="shared" ref="K342" si="509">J342*5</f>
        <v>15.833333333333332</v>
      </c>
      <c r="L342" s="4">
        <f>SUM(L339:L341)/3</f>
        <v>1.6333333333333335</v>
      </c>
      <c r="M342" s="4">
        <f t="shared" ref="M342" si="510">L342*5</f>
        <v>8.1666666666666679</v>
      </c>
      <c r="N342" s="32" t="s">
        <v>796</v>
      </c>
      <c r="O342" s="32" t="s">
        <v>796</v>
      </c>
    </row>
    <row r="343" spans="1:15">
      <c r="A343" s="121" t="s">
        <v>611</v>
      </c>
      <c r="B343" s="121">
        <v>730</v>
      </c>
      <c r="C343" s="121">
        <v>520</v>
      </c>
      <c r="D343" s="122">
        <f t="shared" ref="D343:O343" si="511">AVERAGE(D339:D342)</f>
        <v>3.2999999999999994</v>
      </c>
      <c r="E343" s="122">
        <f t="shared" si="511"/>
        <v>16.5</v>
      </c>
      <c r="F343" s="122">
        <f t="shared" si="511"/>
        <v>0.6</v>
      </c>
      <c r="G343" s="122">
        <f t="shared" si="511"/>
        <v>3</v>
      </c>
      <c r="H343" s="122">
        <f t="shared" si="511"/>
        <v>9.52</v>
      </c>
      <c r="I343" s="122">
        <f t="shared" si="511"/>
        <v>47.599999999999994</v>
      </c>
      <c r="J343" s="122">
        <f t="shared" si="511"/>
        <v>3.1666666666666665</v>
      </c>
      <c r="K343" s="122">
        <f t="shared" si="511"/>
        <v>15.833333333333332</v>
      </c>
      <c r="L343" s="122">
        <f t="shared" si="511"/>
        <v>1.6333333333333335</v>
      </c>
      <c r="M343" s="122">
        <f t="shared" si="511"/>
        <v>8.1666666666666679</v>
      </c>
      <c r="N343" s="122">
        <f t="shared" si="511"/>
        <v>19.190000000000001</v>
      </c>
      <c r="O343" s="122">
        <f t="shared" si="511"/>
        <v>4.3806392227619018</v>
      </c>
    </row>
    <row r="344" spans="1:1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>
      <c r="A345" t="s">
        <v>350</v>
      </c>
      <c r="B345">
        <v>730</v>
      </c>
      <c r="C345">
        <v>530</v>
      </c>
      <c r="D345" s="4">
        <v>32.200000000000003</v>
      </c>
      <c r="E345" s="4">
        <f>D345*5</f>
        <v>161</v>
      </c>
      <c r="F345" s="4">
        <v>1.3</v>
      </c>
      <c r="G345" s="4">
        <f>F345*5</f>
        <v>6.5</v>
      </c>
      <c r="H345" s="4">
        <v>57.1</v>
      </c>
      <c r="I345" s="4">
        <f>H345*5</f>
        <v>285.5</v>
      </c>
      <c r="J345" s="4">
        <v>5.3</v>
      </c>
      <c r="K345" s="4">
        <f>J345*5</f>
        <v>26.5</v>
      </c>
      <c r="L345" s="4">
        <v>0.8</v>
      </c>
      <c r="M345" s="4">
        <f>L345*5</f>
        <v>4</v>
      </c>
      <c r="N345" s="4">
        <v>205</v>
      </c>
      <c r="O345" s="4">
        <f>SQRT(N345)</f>
        <v>14.317821063276353</v>
      </c>
    </row>
    <row r="346" spans="1:15">
      <c r="A346" t="s">
        <v>350</v>
      </c>
      <c r="B346">
        <v>730</v>
      </c>
      <c r="C346">
        <v>530</v>
      </c>
      <c r="D346" s="4">
        <v>31.9</v>
      </c>
      <c r="E346" s="4">
        <f t="shared" ref="E346:G348" si="512">D346*5</f>
        <v>159.5</v>
      </c>
      <c r="F346" s="4">
        <v>1.2</v>
      </c>
      <c r="G346" s="4">
        <f t="shared" si="512"/>
        <v>6</v>
      </c>
      <c r="H346" s="4">
        <v>56.8</v>
      </c>
      <c r="I346" s="4">
        <f t="shared" ref="I346" si="513">H346*5</f>
        <v>284</v>
      </c>
      <c r="J346" s="4">
        <v>5.3</v>
      </c>
      <c r="K346" s="4">
        <f t="shared" ref="K346" si="514">J346*5</f>
        <v>26.5</v>
      </c>
      <c r="L346" s="4">
        <v>0.8</v>
      </c>
      <c r="M346" s="4">
        <f t="shared" ref="M346" si="515">L346*5</f>
        <v>4</v>
      </c>
      <c r="N346" s="32" t="s">
        <v>796</v>
      </c>
      <c r="O346" s="32" t="s">
        <v>796</v>
      </c>
    </row>
    <row r="347" spans="1:15">
      <c r="A347" t="s">
        <v>350</v>
      </c>
      <c r="B347">
        <v>730</v>
      </c>
      <c r="C347">
        <v>530</v>
      </c>
      <c r="D347" s="4">
        <v>31.4</v>
      </c>
      <c r="E347" s="4">
        <f t="shared" si="512"/>
        <v>157</v>
      </c>
      <c r="F347" s="4">
        <v>1.3</v>
      </c>
      <c r="G347" s="4">
        <f t="shared" si="512"/>
        <v>6.5</v>
      </c>
      <c r="H347" s="32" t="s">
        <v>796</v>
      </c>
      <c r="I347" s="32" t="s">
        <v>796</v>
      </c>
      <c r="J347" s="4">
        <v>5.5</v>
      </c>
      <c r="K347" s="4">
        <f t="shared" ref="K347" si="516">J347*5</f>
        <v>27.5</v>
      </c>
      <c r="L347" s="4">
        <v>0.7</v>
      </c>
      <c r="M347" s="4">
        <f t="shared" ref="M347" si="517">L347*5</f>
        <v>3.5</v>
      </c>
      <c r="N347" s="32" t="s">
        <v>796</v>
      </c>
      <c r="O347" s="32" t="s">
        <v>796</v>
      </c>
    </row>
    <row r="348" spans="1:15">
      <c r="A348" t="s">
        <v>350</v>
      </c>
      <c r="B348">
        <v>730</v>
      </c>
      <c r="C348">
        <v>530</v>
      </c>
      <c r="D348" s="4">
        <f>SUM(D345:D347)/3</f>
        <v>31.833333333333332</v>
      </c>
      <c r="E348" s="4">
        <f t="shared" si="512"/>
        <v>159.16666666666666</v>
      </c>
      <c r="F348" s="4">
        <f>SUM(F345:F347)/3</f>
        <v>1.2666666666666666</v>
      </c>
      <c r="G348" s="4">
        <f t="shared" si="512"/>
        <v>6.333333333333333</v>
      </c>
      <c r="H348" s="32" t="s">
        <v>796</v>
      </c>
      <c r="I348" s="32" t="s">
        <v>796</v>
      </c>
      <c r="J348" s="4">
        <f>SUM(J345:J347)/3</f>
        <v>5.3666666666666671</v>
      </c>
      <c r="K348" s="4">
        <f t="shared" ref="K348" si="518">J348*5</f>
        <v>26.833333333333336</v>
      </c>
      <c r="L348" s="4">
        <f>SUM(L345:L347)/3</f>
        <v>0.76666666666666661</v>
      </c>
      <c r="M348" s="4">
        <f t="shared" ref="M348" si="519">L348*5</f>
        <v>3.833333333333333</v>
      </c>
      <c r="N348" s="32" t="s">
        <v>796</v>
      </c>
      <c r="O348" s="32" t="s">
        <v>796</v>
      </c>
    </row>
    <row r="349" spans="1:15">
      <c r="A349" s="121" t="s">
        <v>611</v>
      </c>
      <c r="B349" s="121">
        <v>730</v>
      </c>
      <c r="C349" s="121">
        <v>530</v>
      </c>
      <c r="D349" s="122">
        <f t="shared" ref="D349:O349" si="520">AVERAGE(D345:D348)</f>
        <v>31.833333333333332</v>
      </c>
      <c r="E349" s="122">
        <f t="shared" si="520"/>
        <v>159.16666666666666</v>
      </c>
      <c r="F349" s="122">
        <f t="shared" si="520"/>
        <v>1.2666666666666666</v>
      </c>
      <c r="G349" s="122">
        <f t="shared" si="520"/>
        <v>6.333333333333333</v>
      </c>
      <c r="H349" s="122">
        <f t="shared" si="520"/>
        <v>56.95</v>
      </c>
      <c r="I349" s="122">
        <f t="shared" si="520"/>
        <v>284.75</v>
      </c>
      <c r="J349" s="122">
        <f t="shared" si="520"/>
        <v>5.3666666666666671</v>
      </c>
      <c r="K349" s="122">
        <f t="shared" si="520"/>
        <v>26.833333333333336</v>
      </c>
      <c r="L349" s="122">
        <f t="shared" si="520"/>
        <v>0.76666666666666661</v>
      </c>
      <c r="M349" s="122">
        <f t="shared" si="520"/>
        <v>3.833333333333333</v>
      </c>
      <c r="N349" s="122">
        <f t="shared" si="520"/>
        <v>205</v>
      </c>
      <c r="O349" s="122">
        <f t="shared" si="520"/>
        <v>14.317821063276353</v>
      </c>
    </row>
    <row r="350" spans="1:1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>
      <c r="A351" t="s">
        <v>353</v>
      </c>
      <c r="B351">
        <v>740</v>
      </c>
      <c r="C351">
        <v>440.00000000000006</v>
      </c>
      <c r="D351" s="4">
        <v>1.6</v>
      </c>
      <c r="E351" s="4">
        <f>D351*5</f>
        <v>8</v>
      </c>
      <c r="F351" s="4">
        <v>1.1000000000000001</v>
      </c>
      <c r="G351" s="4">
        <f>F351*5</f>
        <v>5.5</v>
      </c>
      <c r="H351" s="4">
        <v>4.0999999999999996</v>
      </c>
      <c r="I351" s="4">
        <f>H351*5</f>
        <v>20.5</v>
      </c>
      <c r="J351" s="4">
        <v>2</v>
      </c>
      <c r="K351" s="4">
        <f>J351*5</f>
        <v>10</v>
      </c>
      <c r="L351" s="4">
        <v>1.2</v>
      </c>
      <c r="M351" s="4">
        <f>L351*5</f>
        <v>6</v>
      </c>
      <c r="N351" s="4">
        <v>18.43</v>
      </c>
      <c r="O351" s="4">
        <f>SQRT(N351)</f>
        <v>4.2930175867331357</v>
      </c>
    </row>
    <row r="352" spans="1:15">
      <c r="A352" t="s">
        <v>353</v>
      </c>
      <c r="B352">
        <v>740</v>
      </c>
      <c r="C352">
        <v>440.00000000000006</v>
      </c>
      <c r="D352" s="4">
        <v>1.6</v>
      </c>
      <c r="E352" s="4">
        <f t="shared" ref="E352:G354" si="521">D352*5</f>
        <v>8</v>
      </c>
      <c r="F352" s="4">
        <v>1.1000000000000001</v>
      </c>
      <c r="G352" s="4">
        <f t="shared" si="521"/>
        <v>5.5</v>
      </c>
      <c r="H352" s="4">
        <v>4.03</v>
      </c>
      <c r="I352" s="4">
        <f t="shared" ref="I352" si="522">H352*5</f>
        <v>20.150000000000002</v>
      </c>
      <c r="J352" s="4">
        <v>2.1</v>
      </c>
      <c r="K352" s="4">
        <f t="shared" ref="K352" si="523">J352*5</f>
        <v>10.5</v>
      </c>
      <c r="L352" s="4">
        <v>1.2</v>
      </c>
      <c r="M352" s="4">
        <f t="shared" ref="M352" si="524">L352*5</f>
        <v>6</v>
      </c>
      <c r="N352" s="32" t="s">
        <v>796</v>
      </c>
      <c r="O352" s="32" t="s">
        <v>796</v>
      </c>
    </row>
    <row r="353" spans="1:15">
      <c r="A353" t="s">
        <v>353</v>
      </c>
      <c r="B353">
        <v>740</v>
      </c>
      <c r="C353">
        <v>440.00000000000006</v>
      </c>
      <c r="D353" s="4">
        <v>1.6</v>
      </c>
      <c r="E353" s="4">
        <f t="shared" si="521"/>
        <v>8</v>
      </c>
      <c r="F353" s="4">
        <v>1.1000000000000001</v>
      </c>
      <c r="G353" s="4">
        <f t="shared" si="521"/>
        <v>5.5</v>
      </c>
      <c r="H353" s="32" t="s">
        <v>796</v>
      </c>
      <c r="I353" s="32" t="s">
        <v>796</v>
      </c>
      <c r="J353" s="4">
        <v>1.9</v>
      </c>
      <c r="K353" s="4">
        <f t="shared" ref="K353" si="525">J353*5</f>
        <v>9.5</v>
      </c>
      <c r="L353" s="4">
        <v>1.2</v>
      </c>
      <c r="M353" s="4">
        <f t="shared" ref="M353" si="526">L353*5</f>
        <v>6</v>
      </c>
      <c r="N353" s="32" t="s">
        <v>796</v>
      </c>
      <c r="O353" s="32" t="s">
        <v>796</v>
      </c>
    </row>
    <row r="354" spans="1:15">
      <c r="A354" t="s">
        <v>353</v>
      </c>
      <c r="B354">
        <v>740</v>
      </c>
      <c r="C354">
        <v>440.00000000000006</v>
      </c>
      <c r="D354" s="4">
        <f>SUM(D351:D353)/3</f>
        <v>1.6000000000000003</v>
      </c>
      <c r="E354" s="4">
        <f t="shared" si="521"/>
        <v>8.0000000000000018</v>
      </c>
      <c r="F354" s="4">
        <f>SUM(F351:F353)/3</f>
        <v>1.1000000000000001</v>
      </c>
      <c r="G354" s="4">
        <f t="shared" si="521"/>
        <v>5.5</v>
      </c>
      <c r="H354" s="32" t="s">
        <v>796</v>
      </c>
      <c r="I354" s="32" t="s">
        <v>796</v>
      </c>
      <c r="J354" s="4">
        <f>SUM(J351:J353)/3</f>
        <v>2</v>
      </c>
      <c r="K354" s="4">
        <f t="shared" ref="K354" si="527">J354*5</f>
        <v>10</v>
      </c>
      <c r="L354" s="4">
        <f>SUM(L351:L353)/3</f>
        <v>1.2</v>
      </c>
      <c r="M354" s="4">
        <f t="shared" ref="M354" si="528">L354*5</f>
        <v>6</v>
      </c>
      <c r="N354" s="32" t="s">
        <v>796</v>
      </c>
      <c r="O354" s="32" t="s">
        <v>796</v>
      </c>
    </row>
    <row r="355" spans="1:15">
      <c r="A355" s="121" t="s">
        <v>611</v>
      </c>
      <c r="B355" s="121">
        <v>740</v>
      </c>
      <c r="C355" s="121">
        <v>440.00000000000006</v>
      </c>
      <c r="D355" s="122">
        <f t="shared" ref="D355:O355" si="529">AVERAGE(D351:D354)</f>
        <v>1.6000000000000003</v>
      </c>
      <c r="E355" s="122">
        <f t="shared" si="529"/>
        <v>8</v>
      </c>
      <c r="F355" s="122">
        <f t="shared" si="529"/>
        <v>1.1000000000000001</v>
      </c>
      <c r="G355" s="122">
        <f t="shared" si="529"/>
        <v>5.5</v>
      </c>
      <c r="H355" s="122">
        <f t="shared" si="529"/>
        <v>4.0649999999999995</v>
      </c>
      <c r="I355" s="122">
        <f t="shared" si="529"/>
        <v>20.325000000000003</v>
      </c>
      <c r="J355" s="122">
        <f t="shared" si="529"/>
        <v>2</v>
      </c>
      <c r="K355" s="122">
        <f t="shared" si="529"/>
        <v>10</v>
      </c>
      <c r="L355" s="122">
        <f t="shared" si="529"/>
        <v>1.2</v>
      </c>
      <c r="M355" s="122">
        <f t="shared" si="529"/>
        <v>6</v>
      </c>
      <c r="N355" s="122">
        <f t="shared" si="529"/>
        <v>18.43</v>
      </c>
      <c r="O355" s="122">
        <f t="shared" si="529"/>
        <v>4.2930175867331357</v>
      </c>
    </row>
    <row r="356" spans="1:15">
      <c r="A356" s="121"/>
      <c r="B356" s="121"/>
      <c r="C356" s="121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</row>
    <row r="357" spans="1:15">
      <c r="A357" t="s">
        <v>352</v>
      </c>
      <c r="B357">
        <v>740</v>
      </c>
      <c r="C357">
        <v>450</v>
      </c>
      <c r="D357" s="4">
        <v>1.6</v>
      </c>
      <c r="E357" s="4">
        <f>D357*5</f>
        <v>8</v>
      </c>
      <c r="F357" s="4">
        <v>1.5</v>
      </c>
      <c r="G357" s="4">
        <f>F357*5</f>
        <v>7.5</v>
      </c>
      <c r="H357" s="4">
        <v>3.23</v>
      </c>
      <c r="I357" s="4">
        <f>H357*5</f>
        <v>16.149999999999999</v>
      </c>
      <c r="J357" s="4">
        <v>3.4</v>
      </c>
      <c r="K357" s="4">
        <f>J357*5</f>
        <v>17</v>
      </c>
      <c r="L357" s="4">
        <v>1.7</v>
      </c>
      <c r="M357" s="4">
        <f>L357*5</f>
        <v>8.5</v>
      </c>
      <c r="N357" s="4">
        <v>19.61</v>
      </c>
      <c r="O357" s="4">
        <f>SQRT(N357)</f>
        <v>4.4283179650969053</v>
      </c>
    </row>
    <row r="358" spans="1:15">
      <c r="A358" t="s">
        <v>352</v>
      </c>
      <c r="B358">
        <v>740</v>
      </c>
      <c r="C358">
        <v>450</v>
      </c>
      <c r="D358" s="4">
        <v>1.7</v>
      </c>
      <c r="E358" s="4">
        <f t="shared" ref="E358:G360" si="530">D358*5</f>
        <v>8.5</v>
      </c>
      <c r="F358" s="4">
        <v>1.4</v>
      </c>
      <c r="G358" s="4">
        <f t="shared" si="530"/>
        <v>7</v>
      </c>
      <c r="H358" s="4">
        <v>3.27</v>
      </c>
      <c r="I358" s="4">
        <f t="shared" ref="I358" si="531">H358*5</f>
        <v>16.350000000000001</v>
      </c>
      <c r="J358" s="4">
        <v>3.3</v>
      </c>
      <c r="K358" s="4">
        <f t="shared" ref="K358" si="532">J358*5</f>
        <v>16.5</v>
      </c>
      <c r="L358" s="4">
        <v>1.7</v>
      </c>
      <c r="M358" s="4">
        <f t="shared" ref="M358" si="533">L358*5</f>
        <v>8.5</v>
      </c>
      <c r="N358" s="32" t="s">
        <v>796</v>
      </c>
      <c r="O358" s="32" t="s">
        <v>796</v>
      </c>
    </row>
    <row r="359" spans="1:15">
      <c r="A359" t="s">
        <v>352</v>
      </c>
      <c r="B359">
        <v>740</v>
      </c>
      <c r="C359">
        <v>450</v>
      </c>
      <c r="D359" s="4">
        <v>1.6</v>
      </c>
      <c r="E359" s="4">
        <f t="shared" si="530"/>
        <v>8</v>
      </c>
      <c r="F359" s="4">
        <v>1.5</v>
      </c>
      <c r="G359" s="4">
        <f t="shared" si="530"/>
        <v>7.5</v>
      </c>
      <c r="H359" s="32" t="s">
        <v>796</v>
      </c>
      <c r="I359" s="32" t="s">
        <v>796</v>
      </c>
      <c r="J359" s="4">
        <v>3.5</v>
      </c>
      <c r="K359" s="4">
        <f t="shared" ref="K359" si="534">J359*5</f>
        <v>17.5</v>
      </c>
      <c r="L359" s="4">
        <v>1.9</v>
      </c>
      <c r="M359" s="4">
        <f t="shared" ref="M359" si="535">L359*5</f>
        <v>9.5</v>
      </c>
      <c r="N359" s="32" t="s">
        <v>796</v>
      </c>
      <c r="O359" s="32" t="s">
        <v>796</v>
      </c>
    </row>
    <row r="360" spans="1:15">
      <c r="A360" t="s">
        <v>352</v>
      </c>
      <c r="B360">
        <v>740</v>
      </c>
      <c r="C360">
        <v>450</v>
      </c>
      <c r="D360" s="4">
        <f>SUM(D357:D359)/3</f>
        <v>1.6333333333333335</v>
      </c>
      <c r="E360" s="4">
        <f t="shared" si="530"/>
        <v>8.1666666666666679</v>
      </c>
      <c r="F360" s="4">
        <f>SUM(F357:F359)/3</f>
        <v>1.4666666666666668</v>
      </c>
      <c r="G360" s="4">
        <f t="shared" si="530"/>
        <v>7.3333333333333339</v>
      </c>
      <c r="H360" s="32" t="s">
        <v>796</v>
      </c>
      <c r="I360" s="32" t="s">
        <v>796</v>
      </c>
      <c r="J360" s="4">
        <f>SUM(J357:J359)/3</f>
        <v>3.4</v>
      </c>
      <c r="K360" s="4">
        <f t="shared" ref="K360" si="536">J360*5</f>
        <v>17</v>
      </c>
      <c r="L360" s="4">
        <f>SUM(L357:L359)/3</f>
        <v>1.7666666666666666</v>
      </c>
      <c r="M360" s="4">
        <f t="shared" ref="M360" si="537">L360*5</f>
        <v>8.8333333333333321</v>
      </c>
      <c r="N360" s="32" t="s">
        <v>796</v>
      </c>
      <c r="O360" s="32" t="s">
        <v>796</v>
      </c>
    </row>
    <row r="361" spans="1:15">
      <c r="A361" s="121" t="s">
        <v>611</v>
      </c>
      <c r="B361" s="121">
        <v>740</v>
      </c>
      <c r="C361" s="121">
        <v>450</v>
      </c>
      <c r="D361" s="122">
        <f t="shared" ref="D361:O361" si="538">AVERAGE(D357:D360)</f>
        <v>1.6333333333333335</v>
      </c>
      <c r="E361" s="122">
        <f t="shared" si="538"/>
        <v>8.1666666666666679</v>
      </c>
      <c r="F361" s="122">
        <f t="shared" si="538"/>
        <v>1.4666666666666668</v>
      </c>
      <c r="G361" s="122">
        <f t="shared" si="538"/>
        <v>7.3333333333333339</v>
      </c>
      <c r="H361" s="122">
        <f t="shared" si="538"/>
        <v>3.25</v>
      </c>
      <c r="I361" s="122">
        <f t="shared" si="538"/>
        <v>16.25</v>
      </c>
      <c r="J361" s="122">
        <f t="shared" si="538"/>
        <v>3.4</v>
      </c>
      <c r="K361" s="122">
        <f t="shared" si="538"/>
        <v>17</v>
      </c>
      <c r="L361" s="122">
        <f t="shared" si="538"/>
        <v>1.7666666666666666</v>
      </c>
      <c r="M361" s="122">
        <f t="shared" si="538"/>
        <v>8.8333333333333321</v>
      </c>
      <c r="N361" s="122">
        <f t="shared" si="538"/>
        <v>19.61</v>
      </c>
      <c r="O361" s="122">
        <f t="shared" si="538"/>
        <v>4.4283179650969053</v>
      </c>
    </row>
    <row r="362" spans="1:15">
      <c r="A362" s="121"/>
      <c r="B362" s="121"/>
      <c r="C362" s="121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</row>
    <row r="363" spans="1:15">
      <c r="A363" t="s">
        <v>354</v>
      </c>
      <c r="B363">
        <v>740</v>
      </c>
      <c r="C363">
        <v>459.99999999999994</v>
      </c>
      <c r="D363" s="4">
        <v>2.6</v>
      </c>
      <c r="E363" s="4">
        <f>D363*5</f>
        <v>13</v>
      </c>
      <c r="F363" s="4">
        <v>1.6</v>
      </c>
      <c r="G363" s="4">
        <f>F363*5</f>
        <v>8</v>
      </c>
      <c r="H363" s="4">
        <v>7.44</v>
      </c>
      <c r="I363" s="4">
        <f>H363*5</f>
        <v>37.200000000000003</v>
      </c>
      <c r="J363" s="4">
        <v>4.0999999999999996</v>
      </c>
      <c r="K363" s="4">
        <f>J363*5</f>
        <v>20.5</v>
      </c>
      <c r="L363" s="4">
        <v>1.6</v>
      </c>
      <c r="M363" s="4">
        <f>L363*5</f>
        <v>8</v>
      </c>
      <c r="N363" s="4">
        <v>27.4</v>
      </c>
      <c r="O363" s="4">
        <f>SQRT(N363)</f>
        <v>5.2345009313209605</v>
      </c>
    </row>
    <row r="364" spans="1:15">
      <c r="A364" t="s">
        <v>354</v>
      </c>
      <c r="B364">
        <v>740</v>
      </c>
      <c r="C364">
        <v>459.99999999999994</v>
      </c>
      <c r="D364" s="4">
        <v>2.7</v>
      </c>
      <c r="E364" s="4">
        <f t="shared" ref="E364:G366" si="539">D364*5</f>
        <v>13.5</v>
      </c>
      <c r="F364" s="4">
        <v>1.6</v>
      </c>
      <c r="G364" s="4">
        <f t="shared" si="539"/>
        <v>8</v>
      </c>
      <c r="H364" s="4">
        <v>7.51</v>
      </c>
      <c r="I364" s="4">
        <f t="shared" ref="I364" si="540">H364*5</f>
        <v>37.549999999999997</v>
      </c>
      <c r="J364" s="4">
        <v>4.3</v>
      </c>
      <c r="K364" s="4">
        <f t="shared" ref="K364" si="541">J364*5</f>
        <v>21.5</v>
      </c>
      <c r="L364" s="4">
        <v>1.6</v>
      </c>
      <c r="M364" s="4">
        <f t="shared" ref="M364" si="542">L364*5</f>
        <v>8</v>
      </c>
      <c r="N364" s="32" t="s">
        <v>796</v>
      </c>
      <c r="O364" s="32" t="s">
        <v>796</v>
      </c>
    </row>
    <row r="365" spans="1:15">
      <c r="A365" t="s">
        <v>354</v>
      </c>
      <c r="B365">
        <v>740</v>
      </c>
      <c r="C365">
        <v>459.99999999999994</v>
      </c>
      <c r="D365" s="4">
        <v>2.6</v>
      </c>
      <c r="E365" s="4">
        <f t="shared" si="539"/>
        <v>13</v>
      </c>
      <c r="F365" s="4">
        <v>1.7</v>
      </c>
      <c r="G365" s="4">
        <f t="shared" si="539"/>
        <v>8.5</v>
      </c>
      <c r="H365" s="32" t="s">
        <v>796</v>
      </c>
      <c r="I365" s="32" t="s">
        <v>796</v>
      </c>
      <c r="J365" s="4">
        <v>4.0999999999999996</v>
      </c>
      <c r="K365" s="4">
        <f t="shared" ref="K365" si="543">J365*5</f>
        <v>20.5</v>
      </c>
      <c r="L365" s="4">
        <v>1.6</v>
      </c>
      <c r="M365" s="4">
        <f t="shared" ref="M365" si="544">L365*5</f>
        <v>8</v>
      </c>
      <c r="N365" s="32" t="s">
        <v>796</v>
      </c>
      <c r="O365" s="32" t="s">
        <v>796</v>
      </c>
    </row>
    <row r="366" spans="1:15">
      <c r="A366" t="s">
        <v>354</v>
      </c>
      <c r="B366">
        <v>740</v>
      </c>
      <c r="C366">
        <v>459.99999999999994</v>
      </c>
      <c r="D366" s="4">
        <f>SUM(D363:D365)/3</f>
        <v>2.6333333333333333</v>
      </c>
      <c r="E366" s="4">
        <f t="shared" si="539"/>
        <v>13.166666666666666</v>
      </c>
      <c r="F366" s="4">
        <f>SUM(F363:F365)/3</f>
        <v>1.6333333333333335</v>
      </c>
      <c r="G366" s="4">
        <f t="shared" si="539"/>
        <v>8.1666666666666679</v>
      </c>
      <c r="H366" s="32" t="s">
        <v>796</v>
      </c>
      <c r="I366" s="32" t="s">
        <v>796</v>
      </c>
      <c r="J366" s="4">
        <f>SUM(J363:J365)/3</f>
        <v>4.1666666666666661</v>
      </c>
      <c r="K366" s="4">
        <f t="shared" ref="K366" si="545">J366*5</f>
        <v>20.833333333333329</v>
      </c>
      <c r="L366" s="4">
        <f>SUM(L363:L365)/3</f>
        <v>1.6000000000000003</v>
      </c>
      <c r="M366" s="4">
        <f t="shared" ref="M366" si="546">L366*5</f>
        <v>8.0000000000000018</v>
      </c>
      <c r="N366" s="32" t="s">
        <v>796</v>
      </c>
      <c r="O366" s="32" t="s">
        <v>796</v>
      </c>
    </row>
    <row r="367" spans="1:15">
      <c r="A367" s="121" t="s">
        <v>611</v>
      </c>
      <c r="B367" s="121">
        <v>740</v>
      </c>
      <c r="C367" s="121">
        <v>459.99999999999994</v>
      </c>
      <c r="D367" s="122">
        <f t="shared" ref="D367:O367" si="547">AVERAGE(D363:D366)</f>
        <v>2.6333333333333333</v>
      </c>
      <c r="E367" s="122">
        <f t="shared" si="547"/>
        <v>13.166666666666666</v>
      </c>
      <c r="F367" s="122">
        <f t="shared" si="547"/>
        <v>1.6333333333333335</v>
      </c>
      <c r="G367" s="122">
        <f t="shared" si="547"/>
        <v>8.1666666666666679</v>
      </c>
      <c r="H367" s="122">
        <f t="shared" si="547"/>
        <v>7.4749999999999996</v>
      </c>
      <c r="I367" s="122">
        <f t="shared" si="547"/>
        <v>37.375</v>
      </c>
      <c r="J367" s="122">
        <f t="shared" si="547"/>
        <v>4.1666666666666661</v>
      </c>
      <c r="K367" s="122">
        <f t="shared" si="547"/>
        <v>20.833333333333332</v>
      </c>
      <c r="L367" s="122">
        <f t="shared" si="547"/>
        <v>1.6000000000000003</v>
      </c>
      <c r="M367" s="122">
        <f t="shared" si="547"/>
        <v>8</v>
      </c>
      <c r="N367" s="122">
        <f t="shared" si="547"/>
        <v>27.4</v>
      </c>
      <c r="O367" s="122">
        <f t="shared" si="547"/>
        <v>5.2345009313209605</v>
      </c>
    </row>
    <row r="368" spans="1:15">
      <c r="A368" s="121"/>
      <c r="B368" s="121"/>
      <c r="C368" s="121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</row>
    <row r="369" spans="1:15">
      <c r="A369" t="s">
        <v>355</v>
      </c>
      <c r="B369">
        <v>740</v>
      </c>
      <c r="C369">
        <v>470</v>
      </c>
      <c r="D369" s="4">
        <v>2.4</v>
      </c>
      <c r="E369" s="4">
        <f>D369*5</f>
        <v>12</v>
      </c>
      <c r="F369" s="4">
        <v>1.3</v>
      </c>
      <c r="G369" s="4">
        <f>F369*5</f>
        <v>6.5</v>
      </c>
      <c r="H369" s="4">
        <v>6.96</v>
      </c>
      <c r="I369" s="4">
        <f>H369*5</f>
        <v>34.799999999999997</v>
      </c>
      <c r="J369" s="4">
        <v>4.3</v>
      </c>
      <c r="K369" s="4">
        <f>J369*5</f>
        <v>21.5</v>
      </c>
      <c r="L369" s="4">
        <v>0.5</v>
      </c>
      <c r="M369" s="4">
        <f>L369*5</f>
        <v>2.5</v>
      </c>
      <c r="N369" s="4">
        <v>19.88</v>
      </c>
      <c r="O369" s="4">
        <f>SQRT(N369)</f>
        <v>4.4586993619215907</v>
      </c>
    </row>
    <row r="370" spans="1:15">
      <c r="A370" t="s">
        <v>355</v>
      </c>
      <c r="B370">
        <v>740</v>
      </c>
      <c r="C370">
        <v>470</v>
      </c>
      <c r="D370" s="4">
        <v>2.4</v>
      </c>
      <c r="E370" s="4">
        <f t="shared" ref="E370:G372" si="548">D370*5</f>
        <v>12</v>
      </c>
      <c r="F370" s="4">
        <v>1.3</v>
      </c>
      <c r="G370" s="4">
        <f t="shared" si="548"/>
        <v>6.5</v>
      </c>
      <c r="H370" s="4">
        <v>7.01</v>
      </c>
      <c r="I370" s="4">
        <f t="shared" ref="I370" si="549">H370*5</f>
        <v>35.049999999999997</v>
      </c>
      <c r="J370" s="4">
        <v>4.3</v>
      </c>
      <c r="K370" s="4">
        <f t="shared" ref="K370" si="550">J370*5</f>
        <v>21.5</v>
      </c>
      <c r="L370" s="4">
        <v>0.5</v>
      </c>
      <c r="M370" s="4">
        <f t="shared" ref="M370" si="551">L370*5</f>
        <v>2.5</v>
      </c>
      <c r="N370" s="32" t="s">
        <v>796</v>
      </c>
      <c r="O370" s="32" t="s">
        <v>796</v>
      </c>
    </row>
    <row r="371" spans="1:15">
      <c r="A371" t="s">
        <v>355</v>
      </c>
      <c r="B371">
        <v>740</v>
      </c>
      <c r="C371">
        <v>470</v>
      </c>
      <c r="D371" s="4">
        <v>2.4</v>
      </c>
      <c r="E371" s="4">
        <f t="shared" si="548"/>
        <v>12</v>
      </c>
      <c r="F371" s="4">
        <v>1.4</v>
      </c>
      <c r="G371" s="4">
        <f t="shared" si="548"/>
        <v>7</v>
      </c>
      <c r="H371" s="32" t="s">
        <v>796</v>
      </c>
      <c r="I371" s="32" t="s">
        <v>796</v>
      </c>
      <c r="J371" s="4">
        <v>4.0999999999999996</v>
      </c>
      <c r="K371" s="4">
        <f t="shared" ref="K371" si="552">J371*5</f>
        <v>20.5</v>
      </c>
      <c r="L371" s="4">
        <v>0.4</v>
      </c>
      <c r="M371" s="4">
        <f t="shared" ref="M371" si="553">L371*5</f>
        <v>2</v>
      </c>
      <c r="N371" s="32" t="s">
        <v>796</v>
      </c>
      <c r="O371" s="32" t="s">
        <v>796</v>
      </c>
    </row>
    <row r="372" spans="1:15">
      <c r="A372" t="s">
        <v>355</v>
      </c>
      <c r="B372">
        <v>740</v>
      </c>
      <c r="C372">
        <v>470</v>
      </c>
      <c r="D372" s="4">
        <f>SUM(D369:D371)/3</f>
        <v>2.4</v>
      </c>
      <c r="E372" s="4">
        <f t="shared" si="548"/>
        <v>12</v>
      </c>
      <c r="F372" s="4">
        <f>SUM(F369:F371)/3</f>
        <v>1.3333333333333333</v>
      </c>
      <c r="G372" s="4">
        <f t="shared" si="548"/>
        <v>6.6666666666666661</v>
      </c>
      <c r="H372" s="32" t="s">
        <v>796</v>
      </c>
      <c r="I372" s="32" t="s">
        <v>796</v>
      </c>
      <c r="J372" s="4">
        <f>SUM(J369:J371)/3</f>
        <v>4.2333333333333334</v>
      </c>
      <c r="K372" s="4">
        <f t="shared" ref="K372" si="554">J372*5</f>
        <v>21.166666666666668</v>
      </c>
      <c r="L372" s="4">
        <f>SUM(L369:L371)/3</f>
        <v>0.46666666666666662</v>
      </c>
      <c r="M372" s="4">
        <f t="shared" ref="M372" si="555">L372*5</f>
        <v>2.333333333333333</v>
      </c>
      <c r="N372" s="32" t="s">
        <v>796</v>
      </c>
      <c r="O372" s="32" t="s">
        <v>796</v>
      </c>
    </row>
    <row r="373" spans="1:15">
      <c r="A373" s="121" t="s">
        <v>611</v>
      </c>
      <c r="B373" s="121">
        <v>740</v>
      </c>
      <c r="C373" s="121">
        <v>470</v>
      </c>
      <c r="D373" s="122">
        <f t="shared" ref="D373:O373" si="556">AVERAGE(D369:D372)</f>
        <v>2.4</v>
      </c>
      <c r="E373" s="122">
        <f t="shared" si="556"/>
        <v>12</v>
      </c>
      <c r="F373" s="122">
        <f t="shared" si="556"/>
        <v>1.3333333333333333</v>
      </c>
      <c r="G373" s="122">
        <f t="shared" si="556"/>
        <v>6.6666666666666661</v>
      </c>
      <c r="H373" s="122">
        <f t="shared" si="556"/>
        <v>6.9849999999999994</v>
      </c>
      <c r="I373" s="122">
        <f t="shared" si="556"/>
        <v>34.924999999999997</v>
      </c>
      <c r="J373" s="122">
        <f t="shared" si="556"/>
        <v>4.2333333333333334</v>
      </c>
      <c r="K373" s="122">
        <f t="shared" si="556"/>
        <v>21.166666666666668</v>
      </c>
      <c r="L373" s="122">
        <f t="shared" si="556"/>
        <v>0.46666666666666662</v>
      </c>
      <c r="M373" s="122">
        <f t="shared" si="556"/>
        <v>2.333333333333333</v>
      </c>
      <c r="N373" s="122">
        <f t="shared" si="556"/>
        <v>19.88</v>
      </c>
      <c r="O373" s="122">
        <f t="shared" si="556"/>
        <v>4.4586993619215907</v>
      </c>
    </row>
    <row r="375" spans="1:15">
      <c r="A375" t="s">
        <v>351</v>
      </c>
      <c r="B375">
        <v>740</v>
      </c>
      <c r="C375">
        <v>500</v>
      </c>
      <c r="D375" s="4">
        <v>5.0999999999999996</v>
      </c>
      <c r="E375" s="4">
        <f>D375*5</f>
        <v>25.5</v>
      </c>
      <c r="F375" s="4">
        <v>6.5</v>
      </c>
      <c r="G375" s="4">
        <f>F375*5</f>
        <v>32.5</v>
      </c>
      <c r="H375" s="4">
        <v>6.21</v>
      </c>
      <c r="I375" s="4">
        <f>H375*5</f>
        <v>31.05</v>
      </c>
      <c r="J375" s="4">
        <v>7.9</v>
      </c>
      <c r="K375" s="4">
        <f>J375*5</f>
        <v>39.5</v>
      </c>
      <c r="L375" s="4">
        <v>3</v>
      </c>
      <c r="M375" s="4">
        <f>L375*5</f>
        <v>15</v>
      </c>
      <c r="N375" s="4">
        <v>98.6</v>
      </c>
      <c r="O375" s="4">
        <f>SQRT(N375)</f>
        <v>9.9297532698451274</v>
      </c>
    </row>
    <row r="376" spans="1:15">
      <c r="A376" t="s">
        <v>351</v>
      </c>
      <c r="B376">
        <v>740</v>
      </c>
      <c r="C376">
        <v>500</v>
      </c>
      <c r="D376" s="4">
        <v>5</v>
      </c>
      <c r="E376" s="4">
        <f t="shared" ref="E376:G378" si="557">D376*5</f>
        <v>25</v>
      </c>
      <c r="F376" s="4">
        <v>6.6</v>
      </c>
      <c r="G376" s="4">
        <f t="shared" si="557"/>
        <v>33</v>
      </c>
      <c r="H376" s="4">
        <v>6.24</v>
      </c>
      <c r="I376" s="4">
        <f t="shared" ref="I376" si="558">H376*5</f>
        <v>31.200000000000003</v>
      </c>
      <c r="J376" s="4">
        <v>8</v>
      </c>
      <c r="K376" s="4">
        <f t="shared" ref="K376" si="559">J376*5</f>
        <v>40</v>
      </c>
      <c r="L376" s="4">
        <v>2.9</v>
      </c>
      <c r="M376" s="4">
        <f t="shared" ref="M376" si="560">L376*5</f>
        <v>14.5</v>
      </c>
      <c r="N376" s="32" t="s">
        <v>796</v>
      </c>
      <c r="O376" s="32" t="s">
        <v>796</v>
      </c>
    </row>
    <row r="377" spans="1:15">
      <c r="A377" t="s">
        <v>351</v>
      </c>
      <c r="B377">
        <v>740</v>
      </c>
      <c r="C377">
        <v>500</v>
      </c>
      <c r="D377" s="4">
        <v>5.0999999999999996</v>
      </c>
      <c r="E377" s="4">
        <f t="shared" si="557"/>
        <v>25.5</v>
      </c>
      <c r="F377" s="4">
        <v>6.3</v>
      </c>
      <c r="G377" s="4">
        <f t="shared" si="557"/>
        <v>31.5</v>
      </c>
      <c r="H377" s="32" t="s">
        <v>796</v>
      </c>
      <c r="I377" s="32" t="s">
        <v>796</v>
      </c>
      <c r="J377" s="4">
        <v>8</v>
      </c>
      <c r="K377" s="4">
        <f t="shared" ref="K377" si="561">J377*5</f>
        <v>40</v>
      </c>
      <c r="L377" s="4">
        <v>2.9</v>
      </c>
      <c r="M377" s="4">
        <f t="shared" ref="M377" si="562">L377*5</f>
        <v>14.5</v>
      </c>
      <c r="N377" s="32" t="s">
        <v>796</v>
      </c>
      <c r="O377" s="32" t="s">
        <v>796</v>
      </c>
    </row>
    <row r="378" spans="1:15">
      <c r="A378" t="s">
        <v>351</v>
      </c>
      <c r="B378">
        <v>740</v>
      </c>
      <c r="C378">
        <v>500</v>
      </c>
      <c r="D378" s="4">
        <f>SUM(D375:D377)/3</f>
        <v>5.0666666666666664</v>
      </c>
      <c r="E378" s="4">
        <f t="shared" si="557"/>
        <v>25.333333333333332</v>
      </c>
      <c r="F378" s="4">
        <f>SUM(F375:F377)/3</f>
        <v>6.4666666666666659</v>
      </c>
      <c r="G378" s="4">
        <f t="shared" si="557"/>
        <v>32.333333333333329</v>
      </c>
      <c r="H378" s="32" t="s">
        <v>796</v>
      </c>
      <c r="I378" s="32" t="s">
        <v>796</v>
      </c>
      <c r="J378" s="4">
        <f>SUM(J375:J377)/3</f>
        <v>7.9666666666666659</v>
      </c>
      <c r="K378" s="4">
        <f t="shared" ref="K378" si="563">J378*5</f>
        <v>39.833333333333329</v>
      </c>
      <c r="L378" s="4">
        <f>SUM(L375:L377)/3</f>
        <v>2.9333333333333336</v>
      </c>
      <c r="M378" s="4">
        <f t="shared" ref="M378" si="564">L378*5</f>
        <v>14.666666666666668</v>
      </c>
      <c r="N378" s="32" t="s">
        <v>796</v>
      </c>
      <c r="O378" s="32" t="s">
        <v>796</v>
      </c>
    </row>
    <row r="379" spans="1:15">
      <c r="A379" s="121" t="s">
        <v>611</v>
      </c>
      <c r="B379" s="121">
        <v>740</v>
      </c>
      <c r="C379" s="121">
        <v>500</v>
      </c>
      <c r="D379" s="122">
        <f t="shared" ref="D379:O379" si="565">AVERAGE(D375:D378)</f>
        <v>5.0666666666666664</v>
      </c>
      <c r="E379" s="122">
        <f t="shared" si="565"/>
        <v>25.333333333333332</v>
      </c>
      <c r="F379" s="122">
        <f t="shared" si="565"/>
        <v>6.4666666666666659</v>
      </c>
      <c r="G379" s="122">
        <f t="shared" si="565"/>
        <v>32.333333333333329</v>
      </c>
      <c r="H379" s="122">
        <f t="shared" si="565"/>
        <v>6.2249999999999996</v>
      </c>
      <c r="I379" s="122">
        <f t="shared" si="565"/>
        <v>31.125</v>
      </c>
      <c r="J379" s="122">
        <f t="shared" si="565"/>
        <v>7.9666666666666659</v>
      </c>
      <c r="K379" s="122">
        <f t="shared" si="565"/>
        <v>39.833333333333329</v>
      </c>
      <c r="L379" s="122">
        <f t="shared" si="565"/>
        <v>2.9333333333333336</v>
      </c>
      <c r="M379" s="122">
        <f t="shared" si="565"/>
        <v>14.666666666666668</v>
      </c>
      <c r="N379" s="122">
        <f t="shared" si="565"/>
        <v>98.6</v>
      </c>
      <c r="O379" s="122">
        <f t="shared" si="565"/>
        <v>9.9297532698451274</v>
      </c>
    </row>
    <row r="381" spans="1:15">
      <c r="A381" t="s">
        <v>356</v>
      </c>
      <c r="B381">
        <v>740</v>
      </c>
      <c r="C381">
        <v>509.99999999999994</v>
      </c>
      <c r="D381" s="4">
        <v>5.6</v>
      </c>
      <c r="E381" s="4">
        <f>D381*5</f>
        <v>28</v>
      </c>
      <c r="F381" s="4">
        <v>2.7</v>
      </c>
      <c r="G381" s="4">
        <f>F381*5</f>
        <v>13.5</v>
      </c>
      <c r="H381" s="4">
        <v>11.2</v>
      </c>
      <c r="I381" s="4">
        <f>H381*5</f>
        <v>56</v>
      </c>
      <c r="J381" s="4">
        <v>4.9000000000000004</v>
      </c>
      <c r="K381" s="4">
        <f>J381*5</f>
        <v>24.5</v>
      </c>
      <c r="L381" s="4">
        <v>4.2</v>
      </c>
      <c r="M381" s="4">
        <f>L381*5</f>
        <v>21</v>
      </c>
      <c r="N381" s="4">
        <v>68.8</v>
      </c>
      <c r="O381" s="4">
        <f>SQRT(N381)</f>
        <v>8.2945765413310877</v>
      </c>
    </row>
    <row r="382" spans="1:15">
      <c r="A382" t="s">
        <v>356</v>
      </c>
      <c r="B382">
        <v>740</v>
      </c>
      <c r="C382">
        <v>509.99999999999994</v>
      </c>
      <c r="D382" s="4">
        <v>5.5</v>
      </c>
      <c r="E382" s="4">
        <f t="shared" ref="E382:G384" si="566">D382*5</f>
        <v>27.5</v>
      </c>
      <c r="F382" s="4">
        <v>2.7</v>
      </c>
      <c r="G382" s="4">
        <f t="shared" si="566"/>
        <v>13.5</v>
      </c>
      <c r="H382" s="4">
        <v>11.2</v>
      </c>
      <c r="I382" s="4">
        <f t="shared" ref="I382" si="567">H382*5</f>
        <v>56</v>
      </c>
      <c r="J382" s="4">
        <v>4.7</v>
      </c>
      <c r="K382" s="4">
        <f t="shared" ref="K382" si="568">J382*5</f>
        <v>23.5</v>
      </c>
      <c r="L382" s="4">
        <v>4.3</v>
      </c>
      <c r="M382" s="4">
        <f t="shared" ref="M382" si="569">L382*5</f>
        <v>21.5</v>
      </c>
      <c r="N382" s="32" t="s">
        <v>796</v>
      </c>
      <c r="O382" s="32" t="s">
        <v>796</v>
      </c>
    </row>
    <row r="383" spans="1:15">
      <c r="A383" t="s">
        <v>356</v>
      </c>
      <c r="B383">
        <v>740</v>
      </c>
      <c r="C383">
        <v>509.99999999999994</v>
      </c>
      <c r="D383" s="4">
        <v>5.5</v>
      </c>
      <c r="E383" s="4">
        <f t="shared" si="566"/>
        <v>27.5</v>
      </c>
      <c r="F383" s="4">
        <v>2.7</v>
      </c>
      <c r="G383" s="4">
        <f t="shared" si="566"/>
        <v>13.5</v>
      </c>
      <c r="H383" s="32" t="s">
        <v>796</v>
      </c>
      <c r="I383" s="32" t="s">
        <v>796</v>
      </c>
      <c r="J383" s="4">
        <v>4.9000000000000004</v>
      </c>
      <c r="K383" s="4">
        <f t="shared" ref="K383" si="570">J383*5</f>
        <v>24.5</v>
      </c>
      <c r="L383" s="4">
        <v>4.3</v>
      </c>
      <c r="M383" s="4">
        <f t="shared" ref="M383" si="571">L383*5</f>
        <v>21.5</v>
      </c>
      <c r="N383" s="32" t="s">
        <v>796</v>
      </c>
      <c r="O383" s="32" t="s">
        <v>796</v>
      </c>
    </row>
    <row r="384" spans="1:15">
      <c r="A384" t="s">
        <v>356</v>
      </c>
      <c r="B384">
        <v>740</v>
      </c>
      <c r="C384">
        <v>509.99999999999994</v>
      </c>
      <c r="D384" s="4">
        <f>SUM(D381:D383)/3</f>
        <v>5.5333333333333341</v>
      </c>
      <c r="E384" s="4">
        <f t="shared" si="566"/>
        <v>27.666666666666671</v>
      </c>
      <c r="F384" s="4">
        <f>SUM(F381:F383)/3</f>
        <v>2.7000000000000006</v>
      </c>
      <c r="G384" s="4">
        <f t="shared" si="566"/>
        <v>13.500000000000004</v>
      </c>
      <c r="H384" s="32" t="s">
        <v>796</v>
      </c>
      <c r="I384" s="32" t="s">
        <v>796</v>
      </c>
      <c r="J384" s="4">
        <f>SUM(J381:J383)/3</f>
        <v>4.8333333333333339</v>
      </c>
      <c r="K384" s="4">
        <f t="shared" ref="K384" si="572">J384*5</f>
        <v>24.166666666666671</v>
      </c>
      <c r="L384" s="4">
        <f>SUM(L381:L383)/3</f>
        <v>4.2666666666666666</v>
      </c>
      <c r="M384" s="4">
        <f t="shared" ref="M384" si="573">L384*5</f>
        <v>21.333333333333332</v>
      </c>
      <c r="N384" s="32" t="s">
        <v>796</v>
      </c>
      <c r="O384" s="32" t="s">
        <v>796</v>
      </c>
    </row>
    <row r="385" spans="1:15">
      <c r="A385" s="121" t="s">
        <v>611</v>
      </c>
      <c r="B385" s="121">
        <v>740</v>
      </c>
      <c r="C385" s="121">
        <v>509.99999999999994</v>
      </c>
      <c r="D385" s="122">
        <f t="shared" ref="D385:O385" si="574">AVERAGE(D381:D384)</f>
        <v>5.5333333333333341</v>
      </c>
      <c r="E385" s="122">
        <f t="shared" si="574"/>
        <v>27.666666666666668</v>
      </c>
      <c r="F385" s="122">
        <f t="shared" si="574"/>
        <v>2.7000000000000006</v>
      </c>
      <c r="G385" s="122">
        <f t="shared" si="574"/>
        <v>13.5</v>
      </c>
      <c r="H385" s="122">
        <f t="shared" si="574"/>
        <v>11.2</v>
      </c>
      <c r="I385" s="122">
        <f t="shared" si="574"/>
        <v>56</v>
      </c>
      <c r="J385" s="122">
        <f t="shared" si="574"/>
        <v>4.8333333333333339</v>
      </c>
      <c r="K385" s="122">
        <f t="shared" si="574"/>
        <v>24.166666666666668</v>
      </c>
      <c r="L385" s="122">
        <f t="shared" si="574"/>
        <v>4.2666666666666666</v>
      </c>
      <c r="M385" s="122">
        <f t="shared" si="574"/>
        <v>21.333333333333332</v>
      </c>
      <c r="N385" s="122">
        <f t="shared" si="574"/>
        <v>68.8</v>
      </c>
      <c r="O385" s="122">
        <f t="shared" si="574"/>
        <v>8.2945765413310877</v>
      </c>
    </row>
    <row r="387" spans="1:15">
      <c r="A387" t="s">
        <v>593</v>
      </c>
      <c r="B387">
        <v>740</v>
      </c>
      <c r="C387">
        <v>450</v>
      </c>
      <c r="D387" s="4">
        <v>2.6</v>
      </c>
      <c r="E387" s="4">
        <f>D387*5</f>
        <v>13</v>
      </c>
      <c r="F387" s="4">
        <v>2.4</v>
      </c>
      <c r="G387" s="4">
        <f>F387*5</f>
        <v>12</v>
      </c>
      <c r="H387" s="4">
        <v>11.1</v>
      </c>
      <c r="I387" s="4">
        <f>H387*5</f>
        <v>55.5</v>
      </c>
      <c r="J387" s="4">
        <v>6.9</v>
      </c>
      <c r="K387" s="4">
        <f>J387*5</f>
        <v>34.5</v>
      </c>
      <c r="L387" s="4">
        <v>1.7</v>
      </c>
      <c r="M387" s="4">
        <f>L387*5</f>
        <v>8.5</v>
      </c>
      <c r="N387" s="4">
        <v>26.9</v>
      </c>
      <c r="O387" s="4">
        <f>SQRT(N387)</f>
        <v>5.1865209919559758</v>
      </c>
    </row>
    <row r="388" spans="1:15">
      <c r="A388" t="s">
        <v>593</v>
      </c>
      <c r="B388">
        <v>740</v>
      </c>
      <c r="C388">
        <v>450</v>
      </c>
      <c r="D388" s="4">
        <v>2.6</v>
      </c>
      <c r="E388" s="4">
        <f t="shared" ref="E388:G390" si="575">D388*5</f>
        <v>13</v>
      </c>
      <c r="F388" s="4">
        <v>2.4</v>
      </c>
      <c r="G388" s="4">
        <f t="shared" si="575"/>
        <v>12</v>
      </c>
      <c r="H388" s="4">
        <v>11.2</v>
      </c>
      <c r="I388" s="4">
        <f t="shared" ref="I388" si="576">H388*5</f>
        <v>56</v>
      </c>
      <c r="J388" s="4">
        <v>7.1</v>
      </c>
      <c r="K388" s="4">
        <f t="shared" ref="K388" si="577">J388*5</f>
        <v>35.5</v>
      </c>
      <c r="L388" s="4">
        <v>1.7</v>
      </c>
      <c r="M388" s="4">
        <f t="shared" ref="M388" si="578">L388*5</f>
        <v>8.5</v>
      </c>
      <c r="N388" s="32" t="s">
        <v>796</v>
      </c>
      <c r="O388" s="32" t="s">
        <v>796</v>
      </c>
    </row>
    <row r="389" spans="1:15">
      <c r="A389" t="s">
        <v>593</v>
      </c>
      <c r="B389">
        <v>740</v>
      </c>
      <c r="C389">
        <v>450</v>
      </c>
      <c r="D389" s="4">
        <v>2.5</v>
      </c>
      <c r="E389" s="4">
        <f t="shared" si="575"/>
        <v>12.5</v>
      </c>
      <c r="F389" s="4">
        <v>2.4</v>
      </c>
      <c r="G389" s="4">
        <f t="shared" si="575"/>
        <v>12</v>
      </c>
      <c r="H389" s="32" t="s">
        <v>796</v>
      </c>
      <c r="I389" s="32" t="s">
        <v>796</v>
      </c>
      <c r="J389" s="4">
        <v>6.7</v>
      </c>
      <c r="K389" s="4">
        <f t="shared" ref="K389" si="579">J389*5</f>
        <v>33.5</v>
      </c>
      <c r="L389" s="4">
        <v>1.6</v>
      </c>
      <c r="M389" s="4">
        <f t="shared" ref="M389" si="580">L389*5</f>
        <v>8</v>
      </c>
      <c r="N389" s="32" t="s">
        <v>796</v>
      </c>
      <c r="O389" s="32" t="s">
        <v>796</v>
      </c>
    </row>
    <row r="390" spans="1:15">
      <c r="A390" t="s">
        <v>593</v>
      </c>
      <c r="B390">
        <v>740</v>
      </c>
      <c r="C390">
        <v>450</v>
      </c>
      <c r="D390" s="4">
        <f>SUM(D387:D389)/3</f>
        <v>2.5666666666666669</v>
      </c>
      <c r="E390" s="4">
        <f t="shared" si="575"/>
        <v>12.833333333333334</v>
      </c>
      <c r="F390" s="4">
        <f>SUM(F387:F389)/3</f>
        <v>2.4</v>
      </c>
      <c r="G390" s="4">
        <f t="shared" si="575"/>
        <v>12</v>
      </c>
      <c r="H390" s="32" t="s">
        <v>796</v>
      </c>
      <c r="I390" s="32" t="s">
        <v>796</v>
      </c>
      <c r="J390" s="4">
        <f>SUM(J387:J389)/3</f>
        <v>6.8999999999999995</v>
      </c>
      <c r="K390" s="4">
        <f t="shared" ref="K390" si="581">J390*5</f>
        <v>34.5</v>
      </c>
      <c r="L390" s="4">
        <f>SUM(L387:L389)/3</f>
        <v>1.6666666666666667</v>
      </c>
      <c r="M390" s="4">
        <f t="shared" ref="M390" si="582">L390*5</f>
        <v>8.3333333333333339</v>
      </c>
      <c r="N390" s="32" t="s">
        <v>796</v>
      </c>
      <c r="O390" s="32" t="s">
        <v>796</v>
      </c>
    </row>
    <row r="391" spans="1:15">
      <c r="A391" s="121" t="s">
        <v>611</v>
      </c>
      <c r="B391" s="121">
        <v>740</v>
      </c>
      <c r="C391" s="121">
        <v>450</v>
      </c>
      <c r="D391" s="122">
        <f t="shared" ref="D391:O391" si="583">AVERAGE(D387:D390)</f>
        <v>2.5666666666666669</v>
      </c>
      <c r="E391" s="122">
        <f t="shared" si="583"/>
        <v>12.833333333333334</v>
      </c>
      <c r="F391" s="122">
        <f t="shared" si="583"/>
        <v>2.4</v>
      </c>
      <c r="G391" s="122">
        <f t="shared" si="583"/>
        <v>12</v>
      </c>
      <c r="H391" s="122">
        <f t="shared" si="583"/>
        <v>11.149999999999999</v>
      </c>
      <c r="I391" s="122">
        <f t="shared" si="583"/>
        <v>55.75</v>
      </c>
      <c r="J391" s="122">
        <f t="shared" si="583"/>
        <v>6.8999999999999995</v>
      </c>
      <c r="K391" s="122">
        <f t="shared" si="583"/>
        <v>34.5</v>
      </c>
      <c r="L391" s="122">
        <f t="shared" si="583"/>
        <v>1.6666666666666667</v>
      </c>
      <c r="M391" s="122">
        <f t="shared" si="583"/>
        <v>8.3333333333333339</v>
      </c>
      <c r="N391" s="122">
        <f t="shared" si="583"/>
        <v>26.9</v>
      </c>
      <c r="O391" s="122">
        <f t="shared" si="583"/>
        <v>5.1865209919559758</v>
      </c>
    </row>
    <row r="392" spans="1:1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>
      <c r="A393" t="s">
        <v>360</v>
      </c>
      <c r="B393">
        <v>740</v>
      </c>
      <c r="C393">
        <v>490.00000000000006</v>
      </c>
      <c r="D393" s="4">
        <v>2.2000000000000002</v>
      </c>
      <c r="E393" s="4">
        <f>D393*5</f>
        <v>11</v>
      </c>
      <c r="F393" s="4">
        <v>1.1000000000000001</v>
      </c>
      <c r="G393" s="4">
        <f>F393*5</f>
        <v>5.5</v>
      </c>
      <c r="H393" s="4">
        <v>7.01</v>
      </c>
      <c r="I393" s="4">
        <f>H393*5</f>
        <v>35.049999999999997</v>
      </c>
      <c r="J393" s="4">
        <v>3.6</v>
      </c>
      <c r="K393" s="4">
        <f>J393*5</f>
        <v>18</v>
      </c>
      <c r="L393" s="4">
        <v>0.4</v>
      </c>
      <c r="M393" s="4">
        <f>L393*5</f>
        <v>2</v>
      </c>
      <c r="N393" s="4">
        <v>22</v>
      </c>
      <c r="O393" s="4">
        <f>SQRT(N393)</f>
        <v>4.6904157598234297</v>
      </c>
    </row>
    <row r="394" spans="1:15">
      <c r="A394" t="s">
        <v>360</v>
      </c>
      <c r="B394">
        <v>740</v>
      </c>
      <c r="C394">
        <v>490.00000000000006</v>
      </c>
      <c r="D394" s="4">
        <v>2.2000000000000002</v>
      </c>
      <c r="E394" s="4">
        <f t="shared" ref="E394:G396" si="584">D394*5</f>
        <v>11</v>
      </c>
      <c r="F394" s="4">
        <v>1</v>
      </c>
      <c r="G394" s="4">
        <f t="shared" si="584"/>
        <v>5</v>
      </c>
      <c r="H394" s="4">
        <v>7.07</v>
      </c>
      <c r="I394" s="4">
        <f t="shared" ref="I394" si="585">H394*5</f>
        <v>35.35</v>
      </c>
      <c r="J394" s="4">
        <v>3.6</v>
      </c>
      <c r="K394" s="4">
        <f t="shared" ref="K394" si="586">J394*5</f>
        <v>18</v>
      </c>
      <c r="L394" s="4">
        <v>0.4</v>
      </c>
      <c r="M394" s="4">
        <f t="shared" ref="M394" si="587">L394*5</f>
        <v>2</v>
      </c>
      <c r="N394" s="32" t="s">
        <v>796</v>
      </c>
      <c r="O394" s="32" t="s">
        <v>796</v>
      </c>
    </row>
    <row r="395" spans="1:15">
      <c r="A395" t="s">
        <v>360</v>
      </c>
      <c r="B395">
        <v>740</v>
      </c>
      <c r="C395">
        <v>490.00000000000006</v>
      </c>
      <c r="D395" s="4">
        <v>2.2999999999999998</v>
      </c>
      <c r="E395" s="4">
        <f t="shared" si="584"/>
        <v>11.5</v>
      </c>
      <c r="F395" s="4">
        <v>1</v>
      </c>
      <c r="G395" s="4">
        <f t="shared" si="584"/>
        <v>5</v>
      </c>
      <c r="H395" s="32" t="s">
        <v>796</v>
      </c>
      <c r="I395" s="32" t="s">
        <v>796</v>
      </c>
      <c r="J395" s="4">
        <v>3.6</v>
      </c>
      <c r="K395" s="4">
        <f t="shared" ref="K395" si="588">J395*5</f>
        <v>18</v>
      </c>
      <c r="L395" s="4">
        <v>0.5</v>
      </c>
      <c r="M395" s="4">
        <f t="shared" ref="M395" si="589">L395*5</f>
        <v>2.5</v>
      </c>
      <c r="N395" s="32" t="s">
        <v>796</v>
      </c>
      <c r="O395" s="32" t="s">
        <v>796</v>
      </c>
    </row>
    <row r="396" spans="1:15">
      <c r="A396" t="s">
        <v>360</v>
      </c>
      <c r="B396">
        <v>740</v>
      </c>
      <c r="C396">
        <v>490.00000000000006</v>
      </c>
      <c r="D396" s="4">
        <f>SUM(D393:D395)/3</f>
        <v>2.2333333333333334</v>
      </c>
      <c r="E396" s="4">
        <f t="shared" si="584"/>
        <v>11.166666666666668</v>
      </c>
      <c r="F396" s="4">
        <f>SUM(F393:F395)/3</f>
        <v>1.0333333333333334</v>
      </c>
      <c r="G396" s="4">
        <f t="shared" si="584"/>
        <v>5.166666666666667</v>
      </c>
      <c r="H396" s="32" t="s">
        <v>796</v>
      </c>
      <c r="I396" s="32" t="s">
        <v>796</v>
      </c>
      <c r="J396" s="4">
        <f>SUM(J393:J395)/3</f>
        <v>3.6</v>
      </c>
      <c r="K396" s="4">
        <f t="shared" ref="K396" si="590">J396*5</f>
        <v>18</v>
      </c>
      <c r="L396" s="4">
        <f>SUM(L393:L395)/3</f>
        <v>0.43333333333333335</v>
      </c>
      <c r="M396" s="4">
        <f t="shared" ref="M396" si="591">L396*5</f>
        <v>2.166666666666667</v>
      </c>
      <c r="N396" s="32" t="s">
        <v>796</v>
      </c>
      <c r="O396" s="32" t="s">
        <v>796</v>
      </c>
    </row>
    <row r="397" spans="1:15">
      <c r="A397" s="121" t="s">
        <v>611</v>
      </c>
      <c r="B397" s="121">
        <v>740</v>
      </c>
      <c r="C397" s="121">
        <v>490.00000000000006</v>
      </c>
      <c r="D397" s="122">
        <f t="shared" ref="D397:O397" si="592">AVERAGE(D393:D396)</f>
        <v>2.2333333333333334</v>
      </c>
      <c r="E397" s="122">
        <f t="shared" si="592"/>
        <v>11.166666666666668</v>
      </c>
      <c r="F397" s="122">
        <f t="shared" si="592"/>
        <v>1.0333333333333334</v>
      </c>
      <c r="G397" s="122">
        <f t="shared" si="592"/>
        <v>5.166666666666667</v>
      </c>
      <c r="H397" s="122">
        <f t="shared" si="592"/>
        <v>7.04</v>
      </c>
      <c r="I397" s="122">
        <f t="shared" si="592"/>
        <v>35.200000000000003</v>
      </c>
      <c r="J397" s="122">
        <f t="shared" si="592"/>
        <v>3.6</v>
      </c>
      <c r="K397" s="122">
        <f t="shared" si="592"/>
        <v>18</v>
      </c>
      <c r="L397" s="122">
        <f t="shared" si="592"/>
        <v>0.43333333333333335</v>
      </c>
      <c r="M397" s="122">
        <f t="shared" si="592"/>
        <v>2.166666666666667</v>
      </c>
      <c r="N397" s="122">
        <f t="shared" si="592"/>
        <v>22</v>
      </c>
      <c r="O397" s="122">
        <f t="shared" si="592"/>
        <v>4.6904157598234297</v>
      </c>
    </row>
    <row r="399" spans="1:15">
      <c r="A399" t="s">
        <v>357</v>
      </c>
      <c r="B399">
        <v>740</v>
      </c>
      <c r="C399">
        <v>520</v>
      </c>
      <c r="D399" s="4">
        <v>12</v>
      </c>
      <c r="E399" s="4">
        <f>D399*5</f>
        <v>60</v>
      </c>
      <c r="F399" s="4">
        <v>1.4</v>
      </c>
      <c r="G399" s="4">
        <f>F399*5</f>
        <v>7</v>
      </c>
      <c r="H399" s="4">
        <v>20.2</v>
      </c>
      <c r="I399" s="4">
        <f>H399*5</f>
        <v>101</v>
      </c>
      <c r="J399" s="4">
        <v>4.8</v>
      </c>
      <c r="K399" s="4">
        <f>J399*5</f>
        <v>24</v>
      </c>
      <c r="L399" s="4">
        <v>1</v>
      </c>
      <c r="M399" s="4">
        <f>L399*5</f>
        <v>5</v>
      </c>
      <c r="N399" s="4">
        <v>84.9</v>
      </c>
      <c r="O399" s="4">
        <f>SQRT(N399)</f>
        <v>9.2141195998315553</v>
      </c>
    </row>
    <row r="400" spans="1:15">
      <c r="A400" t="s">
        <v>357</v>
      </c>
      <c r="B400">
        <v>740</v>
      </c>
      <c r="C400">
        <v>520</v>
      </c>
      <c r="D400" s="4">
        <v>12</v>
      </c>
      <c r="E400" s="4">
        <f t="shared" ref="E400:G402" si="593">D400*5</f>
        <v>60</v>
      </c>
      <c r="F400" s="4">
        <v>1.4</v>
      </c>
      <c r="G400" s="4">
        <f t="shared" si="593"/>
        <v>7</v>
      </c>
      <c r="H400" s="4">
        <v>20.100000000000001</v>
      </c>
      <c r="I400" s="4">
        <f t="shared" ref="I400" si="594">H400*5</f>
        <v>100.5</v>
      </c>
      <c r="J400" s="4">
        <v>4.8</v>
      </c>
      <c r="K400" s="4">
        <f t="shared" ref="K400" si="595">J400*5</f>
        <v>24</v>
      </c>
      <c r="L400" s="4">
        <v>1</v>
      </c>
      <c r="M400" s="4">
        <f t="shared" ref="M400" si="596">L400*5</f>
        <v>5</v>
      </c>
      <c r="N400" s="32" t="s">
        <v>796</v>
      </c>
      <c r="O400" s="32" t="s">
        <v>796</v>
      </c>
    </row>
    <row r="401" spans="1:15">
      <c r="A401" t="s">
        <v>357</v>
      </c>
      <c r="B401">
        <v>740</v>
      </c>
      <c r="C401">
        <v>520</v>
      </c>
      <c r="D401" s="4">
        <v>12.1</v>
      </c>
      <c r="E401" s="4">
        <f t="shared" si="593"/>
        <v>60.5</v>
      </c>
      <c r="F401" s="4">
        <v>1.4</v>
      </c>
      <c r="G401" s="4">
        <f t="shared" si="593"/>
        <v>7</v>
      </c>
      <c r="H401" s="32" t="s">
        <v>796</v>
      </c>
      <c r="I401" s="32" t="s">
        <v>796</v>
      </c>
      <c r="J401" s="4">
        <v>4.7</v>
      </c>
      <c r="K401" s="4">
        <f t="shared" ref="K401" si="597">J401*5</f>
        <v>23.5</v>
      </c>
      <c r="L401" s="4">
        <v>1</v>
      </c>
      <c r="M401" s="4">
        <f t="shared" ref="M401" si="598">L401*5</f>
        <v>5</v>
      </c>
      <c r="N401" s="32" t="s">
        <v>796</v>
      </c>
      <c r="O401" s="32" t="s">
        <v>796</v>
      </c>
    </row>
    <row r="402" spans="1:15">
      <c r="A402" t="s">
        <v>357</v>
      </c>
      <c r="B402">
        <v>740</v>
      </c>
      <c r="C402">
        <v>520</v>
      </c>
      <c r="D402" s="4">
        <f>SUM(D399:D401)/3</f>
        <v>12.033333333333333</v>
      </c>
      <c r="E402" s="4">
        <f t="shared" si="593"/>
        <v>60.166666666666664</v>
      </c>
      <c r="F402" s="4">
        <f>SUM(F399:F401)/3</f>
        <v>1.3999999999999997</v>
      </c>
      <c r="G402" s="4">
        <f t="shared" si="593"/>
        <v>6.9999999999999982</v>
      </c>
      <c r="H402" s="32" t="s">
        <v>796</v>
      </c>
      <c r="I402" s="32" t="s">
        <v>796</v>
      </c>
      <c r="J402" s="4">
        <f>SUM(J399:J401)/3</f>
        <v>4.7666666666666666</v>
      </c>
      <c r="K402" s="4">
        <f t="shared" ref="K402" si="599">J402*5</f>
        <v>23.833333333333332</v>
      </c>
      <c r="L402" s="4">
        <f>SUM(L399:L401)/3</f>
        <v>1</v>
      </c>
      <c r="M402" s="4">
        <f t="shared" ref="M402" si="600">L402*5</f>
        <v>5</v>
      </c>
      <c r="N402" s="32" t="s">
        <v>796</v>
      </c>
      <c r="O402" s="32" t="s">
        <v>796</v>
      </c>
    </row>
    <row r="403" spans="1:15">
      <c r="A403" s="121" t="s">
        <v>611</v>
      </c>
      <c r="B403" s="121">
        <v>740</v>
      </c>
      <c r="C403" s="121">
        <v>520</v>
      </c>
      <c r="D403" s="122">
        <f t="shared" ref="D403:O403" si="601">AVERAGE(D399:D402)</f>
        <v>12.033333333333333</v>
      </c>
      <c r="E403" s="122">
        <f t="shared" si="601"/>
        <v>60.166666666666664</v>
      </c>
      <c r="F403" s="122">
        <f t="shared" si="601"/>
        <v>1.3999999999999997</v>
      </c>
      <c r="G403" s="122">
        <f t="shared" si="601"/>
        <v>7</v>
      </c>
      <c r="H403" s="122">
        <f t="shared" si="601"/>
        <v>20.149999999999999</v>
      </c>
      <c r="I403" s="122">
        <f t="shared" si="601"/>
        <v>100.75</v>
      </c>
      <c r="J403" s="122">
        <f t="shared" si="601"/>
        <v>4.7666666666666666</v>
      </c>
      <c r="K403" s="122">
        <f t="shared" si="601"/>
        <v>23.833333333333332</v>
      </c>
      <c r="L403" s="122">
        <f t="shared" si="601"/>
        <v>1</v>
      </c>
      <c r="M403" s="122">
        <f t="shared" si="601"/>
        <v>5</v>
      </c>
      <c r="N403" s="122">
        <f t="shared" si="601"/>
        <v>84.9</v>
      </c>
      <c r="O403" s="122">
        <f t="shared" si="601"/>
        <v>9.2141195998315553</v>
      </c>
    </row>
    <row r="404" spans="1:15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>
      <c r="A405" t="s">
        <v>358</v>
      </c>
      <c r="B405">
        <v>740</v>
      </c>
      <c r="C405">
        <v>530</v>
      </c>
      <c r="D405" s="4">
        <v>36.5</v>
      </c>
      <c r="E405" s="4">
        <f>D405*5</f>
        <v>182.5</v>
      </c>
      <c r="F405" s="4">
        <v>4</v>
      </c>
      <c r="G405" s="4">
        <f>F405*5</f>
        <v>20</v>
      </c>
      <c r="H405" s="4">
        <v>64.099999999999994</v>
      </c>
      <c r="I405" s="4">
        <f>H405*5</f>
        <v>320.5</v>
      </c>
      <c r="J405" s="4">
        <v>9.1999999999999993</v>
      </c>
      <c r="K405" s="4">
        <f>J405*5</f>
        <v>46</v>
      </c>
      <c r="L405" s="4">
        <v>3.3</v>
      </c>
      <c r="M405" s="4">
        <f>L405*5</f>
        <v>16.5</v>
      </c>
      <c r="N405" s="4">
        <v>265</v>
      </c>
      <c r="O405" s="4">
        <f>SQRT(N405)</f>
        <v>16.278820596099706</v>
      </c>
    </row>
    <row r="406" spans="1:15">
      <c r="A406" t="s">
        <v>358</v>
      </c>
      <c r="B406">
        <v>740</v>
      </c>
      <c r="C406">
        <v>530</v>
      </c>
      <c r="D406" s="4">
        <v>36.9</v>
      </c>
      <c r="E406" s="4">
        <f t="shared" ref="E406:G408" si="602">D406*5</f>
        <v>184.5</v>
      </c>
      <c r="F406" s="4">
        <v>4</v>
      </c>
      <c r="G406" s="4">
        <f t="shared" si="602"/>
        <v>20</v>
      </c>
      <c r="H406" s="4">
        <v>64.400000000000006</v>
      </c>
      <c r="I406" s="4">
        <f t="shared" ref="I406" si="603">H406*5</f>
        <v>322</v>
      </c>
      <c r="J406" s="4">
        <v>9.5</v>
      </c>
      <c r="K406" s="4">
        <f t="shared" ref="K406" si="604">J406*5</f>
        <v>47.5</v>
      </c>
      <c r="L406" s="4">
        <v>3.2</v>
      </c>
      <c r="M406" s="4">
        <f t="shared" ref="M406" si="605">L406*5</f>
        <v>16</v>
      </c>
      <c r="N406" s="32" t="s">
        <v>796</v>
      </c>
      <c r="O406" s="32" t="s">
        <v>796</v>
      </c>
    </row>
    <row r="407" spans="1:15">
      <c r="A407" t="s">
        <v>358</v>
      </c>
      <c r="B407">
        <v>740</v>
      </c>
      <c r="C407">
        <v>530</v>
      </c>
      <c r="D407" s="4">
        <v>36.799999999999997</v>
      </c>
      <c r="E407" s="4">
        <f t="shared" si="602"/>
        <v>184</v>
      </c>
      <c r="F407" s="4">
        <v>4.0999999999999996</v>
      </c>
      <c r="G407" s="4">
        <f t="shared" si="602"/>
        <v>20.5</v>
      </c>
      <c r="H407" s="32" t="s">
        <v>796</v>
      </c>
      <c r="I407" s="32" t="s">
        <v>796</v>
      </c>
      <c r="J407" s="4">
        <v>9.6</v>
      </c>
      <c r="K407" s="4">
        <f t="shared" ref="K407" si="606">J407*5</f>
        <v>48</v>
      </c>
      <c r="L407" s="4">
        <v>3.6</v>
      </c>
      <c r="M407" s="4">
        <f t="shared" ref="M407" si="607">L407*5</f>
        <v>18</v>
      </c>
      <c r="N407" s="32" t="s">
        <v>796</v>
      </c>
      <c r="O407" s="32" t="s">
        <v>796</v>
      </c>
    </row>
    <row r="408" spans="1:15">
      <c r="A408" t="s">
        <v>358</v>
      </c>
      <c r="B408">
        <v>740</v>
      </c>
      <c r="C408">
        <v>530</v>
      </c>
      <c r="D408" s="4">
        <f>SUM(D405:D407)/3</f>
        <v>36.733333333333334</v>
      </c>
      <c r="E408" s="4">
        <f t="shared" si="602"/>
        <v>183.66666666666669</v>
      </c>
      <c r="F408" s="4">
        <f>SUM(F405:F407)/3</f>
        <v>4.0333333333333332</v>
      </c>
      <c r="G408" s="4">
        <f t="shared" si="602"/>
        <v>20.166666666666664</v>
      </c>
      <c r="H408" s="32" t="s">
        <v>796</v>
      </c>
      <c r="I408" s="32" t="s">
        <v>796</v>
      </c>
      <c r="J408" s="4">
        <f>SUM(J405:J407)/3</f>
        <v>9.4333333333333318</v>
      </c>
      <c r="K408" s="4">
        <f t="shared" ref="K408" si="608">J408*5</f>
        <v>47.166666666666657</v>
      </c>
      <c r="L408" s="4">
        <f>SUM(L405:L407)/3</f>
        <v>3.3666666666666667</v>
      </c>
      <c r="M408" s="4">
        <f t="shared" ref="M408" si="609">L408*5</f>
        <v>16.833333333333332</v>
      </c>
      <c r="N408" s="32" t="s">
        <v>796</v>
      </c>
      <c r="O408" s="32" t="s">
        <v>796</v>
      </c>
    </row>
    <row r="409" spans="1:15">
      <c r="A409" s="121" t="s">
        <v>611</v>
      </c>
      <c r="B409" s="121">
        <v>740</v>
      </c>
      <c r="C409" s="121">
        <v>530</v>
      </c>
      <c r="D409" s="122">
        <f t="shared" ref="D409:O409" si="610">AVERAGE(D405:D408)</f>
        <v>36.733333333333334</v>
      </c>
      <c r="E409" s="122">
        <f t="shared" si="610"/>
        <v>183.66666666666669</v>
      </c>
      <c r="F409" s="122">
        <f t="shared" si="610"/>
        <v>4.0333333333333332</v>
      </c>
      <c r="G409" s="122">
        <f t="shared" si="610"/>
        <v>20.166666666666664</v>
      </c>
      <c r="H409" s="122">
        <f t="shared" si="610"/>
        <v>64.25</v>
      </c>
      <c r="I409" s="122">
        <f t="shared" si="610"/>
        <v>321.25</v>
      </c>
      <c r="J409" s="122">
        <f t="shared" si="610"/>
        <v>9.4333333333333318</v>
      </c>
      <c r="K409" s="122">
        <f t="shared" si="610"/>
        <v>47.166666666666664</v>
      </c>
      <c r="L409" s="122">
        <f t="shared" si="610"/>
        <v>3.3666666666666667</v>
      </c>
      <c r="M409" s="122">
        <f t="shared" si="610"/>
        <v>16.833333333333332</v>
      </c>
      <c r="N409" s="122">
        <f t="shared" si="610"/>
        <v>265</v>
      </c>
      <c r="O409" s="122">
        <f t="shared" si="610"/>
        <v>16.278820596099706</v>
      </c>
    </row>
    <row r="410" spans="1:15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>
      <c r="A411" t="s">
        <v>359</v>
      </c>
      <c r="B411">
        <v>740</v>
      </c>
      <c r="C411">
        <v>540</v>
      </c>
      <c r="D411" s="4">
        <v>318</v>
      </c>
      <c r="E411" s="4">
        <f>D411*5</f>
        <v>1590</v>
      </c>
      <c r="F411" s="4">
        <v>3.3</v>
      </c>
      <c r="G411" s="4">
        <f>F411*5</f>
        <v>16.5</v>
      </c>
      <c r="H411" s="4">
        <v>596</v>
      </c>
      <c r="I411" s="4">
        <f>H411*5</f>
        <v>2980</v>
      </c>
      <c r="J411" s="4">
        <v>15.7</v>
      </c>
      <c r="K411" s="4">
        <f>J411*5</f>
        <v>78.5</v>
      </c>
      <c r="L411" s="4">
        <v>5.3</v>
      </c>
      <c r="M411" s="4">
        <f>L411*5</f>
        <v>26.5</v>
      </c>
      <c r="N411" s="4">
        <v>1860</v>
      </c>
      <c r="O411" s="4">
        <f>SQRT(N411)</f>
        <v>43.127717305695647</v>
      </c>
    </row>
    <row r="412" spans="1:15">
      <c r="A412" t="s">
        <v>359</v>
      </c>
      <c r="B412">
        <v>740</v>
      </c>
      <c r="C412">
        <v>540</v>
      </c>
      <c r="D412" s="4">
        <v>320</v>
      </c>
      <c r="E412" s="4">
        <f t="shared" ref="E412:G414" si="611">D412*5</f>
        <v>1600</v>
      </c>
      <c r="F412" s="4">
        <v>3.4</v>
      </c>
      <c r="G412" s="4">
        <f t="shared" si="611"/>
        <v>17</v>
      </c>
      <c r="H412" s="4">
        <v>592</v>
      </c>
      <c r="I412" s="4">
        <f t="shared" ref="I412" si="612">H412*5</f>
        <v>2960</v>
      </c>
      <c r="J412" s="4">
        <v>15.4</v>
      </c>
      <c r="K412" s="4">
        <f t="shared" ref="K412" si="613">J412*5</f>
        <v>77</v>
      </c>
      <c r="L412" s="4">
        <v>5.6</v>
      </c>
      <c r="M412" s="4">
        <f t="shared" ref="M412" si="614">L412*5</f>
        <v>28</v>
      </c>
      <c r="N412" s="32" t="s">
        <v>796</v>
      </c>
      <c r="O412" s="32" t="s">
        <v>796</v>
      </c>
    </row>
    <row r="413" spans="1:15">
      <c r="A413" t="s">
        <v>359</v>
      </c>
      <c r="B413">
        <v>740</v>
      </c>
      <c r="C413">
        <v>540</v>
      </c>
      <c r="D413" s="4">
        <v>316</v>
      </c>
      <c r="E413" s="4">
        <f t="shared" si="611"/>
        <v>1580</v>
      </c>
      <c r="F413" s="4">
        <v>3.5</v>
      </c>
      <c r="G413" s="4">
        <f t="shared" si="611"/>
        <v>17.5</v>
      </c>
      <c r="H413" s="32" t="s">
        <v>796</v>
      </c>
      <c r="I413" s="32" t="s">
        <v>796</v>
      </c>
      <c r="J413" s="4">
        <v>15.4</v>
      </c>
      <c r="K413" s="4">
        <f t="shared" ref="K413" si="615">J413*5</f>
        <v>77</v>
      </c>
      <c r="L413" s="4">
        <v>6</v>
      </c>
      <c r="M413" s="4">
        <f t="shared" ref="M413" si="616">L413*5</f>
        <v>30</v>
      </c>
      <c r="N413" s="32" t="s">
        <v>796</v>
      </c>
      <c r="O413" s="32" t="s">
        <v>796</v>
      </c>
    </row>
    <row r="414" spans="1:15">
      <c r="A414" t="s">
        <v>359</v>
      </c>
      <c r="B414">
        <v>740</v>
      </c>
      <c r="C414">
        <v>540</v>
      </c>
      <c r="D414" s="4">
        <f>SUM(D411:D413)/3</f>
        <v>318</v>
      </c>
      <c r="E414" s="4">
        <f t="shared" si="611"/>
        <v>1590</v>
      </c>
      <c r="F414" s="4">
        <f>SUM(F411:F413)/3</f>
        <v>3.4</v>
      </c>
      <c r="G414" s="4">
        <f t="shared" si="611"/>
        <v>17</v>
      </c>
      <c r="H414" s="32" t="s">
        <v>796</v>
      </c>
      <c r="I414" s="32" t="s">
        <v>796</v>
      </c>
      <c r="J414" s="4">
        <f>SUM(J411:J413)/3</f>
        <v>15.5</v>
      </c>
      <c r="K414" s="4">
        <f t="shared" ref="K414" si="617">J414*5</f>
        <v>77.5</v>
      </c>
      <c r="L414" s="4">
        <f>SUM(L411:L413)/3</f>
        <v>5.6333333333333329</v>
      </c>
      <c r="M414" s="4">
        <f t="shared" ref="M414" si="618">L414*5</f>
        <v>28.166666666666664</v>
      </c>
      <c r="N414" s="32" t="s">
        <v>796</v>
      </c>
      <c r="O414" s="32" t="s">
        <v>796</v>
      </c>
    </row>
    <row r="415" spans="1:15">
      <c r="A415" s="121" t="s">
        <v>611</v>
      </c>
      <c r="B415" s="121">
        <v>740</v>
      </c>
      <c r="C415" s="121">
        <v>540</v>
      </c>
      <c r="D415" s="122">
        <f t="shared" ref="D415:O415" si="619">AVERAGE(D411:D414)</f>
        <v>318</v>
      </c>
      <c r="E415" s="122">
        <f t="shared" si="619"/>
        <v>1590</v>
      </c>
      <c r="F415" s="122">
        <f t="shared" si="619"/>
        <v>3.4</v>
      </c>
      <c r="G415" s="122">
        <f t="shared" si="619"/>
        <v>17</v>
      </c>
      <c r="H415" s="122">
        <f t="shared" si="619"/>
        <v>594</v>
      </c>
      <c r="I415" s="122">
        <f t="shared" si="619"/>
        <v>2970</v>
      </c>
      <c r="J415" s="122">
        <f t="shared" si="619"/>
        <v>15.5</v>
      </c>
      <c r="K415" s="122">
        <f t="shared" si="619"/>
        <v>77.5</v>
      </c>
      <c r="L415" s="122">
        <f t="shared" si="619"/>
        <v>5.6333333333333329</v>
      </c>
      <c r="M415" s="122">
        <f t="shared" si="619"/>
        <v>28.166666666666664</v>
      </c>
      <c r="N415" s="122">
        <f t="shared" si="619"/>
        <v>1860</v>
      </c>
      <c r="O415" s="122">
        <f t="shared" si="619"/>
        <v>43.127717305695647</v>
      </c>
    </row>
    <row r="417" spans="1:15">
      <c r="A417" t="s">
        <v>361</v>
      </c>
      <c r="B417">
        <v>750</v>
      </c>
      <c r="C417">
        <v>440.00000000000006</v>
      </c>
      <c r="D417" s="4">
        <v>2.2999999999999998</v>
      </c>
      <c r="E417" s="4">
        <f>D417*5</f>
        <v>11.5</v>
      </c>
      <c r="F417" s="4">
        <v>1.7</v>
      </c>
      <c r="G417" s="4">
        <f>F417*5</f>
        <v>8.5</v>
      </c>
      <c r="H417" s="4">
        <v>3.9</v>
      </c>
      <c r="I417" s="4">
        <f>H417*5</f>
        <v>19.5</v>
      </c>
      <c r="J417" s="4">
        <v>4.2</v>
      </c>
      <c r="K417" s="4">
        <f>J417*5</f>
        <v>21</v>
      </c>
      <c r="L417" s="4">
        <v>1.4</v>
      </c>
      <c r="M417" s="4">
        <f>L417*5</f>
        <v>7</v>
      </c>
      <c r="N417" s="4">
        <v>18.61</v>
      </c>
      <c r="O417" s="4">
        <f>SQRT(N417)</f>
        <v>4.313930922024598</v>
      </c>
    </row>
    <row r="418" spans="1:15">
      <c r="A418" t="s">
        <v>361</v>
      </c>
      <c r="B418">
        <v>750</v>
      </c>
      <c r="C418">
        <v>440.00000000000006</v>
      </c>
      <c r="D418" s="4">
        <v>2.4</v>
      </c>
      <c r="E418" s="4">
        <f t="shared" ref="E418:G420" si="620">D418*5</f>
        <v>12</v>
      </c>
      <c r="F418" s="4">
        <v>1.7</v>
      </c>
      <c r="G418" s="4">
        <f t="shared" si="620"/>
        <v>8.5</v>
      </c>
      <c r="H418" s="4">
        <v>3.96</v>
      </c>
      <c r="I418" s="4">
        <f t="shared" ref="I418" si="621">H418*5</f>
        <v>19.8</v>
      </c>
      <c r="J418" s="4">
        <v>4.4000000000000004</v>
      </c>
      <c r="K418" s="4">
        <f t="shared" ref="K418" si="622">J418*5</f>
        <v>22</v>
      </c>
      <c r="L418" s="4">
        <v>1.4</v>
      </c>
      <c r="M418" s="4">
        <f t="shared" ref="M418" si="623">L418*5</f>
        <v>7</v>
      </c>
      <c r="N418" s="32" t="s">
        <v>796</v>
      </c>
      <c r="O418" s="32" t="s">
        <v>796</v>
      </c>
    </row>
    <row r="419" spans="1:15">
      <c r="A419" t="s">
        <v>361</v>
      </c>
      <c r="B419">
        <v>750</v>
      </c>
      <c r="C419">
        <v>440.00000000000006</v>
      </c>
      <c r="D419" s="4">
        <v>2.2999999999999998</v>
      </c>
      <c r="E419" s="4">
        <f t="shared" si="620"/>
        <v>11.5</v>
      </c>
      <c r="F419" s="4">
        <v>1.8</v>
      </c>
      <c r="G419" s="4">
        <f t="shared" si="620"/>
        <v>9</v>
      </c>
      <c r="H419" s="32" t="s">
        <v>796</v>
      </c>
      <c r="I419" s="32" t="s">
        <v>796</v>
      </c>
      <c r="J419" s="4">
        <v>4.5</v>
      </c>
      <c r="K419" s="4">
        <f t="shared" ref="K419" si="624">J419*5</f>
        <v>22.5</v>
      </c>
      <c r="L419" s="4">
        <v>1.4</v>
      </c>
      <c r="M419" s="4">
        <f t="shared" ref="M419" si="625">L419*5</f>
        <v>7</v>
      </c>
      <c r="N419" s="32" t="s">
        <v>796</v>
      </c>
      <c r="O419" s="32" t="s">
        <v>796</v>
      </c>
    </row>
    <row r="420" spans="1:15">
      <c r="A420" t="s">
        <v>361</v>
      </c>
      <c r="B420">
        <v>750</v>
      </c>
      <c r="C420">
        <v>440.00000000000006</v>
      </c>
      <c r="D420" s="4">
        <f>SUM(D417:D419)/3</f>
        <v>2.333333333333333</v>
      </c>
      <c r="E420" s="4">
        <f t="shared" si="620"/>
        <v>11.666666666666664</v>
      </c>
      <c r="F420" s="4">
        <f>SUM(F417:F419)/3</f>
        <v>1.7333333333333334</v>
      </c>
      <c r="G420" s="4">
        <f t="shared" si="620"/>
        <v>8.6666666666666679</v>
      </c>
      <c r="H420" s="32" t="s">
        <v>796</v>
      </c>
      <c r="I420" s="32" t="s">
        <v>796</v>
      </c>
      <c r="J420" s="4">
        <f>SUM(J417:J419)/3</f>
        <v>4.3666666666666671</v>
      </c>
      <c r="K420" s="4">
        <f t="shared" ref="K420" si="626">J420*5</f>
        <v>21.833333333333336</v>
      </c>
      <c r="L420" s="4">
        <f>SUM(L417:L419)/3</f>
        <v>1.3999999999999997</v>
      </c>
      <c r="M420" s="4">
        <f t="shared" ref="M420" si="627">L420*5</f>
        <v>6.9999999999999982</v>
      </c>
      <c r="N420" s="32" t="s">
        <v>796</v>
      </c>
      <c r="O420" s="32" t="s">
        <v>796</v>
      </c>
    </row>
    <row r="421" spans="1:15">
      <c r="A421" s="121" t="s">
        <v>611</v>
      </c>
      <c r="B421" s="121">
        <v>750</v>
      </c>
      <c r="C421" s="121">
        <v>440.00000000000006</v>
      </c>
      <c r="D421" s="122">
        <f t="shared" ref="D421:O421" si="628">AVERAGE(D417:D420)</f>
        <v>2.333333333333333</v>
      </c>
      <c r="E421" s="122">
        <f t="shared" si="628"/>
        <v>11.666666666666666</v>
      </c>
      <c r="F421" s="122">
        <f t="shared" si="628"/>
        <v>1.7333333333333334</v>
      </c>
      <c r="G421" s="122">
        <f t="shared" si="628"/>
        <v>8.6666666666666679</v>
      </c>
      <c r="H421" s="122">
        <f t="shared" si="628"/>
        <v>3.9299999999999997</v>
      </c>
      <c r="I421" s="122">
        <f t="shared" si="628"/>
        <v>19.649999999999999</v>
      </c>
      <c r="J421" s="122">
        <f t="shared" si="628"/>
        <v>4.3666666666666671</v>
      </c>
      <c r="K421" s="122">
        <f t="shared" si="628"/>
        <v>21.833333333333336</v>
      </c>
      <c r="L421" s="122">
        <f t="shared" si="628"/>
        <v>1.3999999999999997</v>
      </c>
      <c r="M421" s="122">
        <f t="shared" si="628"/>
        <v>7</v>
      </c>
      <c r="N421" s="122">
        <f t="shared" si="628"/>
        <v>18.61</v>
      </c>
      <c r="O421" s="122">
        <f t="shared" si="628"/>
        <v>4.313930922024598</v>
      </c>
    </row>
    <row r="422" spans="1:15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>
      <c r="A423" t="s">
        <v>373</v>
      </c>
      <c r="B423">
        <v>750</v>
      </c>
      <c r="C423">
        <v>450</v>
      </c>
      <c r="D423" s="4">
        <v>0.7</v>
      </c>
      <c r="E423" s="4">
        <f>D423*5</f>
        <v>3.5</v>
      </c>
      <c r="F423" s="4">
        <v>2.4</v>
      </c>
      <c r="G423" s="4">
        <f>F423*5</f>
        <v>12</v>
      </c>
      <c r="H423" s="4">
        <v>2.64</v>
      </c>
      <c r="I423" s="4">
        <f>H423*5</f>
        <v>13.200000000000001</v>
      </c>
      <c r="J423" s="4">
        <v>2.9</v>
      </c>
      <c r="K423" s="4">
        <f>J423*5</f>
        <v>14.5</v>
      </c>
      <c r="L423" s="4">
        <v>1.5</v>
      </c>
      <c r="M423" s="4">
        <f>L423*5</f>
        <v>7.5</v>
      </c>
      <c r="N423" s="4">
        <v>11.04</v>
      </c>
      <c r="O423" s="4">
        <f>SQRT(N423)</f>
        <v>3.3226495451672298</v>
      </c>
    </row>
    <row r="424" spans="1:15">
      <c r="A424" t="s">
        <v>373</v>
      </c>
      <c r="B424">
        <v>750</v>
      </c>
      <c r="C424">
        <v>450</v>
      </c>
      <c r="D424" s="4">
        <v>0.7</v>
      </c>
      <c r="E424" s="4">
        <f t="shared" ref="E424:G426" si="629">D424*5</f>
        <v>3.5</v>
      </c>
      <c r="F424" s="4">
        <v>2.5</v>
      </c>
      <c r="G424" s="4">
        <f t="shared" si="629"/>
        <v>12.5</v>
      </c>
      <c r="H424" s="4">
        <v>2.62</v>
      </c>
      <c r="I424" s="4">
        <f t="shared" ref="I424" si="630">H424*5</f>
        <v>13.100000000000001</v>
      </c>
      <c r="J424" s="4">
        <v>2.8</v>
      </c>
      <c r="K424" s="4">
        <f t="shared" ref="K424" si="631">J424*5</f>
        <v>14</v>
      </c>
      <c r="L424" s="4">
        <v>1.6</v>
      </c>
      <c r="M424" s="4">
        <f t="shared" ref="M424" si="632">L424*5</f>
        <v>8</v>
      </c>
      <c r="N424" s="32" t="s">
        <v>796</v>
      </c>
      <c r="O424" s="32" t="s">
        <v>796</v>
      </c>
    </row>
    <row r="425" spans="1:15">
      <c r="A425" t="s">
        <v>373</v>
      </c>
      <c r="B425">
        <v>750</v>
      </c>
      <c r="C425">
        <v>450</v>
      </c>
      <c r="D425" s="4">
        <v>0.8</v>
      </c>
      <c r="E425" s="4">
        <f t="shared" si="629"/>
        <v>4</v>
      </c>
      <c r="F425" s="4">
        <v>2.4</v>
      </c>
      <c r="G425" s="4">
        <f t="shared" si="629"/>
        <v>12</v>
      </c>
      <c r="H425" s="32" t="s">
        <v>796</v>
      </c>
      <c r="I425" s="32" t="s">
        <v>796</v>
      </c>
      <c r="J425" s="4">
        <v>2.5</v>
      </c>
      <c r="K425" s="4">
        <f t="shared" ref="K425" si="633">J425*5</f>
        <v>12.5</v>
      </c>
      <c r="L425" s="4">
        <v>1.5</v>
      </c>
      <c r="M425" s="4">
        <f t="shared" ref="M425" si="634">L425*5</f>
        <v>7.5</v>
      </c>
      <c r="N425" s="32" t="s">
        <v>796</v>
      </c>
      <c r="O425" s="32" t="s">
        <v>796</v>
      </c>
    </row>
    <row r="426" spans="1:15">
      <c r="A426" t="s">
        <v>373</v>
      </c>
      <c r="B426">
        <v>750</v>
      </c>
      <c r="C426">
        <v>450</v>
      </c>
      <c r="D426" s="4">
        <f>SUM(D423:D425)/3</f>
        <v>0.73333333333333339</v>
      </c>
      <c r="E426" s="4">
        <f t="shared" si="629"/>
        <v>3.666666666666667</v>
      </c>
      <c r="F426" s="4">
        <f>SUM(F423:F425)/3</f>
        <v>2.4333333333333336</v>
      </c>
      <c r="G426" s="4">
        <f t="shared" si="629"/>
        <v>12.166666666666668</v>
      </c>
      <c r="H426" s="32" t="s">
        <v>796</v>
      </c>
      <c r="I426" s="32" t="s">
        <v>796</v>
      </c>
      <c r="J426" s="4">
        <f>SUM(J423:J425)/3</f>
        <v>2.7333333333333329</v>
      </c>
      <c r="K426" s="4">
        <f t="shared" ref="K426" si="635">J426*5</f>
        <v>13.666666666666664</v>
      </c>
      <c r="L426" s="4">
        <f>SUM(L423:L425)/3</f>
        <v>1.5333333333333332</v>
      </c>
      <c r="M426" s="4">
        <f t="shared" ref="M426" si="636">L426*5</f>
        <v>7.6666666666666661</v>
      </c>
      <c r="N426" s="32" t="s">
        <v>796</v>
      </c>
      <c r="O426" s="32" t="s">
        <v>796</v>
      </c>
    </row>
    <row r="427" spans="1:15">
      <c r="A427" s="121" t="s">
        <v>611</v>
      </c>
      <c r="B427" s="121">
        <v>750</v>
      </c>
      <c r="C427" s="121">
        <v>450</v>
      </c>
      <c r="D427" s="122">
        <f t="shared" ref="D427:O427" si="637">AVERAGE(D423:D426)</f>
        <v>0.73333333333333339</v>
      </c>
      <c r="E427" s="122">
        <f t="shared" si="637"/>
        <v>3.666666666666667</v>
      </c>
      <c r="F427" s="122">
        <f t="shared" si="637"/>
        <v>2.4333333333333336</v>
      </c>
      <c r="G427" s="122">
        <f t="shared" si="637"/>
        <v>12.166666666666668</v>
      </c>
      <c r="H427" s="122">
        <f t="shared" si="637"/>
        <v>2.63</v>
      </c>
      <c r="I427" s="122">
        <f t="shared" si="637"/>
        <v>13.150000000000002</v>
      </c>
      <c r="J427" s="122">
        <f t="shared" si="637"/>
        <v>2.7333333333333329</v>
      </c>
      <c r="K427" s="122">
        <f t="shared" si="637"/>
        <v>13.666666666666666</v>
      </c>
      <c r="L427" s="122">
        <f t="shared" si="637"/>
        <v>1.5333333333333332</v>
      </c>
      <c r="M427" s="122">
        <f t="shared" si="637"/>
        <v>7.6666666666666661</v>
      </c>
      <c r="N427" s="122">
        <f t="shared" si="637"/>
        <v>11.04</v>
      </c>
      <c r="O427" s="122">
        <f t="shared" si="637"/>
        <v>3.3226495451672298</v>
      </c>
    </row>
    <row r="428" spans="1:15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>
      <c r="A429" t="s">
        <v>362</v>
      </c>
      <c r="B429">
        <v>750</v>
      </c>
      <c r="C429">
        <v>459.99999999999994</v>
      </c>
      <c r="D429" s="4">
        <v>1.4</v>
      </c>
      <c r="E429" s="4">
        <f>D429*5</f>
        <v>7</v>
      </c>
      <c r="F429" s="4">
        <v>2.7</v>
      </c>
      <c r="G429" s="4">
        <f>F429*5</f>
        <v>13.5</v>
      </c>
      <c r="H429" s="4">
        <v>5.64</v>
      </c>
      <c r="I429" s="4">
        <f>H429*5</f>
        <v>28.2</v>
      </c>
      <c r="J429" s="4">
        <v>6.9</v>
      </c>
      <c r="K429" s="4">
        <f>J429*5</f>
        <v>34.5</v>
      </c>
      <c r="L429" s="4">
        <v>2.2999999999999998</v>
      </c>
      <c r="M429" s="4">
        <f>L429*5</f>
        <v>11.5</v>
      </c>
      <c r="N429" s="4">
        <v>18.03</v>
      </c>
      <c r="O429" s="4">
        <f>SQRT(N429)</f>
        <v>4.2461747491124289</v>
      </c>
    </row>
    <row r="430" spans="1:15">
      <c r="A430" t="s">
        <v>362</v>
      </c>
      <c r="B430">
        <v>750</v>
      </c>
      <c r="C430">
        <v>459.99999999999994</v>
      </c>
      <c r="D430" s="4">
        <v>1.2</v>
      </c>
      <c r="E430" s="4">
        <f t="shared" ref="E430:G432" si="638">D430*5</f>
        <v>6</v>
      </c>
      <c r="F430" s="4">
        <v>2.8</v>
      </c>
      <c r="G430" s="4">
        <f t="shared" si="638"/>
        <v>14</v>
      </c>
      <c r="H430" s="4">
        <v>5.7</v>
      </c>
      <c r="I430" s="4">
        <f t="shared" ref="I430" si="639">H430*5</f>
        <v>28.5</v>
      </c>
      <c r="J430" s="4">
        <v>6.5</v>
      </c>
      <c r="K430" s="4">
        <f t="shared" ref="K430" si="640">J430*5</f>
        <v>32.5</v>
      </c>
      <c r="L430" s="4">
        <v>2.5</v>
      </c>
      <c r="M430" s="4">
        <f t="shared" ref="M430" si="641">L430*5</f>
        <v>12.5</v>
      </c>
      <c r="N430" s="32" t="s">
        <v>796</v>
      </c>
      <c r="O430" s="32" t="s">
        <v>796</v>
      </c>
    </row>
    <row r="431" spans="1:15">
      <c r="A431" t="s">
        <v>362</v>
      </c>
      <c r="B431">
        <v>750</v>
      </c>
      <c r="C431">
        <v>459.99999999999994</v>
      </c>
      <c r="D431" s="4">
        <v>1.5</v>
      </c>
      <c r="E431" s="4">
        <f t="shared" si="638"/>
        <v>7.5</v>
      </c>
      <c r="F431" s="4">
        <v>2.7</v>
      </c>
      <c r="G431" s="4">
        <f t="shared" si="638"/>
        <v>13.5</v>
      </c>
      <c r="H431" s="32" t="s">
        <v>796</v>
      </c>
      <c r="I431" s="32" t="s">
        <v>796</v>
      </c>
      <c r="J431" s="4">
        <v>6.2</v>
      </c>
      <c r="K431" s="4">
        <f t="shared" ref="K431" si="642">J431*5</f>
        <v>31</v>
      </c>
      <c r="L431" s="4">
        <v>2.2999999999999998</v>
      </c>
      <c r="M431" s="4">
        <f t="shared" ref="M431" si="643">L431*5</f>
        <v>11.5</v>
      </c>
      <c r="N431" s="32" t="s">
        <v>796</v>
      </c>
      <c r="O431" s="32" t="s">
        <v>796</v>
      </c>
    </row>
    <row r="432" spans="1:15">
      <c r="A432" t="s">
        <v>362</v>
      </c>
      <c r="B432">
        <v>750</v>
      </c>
      <c r="C432">
        <v>459.99999999999994</v>
      </c>
      <c r="D432" s="4">
        <f>SUM(D429:D431)/3</f>
        <v>1.3666666666666665</v>
      </c>
      <c r="E432" s="4">
        <f t="shared" si="638"/>
        <v>6.8333333333333321</v>
      </c>
      <c r="F432" s="4">
        <f>SUM(F429:F431)/3</f>
        <v>2.7333333333333329</v>
      </c>
      <c r="G432" s="4">
        <f t="shared" si="638"/>
        <v>13.666666666666664</v>
      </c>
      <c r="H432" s="32" t="s">
        <v>796</v>
      </c>
      <c r="I432" s="32" t="s">
        <v>796</v>
      </c>
      <c r="J432" s="4">
        <f>SUM(J429:J431)/3</f>
        <v>6.5333333333333341</v>
      </c>
      <c r="K432" s="4">
        <f t="shared" ref="K432" si="644">J432*5</f>
        <v>32.666666666666671</v>
      </c>
      <c r="L432" s="4">
        <f>SUM(L429:L431)/3</f>
        <v>2.3666666666666667</v>
      </c>
      <c r="M432" s="4">
        <f t="shared" ref="M432" si="645">L432*5</f>
        <v>11.833333333333334</v>
      </c>
      <c r="N432" s="32" t="s">
        <v>796</v>
      </c>
      <c r="O432" s="32" t="s">
        <v>796</v>
      </c>
    </row>
    <row r="433" spans="1:15">
      <c r="A433" s="121" t="s">
        <v>611</v>
      </c>
      <c r="B433" s="121">
        <v>750</v>
      </c>
      <c r="C433" s="121">
        <v>459.99999999999994</v>
      </c>
      <c r="D433" s="122">
        <f t="shared" ref="D433:O433" si="646">AVERAGE(D429:D432)</f>
        <v>1.3666666666666665</v>
      </c>
      <c r="E433" s="122">
        <f t="shared" si="646"/>
        <v>6.833333333333333</v>
      </c>
      <c r="F433" s="122">
        <f t="shared" si="646"/>
        <v>2.7333333333333329</v>
      </c>
      <c r="G433" s="122">
        <f t="shared" si="646"/>
        <v>13.666666666666666</v>
      </c>
      <c r="H433" s="122">
        <f t="shared" si="646"/>
        <v>5.67</v>
      </c>
      <c r="I433" s="122">
        <f t="shared" si="646"/>
        <v>28.35</v>
      </c>
      <c r="J433" s="122">
        <f t="shared" si="646"/>
        <v>6.5333333333333341</v>
      </c>
      <c r="K433" s="122">
        <f t="shared" si="646"/>
        <v>32.666666666666671</v>
      </c>
      <c r="L433" s="122">
        <f t="shared" si="646"/>
        <v>2.3666666666666667</v>
      </c>
      <c r="M433" s="122">
        <f t="shared" si="646"/>
        <v>11.833333333333334</v>
      </c>
      <c r="N433" s="122">
        <f t="shared" si="646"/>
        <v>18.03</v>
      </c>
      <c r="O433" s="122">
        <f t="shared" si="646"/>
        <v>4.2461747491124289</v>
      </c>
    </row>
    <row r="434" spans="1:15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>
      <c r="A435" t="s">
        <v>363</v>
      </c>
      <c r="B435">
        <v>750</v>
      </c>
      <c r="C435">
        <v>470</v>
      </c>
      <c r="D435" s="4">
        <v>1.8</v>
      </c>
      <c r="E435" s="4">
        <f>D435*5</f>
        <v>9</v>
      </c>
      <c r="F435" s="4">
        <v>1.7</v>
      </c>
      <c r="G435" s="4">
        <f>F435*5</f>
        <v>8.5</v>
      </c>
      <c r="H435" s="4">
        <v>4.53</v>
      </c>
      <c r="I435" s="4">
        <f>H435*5</f>
        <v>22.650000000000002</v>
      </c>
      <c r="J435" s="4">
        <v>4.3</v>
      </c>
      <c r="K435" s="4">
        <f>J435*5</f>
        <v>21.5</v>
      </c>
      <c r="L435" s="4">
        <v>0.6</v>
      </c>
      <c r="M435" s="4">
        <f>L435*5</f>
        <v>3</v>
      </c>
      <c r="N435" s="4">
        <v>11.4</v>
      </c>
      <c r="O435" s="4">
        <f>SQRT(N435)</f>
        <v>3.3763886032268267</v>
      </c>
    </row>
    <row r="436" spans="1:15">
      <c r="A436" t="s">
        <v>363</v>
      </c>
      <c r="B436">
        <v>750</v>
      </c>
      <c r="C436">
        <v>470</v>
      </c>
      <c r="D436" s="4">
        <v>1.8</v>
      </c>
      <c r="E436" s="4">
        <f t="shared" ref="E436:G438" si="647">D436*5</f>
        <v>9</v>
      </c>
      <c r="F436" s="4">
        <v>1.7</v>
      </c>
      <c r="G436" s="4">
        <f t="shared" si="647"/>
        <v>8.5</v>
      </c>
      <c r="H436" s="4">
        <v>4.49</v>
      </c>
      <c r="I436" s="4">
        <f t="shared" ref="I436" si="648">H436*5</f>
        <v>22.450000000000003</v>
      </c>
      <c r="J436" s="4">
        <v>4.0999999999999996</v>
      </c>
      <c r="K436" s="4">
        <f t="shared" ref="K436" si="649">J436*5</f>
        <v>20.5</v>
      </c>
      <c r="L436" s="4">
        <v>0.4</v>
      </c>
      <c r="M436" s="4">
        <f t="shared" ref="M436" si="650">L436*5</f>
        <v>2</v>
      </c>
      <c r="N436" s="32" t="s">
        <v>796</v>
      </c>
      <c r="O436" s="32" t="s">
        <v>796</v>
      </c>
    </row>
    <row r="437" spans="1:15">
      <c r="A437" t="s">
        <v>363</v>
      </c>
      <c r="B437">
        <v>750</v>
      </c>
      <c r="C437">
        <v>470</v>
      </c>
      <c r="D437" s="4">
        <v>1.9</v>
      </c>
      <c r="E437" s="4">
        <f t="shared" si="647"/>
        <v>9.5</v>
      </c>
      <c r="F437" s="4">
        <v>1.6</v>
      </c>
      <c r="G437" s="4">
        <f t="shared" si="647"/>
        <v>8</v>
      </c>
      <c r="H437" s="32" t="s">
        <v>796</v>
      </c>
      <c r="I437" s="32" t="s">
        <v>796</v>
      </c>
      <c r="J437" s="4">
        <v>4.0999999999999996</v>
      </c>
      <c r="K437" s="4">
        <f t="shared" ref="K437" si="651">J437*5</f>
        <v>20.5</v>
      </c>
      <c r="L437" s="4">
        <v>0.5</v>
      </c>
      <c r="M437" s="4">
        <f t="shared" ref="M437" si="652">L437*5</f>
        <v>2.5</v>
      </c>
      <c r="N437" s="32" t="s">
        <v>796</v>
      </c>
      <c r="O437" s="32" t="s">
        <v>796</v>
      </c>
    </row>
    <row r="438" spans="1:15">
      <c r="A438" t="s">
        <v>363</v>
      </c>
      <c r="B438">
        <v>750</v>
      </c>
      <c r="C438">
        <v>470</v>
      </c>
      <c r="D438" s="4">
        <f>SUM(D435:D437)/3</f>
        <v>1.8333333333333333</v>
      </c>
      <c r="E438" s="4">
        <f t="shared" si="647"/>
        <v>9.1666666666666661</v>
      </c>
      <c r="F438" s="4">
        <f>SUM(F435:F437)/3</f>
        <v>1.6666666666666667</v>
      </c>
      <c r="G438" s="4">
        <f t="shared" si="647"/>
        <v>8.3333333333333339</v>
      </c>
      <c r="H438" s="32" t="s">
        <v>796</v>
      </c>
      <c r="I438" s="32" t="s">
        <v>796</v>
      </c>
      <c r="J438" s="4">
        <f>SUM(J435:J437)/3</f>
        <v>4.1666666666666661</v>
      </c>
      <c r="K438" s="4">
        <f t="shared" ref="K438" si="653">J438*5</f>
        <v>20.833333333333329</v>
      </c>
      <c r="L438" s="4">
        <f>SUM(L435:L437)/3</f>
        <v>0.5</v>
      </c>
      <c r="M438" s="4">
        <f t="shared" ref="M438" si="654">L438*5</f>
        <v>2.5</v>
      </c>
      <c r="N438" s="32" t="s">
        <v>796</v>
      </c>
      <c r="O438" s="32" t="s">
        <v>796</v>
      </c>
    </row>
    <row r="439" spans="1:15">
      <c r="A439" s="121" t="s">
        <v>611</v>
      </c>
      <c r="B439" s="121">
        <v>750</v>
      </c>
      <c r="C439" s="121">
        <v>470</v>
      </c>
      <c r="D439" s="122">
        <f t="shared" ref="D439:O439" si="655">AVERAGE(D435:D438)</f>
        <v>1.8333333333333333</v>
      </c>
      <c r="E439" s="122">
        <f t="shared" si="655"/>
        <v>9.1666666666666661</v>
      </c>
      <c r="F439" s="122">
        <f t="shared" si="655"/>
        <v>1.6666666666666667</v>
      </c>
      <c r="G439" s="122">
        <f t="shared" si="655"/>
        <v>8.3333333333333339</v>
      </c>
      <c r="H439" s="122">
        <f t="shared" si="655"/>
        <v>4.51</v>
      </c>
      <c r="I439" s="122">
        <f t="shared" si="655"/>
        <v>22.550000000000004</v>
      </c>
      <c r="J439" s="122">
        <f t="shared" si="655"/>
        <v>4.1666666666666661</v>
      </c>
      <c r="K439" s="122">
        <f t="shared" si="655"/>
        <v>20.833333333333332</v>
      </c>
      <c r="L439" s="122">
        <f t="shared" si="655"/>
        <v>0.5</v>
      </c>
      <c r="M439" s="122">
        <f t="shared" si="655"/>
        <v>2.5</v>
      </c>
      <c r="N439" s="122">
        <f t="shared" si="655"/>
        <v>11.4</v>
      </c>
      <c r="O439" s="122">
        <f t="shared" si="655"/>
        <v>3.3763886032268267</v>
      </c>
    </row>
    <row r="440" spans="1:15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>
      <c r="A441" t="s">
        <v>364</v>
      </c>
      <c r="B441">
        <v>750</v>
      </c>
      <c r="C441">
        <v>480</v>
      </c>
      <c r="D441" s="4">
        <v>2.1</v>
      </c>
      <c r="E441" s="4">
        <f>D441*5</f>
        <v>10.5</v>
      </c>
      <c r="F441" s="4">
        <v>2.4</v>
      </c>
      <c r="G441" s="4">
        <f>F441*5</f>
        <v>12</v>
      </c>
      <c r="H441" s="4">
        <v>2.76</v>
      </c>
      <c r="I441" s="4">
        <f>H441*5</f>
        <v>13.799999999999999</v>
      </c>
      <c r="J441" s="4">
        <v>3.4</v>
      </c>
      <c r="K441" s="4">
        <f>J441*5</f>
        <v>17</v>
      </c>
      <c r="L441" s="4">
        <v>1.4</v>
      </c>
      <c r="M441" s="4">
        <f>L441*5</f>
        <v>7</v>
      </c>
      <c r="N441" s="4">
        <v>50.6</v>
      </c>
      <c r="O441" s="4">
        <f>SQRT(N441)</f>
        <v>7.1133676975114959</v>
      </c>
    </row>
    <row r="442" spans="1:15">
      <c r="A442" t="s">
        <v>364</v>
      </c>
      <c r="B442">
        <v>750</v>
      </c>
      <c r="C442">
        <v>480</v>
      </c>
      <c r="D442" s="4">
        <v>2.1</v>
      </c>
      <c r="E442" s="4">
        <f t="shared" ref="E442:G444" si="656">D442*5</f>
        <v>10.5</v>
      </c>
      <c r="F442" s="4">
        <v>2.4</v>
      </c>
      <c r="G442" s="4">
        <f t="shared" si="656"/>
        <v>12</v>
      </c>
      <c r="H442" s="4">
        <v>2.73</v>
      </c>
      <c r="I442" s="4">
        <f t="shared" ref="I442" si="657">H442*5</f>
        <v>13.65</v>
      </c>
      <c r="J442" s="4">
        <v>3.5</v>
      </c>
      <c r="K442" s="4">
        <f t="shared" ref="K442" si="658">J442*5</f>
        <v>17.5</v>
      </c>
      <c r="L442" s="4">
        <v>1.3</v>
      </c>
      <c r="M442" s="4">
        <f t="shared" ref="M442" si="659">L442*5</f>
        <v>6.5</v>
      </c>
      <c r="N442" s="32" t="s">
        <v>796</v>
      </c>
      <c r="O442" s="32" t="s">
        <v>796</v>
      </c>
    </row>
    <row r="443" spans="1:15">
      <c r="A443" t="s">
        <v>364</v>
      </c>
      <c r="B443">
        <v>750</v>
      </c>
      <c r="C443">
        <v>480</v>
      </c>
      <c r="D443" s="4">
        <v>2</v>
      </c>
      <c r="E443" s="4">
        <f t="shared" si="656"/>
        <v>10</v>
      </c>
      <c r="F443" s="4">
        <v>2.4</v>
      </c>
      <c r="G443" s="4">
        <f t="shared" si="656"/>
        <v>12</v>
      </c>
      <c r="H443" s="32" t="s">
        <v>796</v>
      </c>
      <c r="I443" s="32" t="s">
        <v>796</v>
      </c>
      <c r="J443" s="4">
        <v>3.4</v>
      </c>
      <c r="K443" s="4">
        <f t="shared" ref="K443" si="660">J443*5</f>
        <v>17</v>
      </c>
      <c r="L443" s="4">
        <v>1.3</v>
      </c>
      <c r="M443" s="4">
        <f t="shared" ref="M443" si="661">L443*5</f>
        <v>6.5</v>
      </c>
      <c r="N443" s="32" t="s">
        <v>796</v>
      </c>
      <c r="O443" s="32" t="s">
        <v>796</v>
      </c>
    </row>
    <row r="444" spans="1:15">
      <c r="A444" t="s">
        <v>364</v>
      </c>
      <c r="B444">
        <v>750</v>
      </c>
      <c r="C444">
        <v>480</v>
      </c>
      <c r="D444" s="4">
        <f>SUM(D441:D443)/3</f>
        <v>2.0666666666666669</v>
      </c>
      <c r="E444" s="4">
        <f t="shared" si="656"/>
        <v>10.333333333333334</v>
      </c>
      <c r="F444" s="4">
        <f>SUM(F441:F443)/3</f>
        <v>2.4</v>
      </c>
      <c r="G444" s="4">
        <f t="shared" si="656"/>
        <v>12</v>
      </c>
      <c r="H444" s="32" t="s">
        <v>796</v>
      </c>
      <c r="I444" s="32" t="s">
        <v>796</v>
      </c>
      <c r="J444" s="4">
        <f>SUM(J441:J443)/3</f>
        <v>3.4333333333333336</v>
      </c>
      <c r="K444" s="4">
        <f t="shared" ref="K444" si="662">J444*5</f>
        <v>17.166666666666668</v>
      </c>
      <c r="L444" s="4">
        <f>SUM(L441:L443)/3</f>
        <v>1.3333333333333333</v>
      </c>
      <c r="M444" s="4">
        <f t="shared" ref="M444" si="663">L444*5</f>
        <v>6.6666666666666661</v>
      </c>
      <c r="N444" s="32" t="s">
        <v>796</v>
      </c>
      <c r="O444" s="32" t="s">
        <v>796</v>
      </c>
    </row>
    <row r="445" spans="1:15">
      <c r="A445" s="121" t="s">
        <v>611</v>
      </c>
      <c r="B445" s="121">
        <v>750</v>
      </c>
      <c r="C445" s="121">
        <v>480</v>
      </c>
      <c r="D445" s="122">
        <f t="shared" ref="D445:O445" si="664">AVERAGE(D441:D444)</f>
        <v>2.0666666666666669</v>
      </c>
      <c r="E445" s="122">
        <f t="shared" si="664"/>
        <v>10.333333333333334</v>
      </c>
      <c r="F445" s="122">
        <f t="shared" si="664"/>
        <v>2.4</v>
      </c>
      <c r="G445" s="122">
        <f t="shared" si="664"/>
        <v>12</v>
      </c>
      <c r="H445" s="122">
        <f t="shared" si="664"/>
        <v>2.7450000000000001</v>
      </c>
      <c r="I445" s="122">
        <f t="shared" si="664"/>
        <v>13.725</v>
      </c>
      <c r="J445" s="122">
        <f t="shared" si="664"/>
        <v>3.4333333333333336</v>
      </c>
      <c r="K445" s="122">
        <f t="shared" si="664"/>
        <v>17.166666666666668</v>
      </c>
      <c r="L445" s="122">
        <f t="shared" si="664"/>
        <v>1.3333333333333333</v>
      </c>
      <c r="M445" s="122">
        <f t="shared" si="664"/>
        <v>6.6666666666666661</v>
      </c>
      <c r="N445" s="122">
        <f t="shared" si="664"/>
        <v>50.6</v>
      </c>
      <c r="O445" s="122">
        <f t="shared" si="664"/>
        <v>7.1133676975114959</v>
      </c>
    </row>
    <row r="446" spans="1:15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>
      <c r="A447" t="s">
        <v>365</v>
      </c>
      <c r="B447">
        <v>750</v>
      </c>
      <c r="C447">
        <v>490.00000000000006</v>
      </c>
      <c r="D447" s="4">
        <v>1.8</v>
      </c>
      <c r="E447" s="4">
        <f>D447*5</f>
        <v>9</v>
      </c>
      <c r="F447" s="4">
        <v>0.8</v>
      </c>
      <c r="G447" s="4">
        <f>F447*5</f>
        <v>4</v>
      </c>
      <c r="H447" s="4">
        <v>1.82</v>
      </c>
      <c r="I447" s="4">
        <f>H447*5</f>
        <v>9.1</v>
      </c>
      <c r="J447" s="4">
        <v>3.2</v>
      </c>
      <c r="K447" s="4">
        <f>J447*5</f>
        <v>16</v>
      </c>
      <c r="L447" s="4">
        <v>1</v>
      </c>
      <c r="M447" s="4">
        <f>L447*5</f>
        <v>5</v>
      </c>
      <c r="N447" s="4">
        <v>20.399999999999999</v>
      </c>
      <c r="O447" s="4">
        <f>SQRT(N447)</f>
        <v>4.5166359162544856</v>
      </c>
    </row>
    <row r="448" spans="1:15">
      <c r="A448" t="s">
        <v>365</v>
      </c>
      <c r="B448">
        <v>750</v>
      </c>
      <c r="C448">
        <v>490.00000000000006</v>
      </c>
      <c r="D448" s="4">
        <v>1.7</v>
      </c>
      <c r="E448" s="4">
        <f t="shared" ref="E448:G450" si="665">D448*5</f>
        <v>8.5</v>
      </c>
      <c r="F448" s="4">
        <v>0.7</v>
      </c>
      <c r="G448" s="4">
        <f t="shared" si="665"/>
        <v>3.5</v>
      </c>
      <c r="H448" s="4">
        <v>1.84</v>
      </c>
      <c r="I448" s="4">
        <f t="shared" ref="I448" si="666">H448*5</f>
        <v>9.2000000000000011</v>
      </c>
      <c r="J448" s="4">
        <v>3.1</v>
      </c>
      <c r="K448" s="4">
        <f t="shared" ref="K448" si="667">J448*5</f>
        <v>15.5</v>
      </c>
      <c r="L448" s="4">
        <v>0.8</v>
      </c>
      <c r="M448" s="4">
        <f t="shared" ref="M448" si="668">L448*5</f>
        <v>4</v>
      </c>
      <c r="N448" s="32" t="s">
        <v>796</v>
      </c>
      <c r="O448" s="32" t="s">
        <v>796</v>
      </c>
    </row>
    <row r="449" spans="1:15">
      <c r="A449" t="s">
        <v>365</v>
      </c>
      <c r="B449">
        <v>750</v>
      </c>
      <c r="C449">
        <v>490.00000000000006</v>
      </c>
      <c r="D449" s="4">
        <v>1.7</v>
      </c>
      <c r="E449" s="4">
        <f t="shared" si="665"/>
        <v>8.5</v>
      </c>
      <c r="F449" s="4">
        <v>0.6</v>
      </c>
      <c r="G449" s="4">
        <f t="shared" si="665"/>
        <v>3</v>
      </c>
      <c r="H449" s="32" t="s">
        <v>796</v>
      </c>
      <c r="I449" s="32" t="s">
        <v>796</v>
      </c>
      <c r="J449" s="4">
        <v>3.1</v>
      </c>
      <c r="K449" s="4">
        <f t="shared" ref="K449" si="669">J449*5</f>
        <v>15.5</v>
      </c>
      <c r="L449" s="4">
        <v>0.9</v>
      </c>
      <c r="M449" s="4">
        <f t="shared" ref="M449" si="670">L449*5</f>
        <v>4.5</v>
      </c>
      <c r="N449" s="32" t="s">
        <v>796</v>
      </c>
      <c r="O449" s="32" t="s">
        <v>796</v>
      </c>
    </row>
    <row r="450" spans="1:15">
      <c r="A450" t="s">
        <v>365</v>
      </c>
      <c r="B450">
        <v>750</v>
      </c>
      <c r="C450">
        <v>490.00000000000006</v>
      </c>
      <c r="D450" s="4">
        <f>SUM(D447:D449)/3</f>
        <v>1.7333333333333334</v>
      </c>
      <c r="E450" s="4">
        <f t="shared" si="665"/>
        <v>8.6666666666666679</v>
      </c>
      <c r="F450" s="4">
        <f>SUM(F447:F449)/3</f>
        <v>0.70000000000000007</v>
      </c>
      <c r="G450" s="4">
        <f t="shared" si="665"/>
        <v>3.5000000000000004</v>
      </c>
      <c r="H450" s="32" t="s">
        <v>796</v>
      </c>
      <c r="I450" s="32" t="s">
        <v>796</v>
      </c>
      <c r="J450" s="4">
        <f>SUM(J447:J449)/3</f>
        <v>3.1333333333333333</v>
      </c>
      <c r="K450" s="4">
        <f t="shared" ref="K450" si="671">J450*5</f>
        <v>15.666666666666666</v>
      </c>
      <c r="L450" s="4">
        <f>SUM(L447:L449)/3</f>
        <v>0.9</v>
      </c>
      <c r="M450" s="4">
        <f t="shared" ref="M450" si="672">L450*5</f>
        <v>4.5</v>
      </c>
      <c r="N450" s="32" t="s">
        <v>796</v>
      </c>
      <c r="O450" s="32" t="s">
        <v>796</v>
      </c>
    </row>
    <row r="451" spans="1:15">
      <c r="A451" s="121" t="s">
        <v>611</v>
      </c>
      <c r="B451" s="121">
        <v>750</v>
      </c>
      <c r="C451" s="121">
        <v>490.00000000000006</v>
      </c>
      <c r="D451" s="122">
        <f t="shared" ref="D451:O451" si="673">AVERAGE(D447:D450)</f>
        <v>1.7333333333333334</v>
      </c>
      <c r="E451" s="122">
        <f t="shared" si="673"/>
        <v>8.6666666666666679</v>
      </c>
      <c r="F451" s="122">
        <f t="shared" si="673"/>
        <v>0.70000000000000007</v>
      </c>
      <c r="G451" s="122">
        <f t="shared" si="673"/>
        <v>3.5</v>
      </c>
      <c r="H451" s="122">
        <f t="shared" si="673"/>
        <v>1.83</v>
      </c>
      <c r="I451" s="122">
        <f t="shared" si="673"/>
        <v>9.15</v>
      </c>
      <c r="J451" s="122">
        <f t="shared" si="673"/>
        <v>3.1333333333333333</v>
      </c>
      <c r="K451" s="122">
        <f t="shared" si="673"/>
        <v>15.666666666666666</v>
      </c>
      <c r="L451" s="122">
        <f t="shared" si="673"/>
        <v>0.9</v>
      </c>
      <c r="M451" s="122">
        <f t="shared" si="673"/>
        <v>4.5</v>
      </c>
      <c r="N451" s="122">
        <f t="shared" si="673"/>
        <v>20.399999999999999</v>
      </c>
      <c r="O451" s="122">
        <f t="shared" si="673"/>
        <v>4.5166359162544856</v>
      </c>
    </row>
    <row r="453" spans="1:15">
      <c r="A453" t="s">
        <v>366</v>
      </c>
      <c r="B453">
        <v>750</v>
      </c>
      <c r="C453">
        <v>500</v>
      </c>
      <c r="D453" s="4">
        <v>2.6</v>
      </c>
      <c r="E453" s="4">
        <f>D453*5</f>
        <v>13</v>
      </c>
      <c r="F453" s="4">
        <v>2.4</v>
      </c>
      <c r="G453" s="4">
        <f>F453*5</f>
        <v>12</v>
      </c>
      <c r="H453" s="4">
        <v>2.92</v>
      </c>
      <c r="I453" s="4">
        <f>H453*5</f>
        <v>14.6</v>
      </c>
      <c r="J453" s="4">
        <v>5.0999999999999996</v>
      </c>
      <c r="K453" s="4">
        <f>J453*5</f>
        <v>25.5</v>
      </c>
      <c r="L453" s="4">
        <v>3.6</v>
      </c>
      <c r="M453" s="4">
        <f>L453*5</f>
        <v>18</v>
      </c>
      <c r="N453" s="4">
        <v>52.1</v>
      </c>
      <c r="O453" s="4">
        <f>SQRT(N453)</f>
        <v>7.2180329730474355</v>
      </c>
    </row>
    <row r="454" spans="1:15">
      <c r="A454" t="s">
        <v>366</v>
      </c>
      <c r="B454">
        <v>750</v>
      </c>
      <c r="C454">
        <v>500</v>
      </c>
      <c r="D454" s="4">
        <v>2.6</v>
      </c>
      <c r="E454" s="4">
        <f t="shared" ref="E454:G456" si="674">D454*5</f>
        <v>13</v>
      </c>
      <c r="F454" s="4">
        <v>2.5</v>
      </c>
      <c r="G454" s="4">
        <f t="shared" si="674"/>
        <v>12.5</v>
      </c>
      <c r="H454" s="4">
        <v>2.98</v>
      </c>
      <c r="I454" s="4">
        <f t="shared" ref="I454" si="675">H454*5</f>
        <v>14.9</v>
      </c>
      <c r="J454" s="4">
        <v>5.2</v>
      </c>
      <c r="K454" s="4">
        <f t="shared" ref="K454" si="676">J454*5</f>
        <v>26</v>
      </c>
      <c r="L454" s="4">
        <v>3.5</v>
      </c>
      <c r="M454" s="4">
        <f t="shared" ref="M454" si="677">L454*5</f>
        <v>17.5</v>
      </c>
      <c r="N454" s="32" t="s">
        <v>796</v>
      </c>
      <c r="O454" s="32" t="s">
        <v>796</v>
      </c>
    </row>
    <row r="455" spans="1:15">
      <c r="A455" t="s">
        <v>366</v>
      </c>
      <c r="B455">
        <v>750</v>
      </c>
      <c r="C455">
        <v>500</v>
      </c>
      <c r="D455" s="4">
        <v>2.5</v>
      </c>
      <c r="E455" s="4">
        <f t="shared" si="674"/>
        <v>12.5</v>
      </c>
      <c r="F455" s="4">
        <v>2.4</v>
      </c>
      <c r="G455" s="4">
        <f t="shared" si="674"/>
        <v>12</v>
      </c>
      <c r="H455" s="32" t="s">
        <v>796</v>
      </c>
      <c r="I455" s="32" t="s">
        <v>796</v>
      </c>
      <c r="J455" s="4">
        <v>5.0999999999999996</v>
      </c>
      <c r="K455" s="4">
        <f t="shared" ref="K455" si="678">J455*5</f>
        <v>25.5</v>
      </c>
      <c r="L455" s="4">
        <v>3.5</v>
      </c>
      <c r="M455" s="4">
        <f t="shared" ref="M455" si="679">L455*5</f>
        <v>17.5</v>
      </c>
      <c r="N455" s="32" t="s">
        <v>796</v>
      </c>
      <c r="O455" s="32" t="s">
        <v>796</v>
      </c>
    </row>
    <row r="456" spans="1:15">
      <c r="A456" t="s">
        <v>366</v>
      </c>
      <c r="B456">
        <v>750</v>
      </c>
      <c r="C456">
        <v>500</v>
      </c>
      <c r="D456" s="4">
        <f>SUM(D453:D455)/3</f>
        <v>2.5666666666666669</v>
      </c>
      <c r="E456" s="4">
        <f t="shared" si="674"/>
        <v>12.833333333333334</v>
      </c>
      <c r="F456" s="4">
        <f>SUM(F453:F455)/3</f>
        <v>2.4333333333333336</v>
      </c>
      <c r="G456" s="4">
        <f t="shared" si="674"/>
        <v>12.166666666666668</v>
      </c>
      <c r="H456" s="32" t="s">
        <v>796</v>
      </c>
      <c r="I456" s="32" t="s">
        <v>796</v>
      </c>
      <c r="J456" s="4">
        <f>SUM(J453:J455)/3</f>
        <v>5.1333333333333337</v>
      </c>
      <c r="K456" s="4">
        <f t="shared" ref="K456" si="680">J456*5</f>
        <v>25.666666666666668</v>
      </c>
      <c r="L456" s="4">
        <f>SUM(L453:L455)/3</f>
        <v>3.5333333333333332</v>
      </c>
      <c r="M456" s="4">
        <f t="shared" ref="M456" si="681">L456*5</f>
        <v>17.666666666666664</v>
      </c>
      <c r="N456" s="32" t="s">
        <v>796</v>
      </c>
      <c r="O456" s="32" t="s">
        <v>796</v>
      </c>
    </row>
    <row r="457" spans="1:15">
      <c r="A457" s="121" t="s">
        <v>611</v>
      </c>
      <c r="B457" s="121">
        <v>750</v>
      </c>
      <c r="C457" s="121">
        <v>500</v>
      </c>
      <c r="D457" s="122">
        <f t="shared" ref="D457:O457" si="682">AVERAGE(D453:D456)</f>
        <v>2.5666666666666669</v>
      </c>
      <c r="E457" s="122">
        <f t="shared" si="682"/>
        <v>12.833333333333334</v>
      </c>
      <c r="F457" s="122">
        <f t="shared" si="682"/>
        <v>2.4333333333333336</v>
      </c>
      <c r="G457" s="122">
        <f t="shared" si="682"/>
        <v>12.166666666666668</v>
      </c>
      <c r="H457" s="122">
        <f t="shared" si="682"/>
        <v>2.95</v>
      </c>
      <c r="I457" s="122">
        <f t="shared" si="682"/>
        <v>14.75</v>
      </c>
      <c r="J457" s="122">
        <f t="shared" si="682"/>
        <v>5.1333333333333337</v>
      </c>
      <c r="K457" s="122">
        <f t="shared" si="682"/>
        <v>25.666666666666668</v>
      </c>
      <c r="L457" s="122">
        <f t="shared" si="682"/>
        <v>3.5333333333333332</v>
      </c>
      <c r="M457" s="122">
        <f t="shared" si="682"/>
        <v>17.666666666666664</v>
      </c>
      <c r="N457" s="122">
        <f t="shared" si="682"/>
        <v>52.1</v>
      </c>
      <c r="O457" s="122">
        <f t="shared" si="682"/>
        <v>7.2180329730474355</v>
      </c>
    </row>
    <row r="458" spans="1:1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>
      <c r="A459" t="s">
        <v>367</v>
      </c>
      <c r="B459">
        <v>750</v>
      </c>
      <c r="C459">
        <v>520</v>
      </c>
      <c r="D459" s="4">
        <v>72.3</v>
      </c>
      <c r="E459" s="4">
        <f>D459*5</f>
        <v>361.5</v>
      </c>
      <c r="F459" s="4">
        <v>1.7</v>
      </c>
      <c r="G459" s="4">
        <f>F459*5</f>
        <v>8.5</v>
      </c>
      <c r="H459" s="4">
        <v>113</v>
      </c>
      <c r="I459" s="4">
        <f>H459*5</f>
        <v>565</v>
      </c>
      <c r="J459" s="4">
        <v>9.1</v>
      </c>
      <c r="K459" s="4">
        <f>J459*5</f>
        <v>45.5</v>
      </c>
      <c r="L459" s="4">
        <v>2.2999999999999998</v>
      </c>
      <c r="M459" s="4">
        <f>L459*5</f>
        <v>11.5</v>
      </c>
      <c r="N459" s="4">
        <v>454</v>
      </c>
      <c r="O459" s="4">
        <f>SQRT(N459)</f>
        <v>21.307275752662516</v>
      </c>
    </row>
    <row r="460" spans="1:15">
      <c r="A460" t="s">
        <v>367</v>
      </c>
      <c r="B460">
        <v>750</v>
      </c>
      <c r="C460">
        <v>520</v>
      </c>
      <c r="D460" s="4">
        <v>72.5</v>
      </c>
      <c r="E460" s="4">
        <f t="shared" ref="E460:G462" si="683">D460*5</f>
        <v>362.5</v>
      </c>
      <c r="F460" s="4">
        <v>1.7</v>
      </c>
      <c r="G460" s="4">
        <f t="shared" si="683"/>
        <v>8.5</v>
      </c>
      <c r="H460" s="4">
        <v>116</v>
      </c>
      <c r="I460" s="4">
        <f t="shared" ref="I460" si="684">H460*5</f>
        <v>580</v>
      </c>
      <c r="J460" s="4">
        <v>9.1999999999999993</v>
      </c>
      <c r="K460" s="4">
        <f t="shared" ref="K460" si="685">J460*5</f>
        <v>46</v>
      </c>
      <c r="L460" s="4">
        <v>2.2000000000000002</v>
      </c>
      <c r="M460" s="4">
        <f t="shared" ref="M460" si="686">L460*5</f>
        <v>11</v>
      </c>
      <c r="N460" s="32" t="s">
        <v>796</v>
      </c>
      <c r="O460" s="32" t="s">
        <v>796</v>
      </c>
    </row>
    <row r="461" spans="1:15">
      <c r="A461" t="s">
        <v>367</v>
      </c>
      <c r="B461">
        <v>750</v>
      </c>
      <c r="C461">
        <v>520</v>
      </c>
      <c r="D461" s="4">
        <v>72.7</v>
      </c>
      <c r="E461" s="4">
        <f t="shared" si="683"/>
        <v>363.5</v>
      </c>
      <c r="F461" s="4">
        <v>1.7</v>
      </c>
      <c r="G461" s="4">
        <f t="shared" si="683"/>
        <v>8.5</v>
      </c>
      <c r="H461" s="32" t="s">
        <v>796</v>
      </c>
      <c r="I461" s="32" t="s">
        <v>796</v>
      </c>
      <c r="J461" s="4">
        <v>9.3000000000000007</v>
      </c>
      <c r="K461" s="4">
        <f t="shared" ref="K461" si="687">J461*5</f>
        <v>46.5</v>
      </c>
      <c r="L461" s="4">
        <v>2.4</v>
      </c>
      <c r="M461" s="4">
        <f t="shared" ref="M461" si="688">L461*5</f>
        <v>12</v>
      </c>
      <c r="N461" s="32" t="s">
        <v>796</v>
      </c>
      <c r="O461" s="32" t="s">
        <v>796</v>
      </c>
    </row>
    <row r="462" spans="1:15">
      <c r="A462" t="s">
        <v>367</v>
      </c>
      <c r="B462">
        <v>750</v>
      </c>
      <c r="C462">
        <v>520</v>
      </c>
      <c r="D462" s="4">
        <f>SUM(D459:D461)/3</f>
        <v>72.5</v>
      </c>
      <c r="E462" s="4">
        <f t="shared" si="683"/>
        <v>362.5</v>
      </c>
      <c r="F462" s="4">
        <f>SUM(F459:F461)/3</f>
        <v>1.7</v>
      </c>
      <c r="G462" s="4">
        <f t="shared" si="683"/>
        <v>8.5</v>
      </c>
      <c r="H462" s="32" t="s">
        <v>796</v>
      </c>
      <c r="I462" s="32" t="s">
        <v>796</v>
      </c>
      <c r="J462" s="4">
        <f>SUM(J459:J461)/3</f>
        <v>9.1999999999999993</v>
      </c>
      <c r="K462" s="4">
        <f t="shared" ref="K462" si="689">J462*5</f>
        <v>46</v>
      </c>
      <c r="L462" s="4">
        <f>SUM(L459:L461)/3</f>
        <v>2.3000000000000003</v>
      </c>
      <c r="M462" s="4">
        <f t="shared" ref="M462" si="690">L462*5</f>
        <v>11.500000000000002</v>
      </c>
      <c r="N462" s="32" t="s">
        <v>796</v>
      </c>
      <c r="O462" s="32" t="s">
        <v>796</v>
      </c>
    </row>
    <row r="463" spans="1:15">
      <c r="A463" s="121" t="s">
        <v>611</v>
      </c>
      <c r="B463" s="121">
        <v>750</v>
      </c>
      <c r="C463" s="121">
        <v>520</v>
      </c>
      <c r="D463" s="122">
        <f t="shared" ref="D463:O463" si="691">AVERAGE(D459:D462)</f>
        <v>72.5</v>
      </c>
      <c r="E463" s="122">
        <f t="shared" si="691"/>
        <v>362.5</v>
      </c>
      <c r="F463" s="122">
        <f t="shared" si="691"/>
        <v>1.7</v>
      </c>
      <c r="G463" s="122">
        <f t="shared" si="691"/>
        <v>8.5</v>
      </c>
      <c r="H463" s="122">
        <f t="shared" si="691"/>
        <v>114.5</v>
      </c>
      <c r="I463" s="122">
        <f t="shared" si="691"/>
        <v>572.5</v>
      </c>
      <c r="J463" s="122">
        <f t="shared" si="691"/>
        <v>9.1999999999999993</v>
      </c>
      <c r="K463" s="122">
        <f t="shared" si="691"/>
        <v>46</v>
      </c>
      <c r="L463" s="122">
        <f t="shared" si="691"/>
        <v>2.3000000000000003</v>
      </c>
      <c r="M463" s="122">
        <f t="shared" si="691"/>
        <v>11.5</v>
      </c>
      <c r="N463" s="122">
        <f t="shared" si="691"/>
        <v>454</v>
      </c>
      <c r="O463" s="122">
        <f t="shared" si="691"/>
        <v>21.307275752662516</v>
      </c>
    </row>
    <row r="464" spans="1:15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>
      <c r="A465" t="s">
        <v>368</v>
      </c>
      <c r="B465">
        <v>750</v>
      </c>
      <c r="C465">
        <v>530</v>
      </c>
      <c r="D465" s="4">
        <v>3.3</v>
      </c>
      <c r="E465" s="4">
        <f>D465*5</f>
        <v>16.5</v>
      </c>
      <c r="F465" s="4">
        <v>0.6</v>
      </c>
      <c r="G465" s="4">
        <f>F465*5</f>
        <v>3</v>
      </c>
      <c r="H465" s="4">
        <v>8.49</v>
      </c>
      <c r="I465" s="4">
        <f>H465*5</f>
        <v>42.45</v>
      </c>
      <c r="J465" s="4">
        <v>1.6</v>
      </c>
      <c r="K465" s="4">
        <f>J465*5</f>
        <v>8</v>
      </c>
      <c r="L465" s="4">
        <v>0.8</v>
      </c>
      <c r="M465" s="4">
        <f>L465*5</f>
        <v>4</v>
      </c>
      <c r="N465" s="4">
        <v>19.899999999999999</v>
      </c>
      <c r="O465" s="4">
        <f>SQRT(N465)</f>
        <v>4.4609416046390926</v>
      </c>
    </row>
    <row r="466" spans="1:15">
      <c r="A466" t="s">
        <v>368</v>
      </c>
      <c r="B466">
        <v>750</v>
      </c>
      <c r="C466">
        <v>530</v>
      </c>
      <c r="D466" s="4">
        <v>3.3</v>
      </c>
      <c r="E466" s="4">
        <f t="shared" ref="E466:G468" si="692">D466*5</f>
        <v>16.5</v>
      </c>
      <c r="F466" s="4">
        <v>0.6</v>
      </c>
      <c r="G466" s="4">
        <f t="shared" si="692"/>
        <v>3</v>
      </c>
      <c r="H466" s="4">
        <v>8.4600000000000009</v>
      </c>
      <c r="I466" s="4">
        <f t="shared" ref="I466" si="693">H466*5</f>
        <v>42.300000000000004</v>
      </c>
      <c r="J466" s="4">
        <v>1.7</v>
      </c>
      <c r="K466" s="4">
        <f t="shared" ref="K466" si="694">J466*5</f>
        <v>8.5</v>
      </c>
      <c r="L466" s="4">
        <v>0.7</v>
      </c>
      <c r="M466" s="4">
        <f t="shared" ref="M466" si="695">L466*5</f>
        <v>3.5</v>
      </c>
      <c r="N466" s="32" t="s">
        <v>796</v>
      </c>
      <c r="O466" s="32" t="s">
        <v>796</v>
      </c>
    </row>
    <row r="467" spans="1:15">
      <c r="A467" t="s">
        <v>368</v>
      </c>
      <c r="B467">
        <v>750</v>
      </c>
      <c r="C467">
        <v>530</v>
      </c>
      <c r="D467" s="4">
        <v>3.4</v>
      </c>
      <c r="E467" s="4">
        <f t="shared" si="692"/>
        <v>17</v>
      </c>
      <c r="F467" s="4">
        <v>0.7</v>
      </c>
      <c r="G467" s="4">
        <f t="shared" si="692"/>
        <v>3.5</v>
      </c>
      <c r="H467" s="32" t="s">
        <v>796</v>
      </c>
      <c r="I467" s="32" t="s">
        <v>796</v>
      </c>
      <c r="J467" s="4">
        <v>1.5</v>
      </c>
      <c r="K467" s="4">
        <f t="shared" ref="K467" si="696">J467*5</f>
        <v>7.5</v>
      </c>
      <c r="L467" s="4">
        <v>0.6</v>
      </c>
      <c r="M467" s="4">
        <f t="shared" ref="M467" si="697">L467*5</f>
        <v>3</v>
      </c>
      <c r="N467" s="32" t="s">
        <v>796</v>
      </c>
      <c r="O467" s="32" t="s">
        <v>796</v>
      </c>
    </row>
    <row r="468" spans="1:15">
      <c r="A468" t="s">
        <v>368</v>
      </c>
      <c r="B468">
        <v>750</v>
      </c>
      <c r="C468">
        <v>530</v>
      </c>
      <c r="D468" s="4">
        <f>SUM(D465:D467)/3</f>
        <v>3.3333333333333335</v>
      </c>
      <c r="E468" s="4">
        <f t="shared" si="692"/>
        <v>16.666666666666668</v>
      </c>
      <c r="F468" s="4">
        <f>SUM(F465:F467)/3</f>
        <v>0.6333333333333333</v>
      </c>
      <c r="G468" s="4">
        <f t="shared" si="692"/>
        <v>3.1666666666666665</v>
      </c>
      <c r="H468" s="32" t="s">
        <v>796</v>
      </c>
      <c r="I468" s="32" t="s">
        <v>796</v>
      </c>
      <c r="J468" s="4">
        <f>SUM(J465:J467)/3</f>
        <v>1.5999999999999999</v>
      </c>
      <c r="K468" s="4">
        <f t="shared" ref="K468" si="698">J468*5</f>
        <v>7.9999999999999991</v>
      </c>
      <c r="L468" s="4">
        <f>SUM(L465:L467)/3</f>
        <v>0.70000000000000007</v>
      </c>
      <c r="M468" s="4">
        <f t="shared" ref="M468" si="699">L468*5</f>
        <v>3.5000000000000004</v>
      </c>
      <c r="N468" s="32" t="s">
        <v>796</v>
      </c>
      <c r="O468" s="32" t="s">
        <v>796</v>
      </c>
    </row>
    <row r="469" spans="1:15">
      <c r="A469" s="121" t="s">
        <v>611</v>
      </c>
      <c r="B469" s="121">
        <v>750</v>
      </c>
      <c r="C469" s="121">
        <v>530</v>
      </c>
      <c r="D469" s="122">
        <f t="shared" ref="D469:O469" si="700">AVERAGE(D465:D468)</f>
        <v>3.3333333333333335</v>
      </c>
      <c r="E469" s="122">
        <f t="shared" si="700"/>
        <v>16.666666666666668</v>
      </c>
      <c r="F469" s="122">
        <f t="shared" si="700"/>
        <v>0.6333333333333333</v>
      </c>
      <c r="G469" s="122">
        <f t="shared" si="700"/>
        <v>3.1666666666666665</v>
      </c>
      <c r="H469" s="122">
        <f t="shared" si="700"/>
        <v>8.4750000000000014</v>
      </c>
      <c r="I469" s="122">
        <f t="shared" si="700"/>
        <v>42.375</v>
      </c>
      <c r="J469" s="122">
        <f t="shared" si="700"/>
        <v>1.5999999999999999</v>
      </c>
      <c r="K469" s="122">
        <f t="shared" si="700"/>
        <v>8</v>
      </c>
      <c r="L469" s="122">
        <f t="shared" si="700"/>
        <v>0.70000000000000007</v>
      </c>
      <c r="M469" s="122">
        <f t="shared" si="700"/>
        <v>3.5</v>
      </c>
      <c r="N469" s="122">
        <f t="shared" si="700"/>
        <v>19.899999999999999</v>
      </c>
      <c r="O469" s="122">
        <f t="shared" si="700"/>
        <v>4.4609416046390926</v>
      </c>
    </row>
    <row r="470" spans="1:15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>
      <c r="A471" t="s">
        <v>369</v>
      </c>
      <c r="B471">
        <v>750</v>
      </c>
      <c r="C471">
        <v>540</v>
      </c>
      <c r="D471" s="4">
        <v>9.4</v>
      </c>
      <c r="E471" s="4">
        <f>D471*5</f>
        <v>47</v>
      </c>
      <c r="F471" s="4">
        <v>0.9</v>
      </c>
      <c r="G471" s="4">
        <f>F471*5</f>
        <v>4.5</v>
      </c>
      <c r="H471" s="4">
        <v>18.399999999999999</v>
      </c>
      <c r="I471" s="4">
        <f>H471*5</f>
        <v>92</v>
      </c>
      <c r="J471" s="4">
        <v>4.7</v>
      </c>
      <c r="K471" s="4">
        <f>J471*5</f>
        <v>23.5</v>
      </c>
      <c r="L471" s="4">
        <v>1.4</v>
      </c>
      <c r="M471" s="4">
        <f>L471*5</f>
        <v>7</v>
      </c>
      <c r="N471" s="4">
        <v>59.6</v>
      </c>
      <c r="O471" s="4">
        <f>SQRT(N471)</f>
        <v>7.7201036262475133</v>
      </c>
    </row>
    <row r="472" spans="1:15">
      <c r="A472" t="s">
        <v>369</v>
      </c>
      <c r="B472">
        <v>750</v>
      </c>
      <c r="C472">
        <v>540</v>
      </c>
      <c r="D472" s="4">
        <v>9.5</v>
      </c>
      <c r="E472" s="4">
        <f t="shared" ref="E472:G474" si="701">D472*5</f>
        <v>47.5</v>
      </c>
      <c r="F472" s="4">
        <v>0.9</v>
      </c>
      <c r="G472" s="4">
        <f t="shared" si="701"/>
        <v>4.5</v>
      </c>
      <c r="H472" s="4">
        <v>18.7</v>
      </c>
      <c r="I472" s="4">
        <f t="shared" ref="I472" si="702">H472*5</f>
        <v>93.5</v>
      </c>
      <c r="J472" s="4">
        <v>4.7</v>
      </c>
      <c r="K472" s="4">
        <f t="shared" ref="K472" si="703">J472*5</f>
        <v>23.5</v>
      </c>
      <c r="L472" s="4">
        <v>1.4</v>
      </c>
      <c r="M472" s="4">
        <f t="shared" ref="M472" si="704">L472*5</f>
        <v>7</v>
      </c>
      <c r="N472" s="32" t="s">
        <v>796</v>
      </c>
      <c r="O472" s="32" t="s">
        <v>796</v>
      </c>
    </row>
    <row r="473" spans="1:15">
      <c r="A473" t="s">
        <v>369</v>
      </c>
      <c r="B473">
        <v>750</v>
      </c>
      <c r="C473">
        <v>540</v>
      </c>
      <c r="D473" s="4">
        <v>9.3000000000000007</v>
      </c>
      <c r="E473" s="4">
        <f t="shared" si="701"/>
        <v>46.5</v>
      </c>
      <c r="F473" s="4">
        <v>0.8</v>
      </c>
      <c r="G473" s="4">
        <f t="shared" si="701"/>
        <v>4</v>
      </c>
      <c r="H473" s="32" t="s">
        <v>796</v>
      </c>
      <c r="I473" s="32" t="s">
        <v>796</v>
      </c>
      <c r="J473" s="4">
        <v>4.5999999999999996</v>
      </c>
      <c r="K473" s="4">
        <f t="shared" ref="K473" si="705">J473*5</f>
        <v>23</v>
      </c>
      <c r="L473" s="4">
        <v>1.3</v>
      </c>
      <c r="M473" s="4">
        <f t="shared" ref="M473" si="706">L473*5</f>
        <v>6.5</v>
      </c>
      <c r="N473" s="32" t="s">
        <v>796</v>
      </c>
      <c r="O473" s="32" t="s">
        <v>796</v>
      </c>
    </row>
    <row r="474" spans="1:15">
      <c r="A474" t="s">
        <v>369</v>
      </c>
      <c r="B474">
        <v>750</v>
      </c>
      <c r="C474">
        <v>540</v>
      </c>
      <c r="D474" s="4">
        <f>SUM(D471:D473)/3</f>
        <v>9.4</v>
      </c>
      <c r="E474" s="4">
        <f t="shared" si="701"/>
        <v>47</v>
      </c>
      <c r="F474" s="4">
        <f>SUM(F471:F473)/3</f>
        <v>0.8666666666666667</v>
      </c>
      <c r="G474" s="4">
        <f t="shared" si="701"/>
        <v>4.3333333333333339</v>
      </c>
      <c r="H474" s="32" t="s">
        <v>796</v>
      </c>
      <c r="I474" s="32" t="s">
        <v>796</v>
      </c>
      <c r="J474" s="4">
        <f>SUM(J471:J473)/3</f>
        <v>4.666666666666667</v>
      </c>
      <c r="K474" s="4">
        <f t="shared" ref="K474" si="707">J474*5</f>
        <v>23.333333333333336</v>
      </c>
      <c r="L474" s="4">
        <f>SUM(L471:L473)/3</f>
        <v>1.3666666666666665</v>
      </c>
      <c r="M474" s="4">
        <f t="shared" ref="M474" si="708">L474*5</f>
        <v>6.8333333333333321</v>
      </c>
      <c r="N474" s="32" t="s">
        <v>796</v>
      </c>
      <c r="O474" s="32" t="s">
        <v>796</v>
      </c>
    </row>
    <row r="475" spans="1:15">
      <c r="A475" s="121" t="s">
        <v>611</v>
      </c>
      <c r="B475" s="121">
        <v>750</v>
      </c>
      <c r="C475" s="121">
        <v>540</v>
      </c>
      <c r="D475" s="122">
        <f t="shared" ref="D475:O475" si="709">AVERAGE(D471:D474)</f>
        <v>9.4</v>
      </c>
      <c r="E475" s="122">
        <f t="shared" si="709"/>
        <v>47</v>
      </c>
      <c r="F475" s="122">
        <f t="shared" si="709"/>
        <v>0.8666666666666667</v>
      </c>
      <c r="G475" s="122">
        <f t="shared" si="709"/>
        <v>4.3333333333333339</v>
      </c>
      <c r="H475" s="122">
        <f t="shared" si="709"/>
        <v>18.549999999999997</v>
      </c>
      <c r="I475" s="122">
        <f t="shared" si="709"/>
        <v>92.75</v>
      </c>
      <c r="J475" s="122">
        <f t="shared" si="709"/>
        <v>4.666666666666667</v>
      </c>
      <c r="K475" s="122">
        <f t="shared" si="709"/>
        <v>23.333333333333336</v>
      </c>
      <c r="L475" s="122">
        <f t="shared" si="709"/>
        <v>1.3666666666666665</v>
      </c>
      <c r="M475" s="122">
        <f t="shared" si="709"/>
        <v>6.833333333333333</v>
      </c>
      <c r="N475" s="122">
        <f t="shared" si="709"/>
        <v>59.6</v>
      </c>
      <c r="O475" s="122">
        <f t="shared" si="709"/>
        <v>7.7201036262475133</v>
      </c>
    </row>
    <row r="476" spans="1:15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>
      <c r="A477" t="s">
        <v>370</v>
      </c>
      <c r="B477">
        <v>750</v>
      </c>
      <c r="C477">
        <v>550</v>
      </c>
      <c r="D477" s="4">
        <v>5.8</v>
      </c>
      <c r="E477" s="4">
        <f>D477*5</f>
        <v>29</v>
      </c>
      <c r="F477" s="4">
        <v>0.7</v>
      </c>
      <c r="G477" s="4">
        <f>F477*5</f>
        <v>3.5</v>
      </c>
      <c r="H477" s="4">
        <v>13.2</v>
      </c>
      <c r="I477" s="4">
        <f>H477*5</f>
        <v>66</v>
      </c>
      <c r="J477" s="4">
        <v>3.4</v>
      </c>
      <c r="K477" s="4">
        <f>J477*5</f>
        <v>17</v>
      </c>
      <c r="L477" s="4">
        <v>0.7</v>
      </c>
      <c r="M477" s="4">
        <f>L477*5</f>
        <v>3.5</v>
      </c>
      <c r="N477" s="4">
        <v>35.5</v>
      </c>
      <c r="O477" s="4">
        <f>SQRT(N477)</f>
        <v>5.9581876439064922</v>
      </c>
    </row>
    <row r="478" spans="1:15">
      <c r="A478" t="s">
        <v>370</v>
      </c>
      <c r="B478">
        <v>750</v>
      </c>
      <c r="C478">
        <v>550</v>
      </c>
      <c r="D478" s="4">
        <v>5.6</v>
      </c>
      <c r="E478" s="4">
        <f t="shared" ref="E478:G480" si="710">D478*5</f>
        <v>28</v>
      </c>
      <c r="F478" s="4">
        <v>0.7</v>
      </c>
      <c r="G478" s="4">
        <f t="shared" si="710"/>
        <v>3.5</v>
      </c>
      <c r="H478" s="4">
        <v>13</v>
      </c>
      <c r="I478" s="4">
        <f t="shared" ref="I478" si="711">H478*5</f>
        <v>65</v>
      </c>
      <c r="J478" s="4">
        <v>3.4</v>
      </c>
      <c r="K478" s="4">
        <f t="shared" ref="K478" si="712">J478*5</f>
        <v>17</v>
      </c>
      <c r="L478" s="4">
        <v>0.6</v>
      </c>
      <c r="M478" s="4">
        <f t="shared" ref="M478" si="713">L478*5</f>
        <v>3</v>
      </c>
      <c r="N478" s="32" t="s">
        <v>796</v>
      </c>
      <c r="O478" s="32" t="s">
        <v>796</v>
      </c>
    </row>
    <row r="479" spans="1:15">
      <c r="A479" t="s">
        <v>370</v>
      </c>
      <c r="B479">
        <v>750</v>
      </c>
      <c r="C479">
        <v>550</v>
      </c>
      <c r="D479" s="4">
        <v>5.6</v>
      </c>
      <c r="E479" s="4">
        <f t="shared" si="710"/>
        <v>28</v>
      </c>
      <c r="F479" s="4">
        <v>0.7</v>
      </c>
      <c r="G479" s="4">
        <f t="shared" si="710"/>
        <v>3.5</v>
      </c>
      <c r="H479" s="32" t="s">
        <v>796</v>
      </c>
      <c r="I479" s="32" t="s">
        <v>796</v>
      </c>
      <c r="J479" s="4">
        <v>3.4</v>
      </c>
      <c r="K479" s="4">
        <f t="shared" ref="K479" si="714">J479*5</f>
        <v>17</v>
      </c>
      <c r="L479" s="4">
        <v>0.6</v>
      </c>
      <c r="M479" s="4">
        <f t="shared" ref="M479" si="715">L479*5</f>
        <v>3</v>
      </c>
      <c r="N479" s="32" t="s">
        <v>796</v>
      </c>
      <c r="O479" s="32" t="s">
        <v>796</v>
      </c>
    </row>
    <row r="480" spans="1:15">
      <c r="A480" t="s">
        <v>370</v>
      </c>
      <c r="B480">
        <v>750</v>
      </c>
      <c r="C480">
        <v>550</v>
      </c>
      <c r="D480" s="4">
        <f>SUM(D477:D479)/3</f>
        <v>5.666666666666667</v>
      </c>
      <c r="E480" s="4">
        <f t="shared" si="710"/>
        <v>28.333333333333336</v>
      </c>
      <c r="F480" s="4">
        <f>SUM(F477:F479)/3</f>
        <v>0.69999999999999984</v>
      </c>
      <c r="G480" s="4">
        <f t="shared" si="710"/>
        <v>3.4999999999999991</v>
      </c>
      <c r="H480" s="32" t="s">
        <v>796</v>
      </c>
      <c r="I480" s="32" t="s">
        <v>796</v>
      </c>
      <c r="J480" s="4">
        <f>SUM(J477:J479)/3</f>
        <v>3.4</v>
      </c>
      <c r="K480" s="4">
        <f t="shared" ref="K480" si="716">J480*5</f>
        <v>17</v>
      </c>
      <c r="L480" s="4">
        <f>SUM(L477:L479)/3</f>
        <v>0.6333333333333333</v>
      </c>
      <c r="M480" s="4">
        <f t="shared" ref="M480" si="717">L480*5</f>
        <v>3.1666666666666665</v>
      </c>
      <c r="N480" s="32" t="s">
        <v>796</v>
      </c>
      <c r="O480" s="32" t="s">
        <v>796</v>
      </c>
    </row>
    <row r="481" spans="1:15">
      <c r="A481" s="121" t="s">
        <v>611</v>
      </c>
      <c r="B481" s="121">
        <v>750</v>
      </c>
      <c r="C481" s="121">
        <v>550</v>
      </c>
      <c r="D481" s="122">
        <f t="shared" ref="D481:O481" si="718">AVERAGE(D477:D480)</f>
        <v>5.666666666666667</v>
      </c>
      <c r="E481" s="122">
        <f t="shared" si="718"/>
        <v>28.333333333333336</v>
      </c>
      <c r="F481" s="122">
        <f t="shared" si="718"/>
        <v>0.69999999999999984</v>
      </c>
      <c r="G481" s="122">
        <f t="shared" si="718"/>
        <v>3.5</v>
      </c>
      <c r="H481" s="122">
        <f t="shared" si="718"/>
        <v>13.1</v>
      </c>
      <c r="I481" s="122">
        <f t="shared" si="718"/>
        <v>65.5</v>
      </c>
      <c r="J481" s="122">
        <f t="shared" si="718"/>
        <v>3.4</v>
      </c>
      <c r="K481" s="122">
        <f t="shared" si="718"/>
        <v>17</v>
      </c>
      <c r="L481" s="122">
        <f t="shared" si="718"/>
        <v>0.6333333333333333</v>
      </c>
      <c r="M481" s="122">
        <f t="shared" si="718"/>
        <v>3.1666666666666665</v>
      </c>
      <c r="N481" s="122">
        <f t="shared" si="718"/>
        <v>35.5</v>
      </c>
      <c r="O481" s="122">
        <f t="shared" si="718"/>
        <v>5.9581876439064922</v>
      </c>
    </row>
    <row r="482" spans="1:15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>
      <c r="A483" t="s">
        <v>371</v>
      </c>
      <c r="B483">
        <v>750</v>
      </c>
      <c r="C483">
        <v>560</v>
      </c>
      <c r="D483" s="4">
        <v>21.7</v>
      </c>
      <c r="E483" s="4">
        <f>D483*5</f>
        <v>108.5</v>
      </c>
      <c r="F483" s="4">
        <v>1.9</v>
      </c>
      <c r="G483" s="4">
        <f>F483*5</f>
        <v>9.5</v>
      </c>
      <c r="H483" s="4">
        <v>38.299999999999997</v>
      </c>
      <c r="I483" s="4">
        <f>H483*5</f>
        <v>191.5</v>
      </c>
      <c r="J483" s="4">
        <v>5</v>
      </c>
      <c r="K483" s="4">
        <f>J483*5</f>
        <v>25</v>
      </c>
      <c r="L483" s="4">
        <v>0.7</v>
      </c>
      <c r="M483" s="4">
        <f>L483*5</f>
        <v>3.5</v>
      </c>
      <c r="N483" s="4">
        <v>138.6</v>
      </c>
      <c r="O483" s="4">
        <f>SQRT(N483)</f>
        <v>11.77285012220915</v>
      </c>
    </row>
    <row r="484" spans="1:15">
      <c r="A484" t="s">
        <v>371</v>
      </c>
      <c r="B484">
        <v>750</v>
      </c>
      <c r="C484">
        <v>560</v>
      </c>
      <c r="D484" s="4">
        <v>22</v>
      </c>
      <c r="E484" s="4">
        <f t="shared" ref="E484:G486" si="719">D484*5</f>
        <v>110</v>
      </c>
      <c r="F484" s="4">
        <v>1.9</v>
      </c>
      <c r="G484" s="4">
        <f t="shared" si="719"/>
        <v>9.5</v>
      </c>
      <c r="H484" s="4">
        <v>38.1</v>
      </c>
      <c r="I484" s="4">
        <f t="shared" ref="I484" si="720">H484*5</f>
        <v>190.5</v>
      </c>
      <c r="J484" s="4">
        <v>4.8</v>
      </c>
      <c r="K484" s="4">
        <f t="shared" ref="K484" si="721">J484*5</f>
        <v>24</v>
      </c>
      <c r="L484" s="4">
        <v>0.6</v>
      </c>
      <c r="M484" s="4">
        <f t="shared" ref="M484" si="722">L484*5</f>
        <v>3</v>
      </c>
      <c r="N484" s="32" t="s">
        <v>796</v>
      </c>
      <c r="O484" s="32" t="s">
        <v>796</v>
      </c>
    </row>
    <row r="485" spans="1:15">
      <c r="A485" t="s">
        <v>371</v>
      </c>
      <c r="B485">
        <v>750</v>
      </c>
      <c r="C485">
        <v>560</v>
      </c>
      <c r="D485" s="4">
        <v>22.2</v>
      </c>
      <c r="E485" s="4">
        <f t="shared" si="719"/>
        <v>111</v>
      </c>
      <c r="F485" s="4">
        <v>1.8</v>
      </c>
      <c r="G485" s="4">
        <f t="shared" si="719"/>
        <v>9</v>
      </c>
      <c r="H485" s="32" t="s">
        <v>796</v>
      </c>
      <c r="I485" s="32" t="s">
        <v>796</v>
      </c>
      <c r="J485" s="4">
        <v>5.0999999999999996</v>
      </c>
      <c r="K485" s="4">
        <f t="shared" ref="K485" si="723">J485*5</f>
        <v>25.5</v>
      </c>
      <c r="L485" s="4">
        <v>0.7</v>
      </c>
      <c r="M485" s="4">
        <f t="shared" ref="M485" si="724">L485*5</f>
        <v>3.5</v>
      </c>
      <c r="N485" s="32" t="s">
        <v>796</v>
      </c>
      <c r="O485" s="32" t="s">
        <v>796</v>
      </c>
    </row>
    <row r="486" spans="1:15">
      <c r="A486" t="s">
        <v>371</v>
      </c>
      <c r="B486">
        <v>750</v>
      </c>
      <c r="C486">
        <v>560</v>
      </c>
      <c r="D486" s="4">
        <f>SUM(D483:D485)/3</f>
        <v>21.966666666666669</v>
      </c>
      <c r="E486" s="4">
        <f t="shared" si="719"/>
        <v>109.83333333333334</v>
      </c>
      <c r="F486" s="4">
        <f>SUM(F483:F485)/3</f>
        <v>1.8666666666666665</v>
      </c>
      <c r="G486" s="4">
        <f t="shared" si="719"/>
        <v>9.3333333333333321</v>
      </c>
      <c r="H486" s="32" t="s">
        <v>796</v>
      </c>
      <c r="I486" s="32" t="s">
        <v>796</v>
      </c>
      <c r="J486" s="4">
        <f>SUM(J483:J485)/3</f>
        <v>4.9666666666666668</v>
      </c>
      <c r="K486" s="4">
        <f t="shared" ref="K486" si="725">J486*5</f>
        <v>24.833333333333336</v>
      </c>
      <c r="L486" s="4">
        <f>SUM(L483:L485)/3</f>
        <v>0.66666666666666663</v>
      </c>
      <c r="M486" s="4">
        <f t="shared" ref="M486" si="726">L486*5</f>
        <v>3.333333333333333</v>
      </c>
      <c r="N486" s="32" t="s">
        <v>796</v>
      </c>
      <c r="O486" s="32" t="s">
        <v>796</v>
      </c>
    </row>
    <row r="487" spans="1:15">
      <c r="A487" s="121" t="s">
        <v>611</v>
      </c>
      <c r="B487" s="121">
        <v>750</v>
      </c>
      <c r="C487" s="121">
        <v>560</v>
      </c>
      <c r="D487" s="122">
        <f t="shared" ref="D487:O487" si="727">AVERAGE(D483:D486)</f>
        <v>21.966666666666669</v>
      </c>
      <c r="E487" s="122">
        <f t="shared" si="727"/>
        <v>109.83333333333334</v>
      </c>
      <c r="F487" s="122">
        <f t="shared" si="727"/>
        <v>1.8666666666666665</v>
      </c>
      <c r="G487" s="122">
        <f t="shared" si="727"/>
        <v>9.3333333333333321</v>
      </c>
      <c r="H487" s="122">
        <f t="shared" si="727"/>
        <v>38.200000000000003</v>
      </c>
      <c r="I487" s="122">
        <f t="shared" si="727"/>
        <v>191</v>
      </c>
      <c r="J487" s="122">
        <f t="shared" si="727"/>
        <v>4.9666666666666668</v>
      </c>
      <c r="K487" s="122">
        <f t="shared" si="727"/>
        <v>24.833333333333336</v>
      </c>
      <c r="L487" s="122">
        <f t="shared" si="727"/>
        <v>0.66666666666666663</v>
      </c>
      <c r="M487" s="122">
        <f t="shared" si="727"/>
        <v>3.333333333333333</v>
      </c>
      <c r="N487" s="122">
        <f t="shared" si="727"/>
        <v>138.6</v>
      </c>
      <c r="O487" s="122">
        <f t="shared" si="727"/>
        <v>11.77285012220915</v>
      </c>
    </row>
    <row r="489" spans="1:15">
      <c r="A489" t="s">
        <v>372</v>
      </c>
      <c r="B489">
        <v>750</v>
      </c>
      <c r="C489">
        <v>570</v>
      </c>
      <c r="D489" s="4">
        <v>2.9</v>
      </c>
      <c r="E489" s="4">
        <f>D489*5</f>
        <v>14.5</v>
      </c>
      <c r="F489" s="4">
        <v>0.6</v>
      </c>
      <c r="G489" s="4">
        <f>F489*5</f>
        <v>3</v>
      </c>
      <c r="H489" s="4">
        <v>6.04</v>
      </c>
      <c r="I489" s="4">
        <f>H489*5</f>
        <v>30.2</v>
      </c>
      <c r="J489" s="4">
        <v>2.4</v>
      </c>
      <c r="K489" s="4">
        <f>J489*5</f>
        <v>12</v>
      </c>
      <c r="L489" s="4">
        <v>0.7</v>
      </c>
      <c r="M489" s="4">
        <f>L489*5</f>
        <v>3.5</v>
      </c>
      <c r="N489" s="4">
        <v>16.329999999999998</v>
      </c>
      <c r="O489" s="4">
        <f>SQRT(N489)</f>
        <v>4.0410394702353498</v>
      </c>
    </row>
    <row r="490" spans="1:15">
      <c r="A490" t="s">
        <v>372</v>
      </c>
      <c r="B490">
        <v>750</v>
      </c>
      <c r="C490">
        <v>570</v>
      </c>
      <c r="D490" s="4">
        <v>2.8</v>
      </c>
      <c r="E490" s="4">
        <f t="shared" ref="E490:G492" si="728">D490*5</f>
        <v>14</v>
      </c>
      <c r="F490" s="4">
        <v>0.6</v>
      </c>
      <c r="G490" s="4">
        <f t="shared" si="728"/>
        <v>3</v>
      </c>
      <c r="H490" s="4">
        <v>6.07</v>
      </c>
      <c r="I490" s="4">
        <f t="shared" ref="I490" si="729">H490*5</f>
        <v>30.35</v>
      </c>
      <c r="J490" s="4">
        <v>2.4</v>
      </c>
      <c r="K490" s="4">
        <f t="shared" ref="K490" si="730">J490*5</f>
        <v>12</v>
      </c>
      <c r="L490" s="4">
        <v>0.6</v>
      </c>
      <c r="M490" s="4">
        <f t="shared" ref="M490" si="731">L490*5</f>
        <v>3</v>
      </c>
      <c r="N490" s="32" t="s">
        <v>796</v>
      </c>
      <c r="O490" s="32" t="s">
        <v>796</v>
      </c>
    </row>
    <row r="491" spans="1:15">
      <c r="A491" t="s">
        <v>372</v>
      </c>
      <c r="B491">
        <v>750</v>
      </c>
      <c r="C491">
        <v>570</v>
      </c>
      <c r="D491" s="4">
        <v>2.9</v>
      </c>
      <c r="E491" s="4">
        <f t="shared" si="728"/>
        <v>14.5</v>
      </c>
      <c r="F491" s="4">
        <v>0.5</v>
      </c>
      <c r="G491" s="4">
        <f t="shared" si="728"/>
        <v>2.5</v>
      </c>
      <c r="H491" s="32" t="s">
        <v>796</v>
      </c>
      <c r="I491" s="32" t="s">
        <v>796</v>
      </c>
      <c r="J491" s="4">
        <v>2.2999999999999998</v>
      </c>
      <c r="K491" s="4">
        <f t="shared" ref="K491" si="732">J491*5</f>
        <v>11.5</v>
      </c>
      <c r="L491" s="4">
        <v>0.5</v>
      </c>
      <c r="M491" s="4">
        <f t="shared" ref="M491" si="733">L491*5</f>
        <v>2.5</v>
      </c>
      <c r="N491" s="32" t="s">
        <v>796</v>
      </c>
      <c r="O491" s="32" t="s">
        <v>796</v>
      </c>
    </row>
    <row r="492" spans="1:15">
      <c r="A492" t="s">
        <v>372</v>
      </c>
      <c r="B492">
        <v>750</v>
      </c>
      <c r="C492">
        <v>570</v>
      </c>
      <c r="D492" s="4">
        <f>SUM(D489:D491)/3</f>
        <v>2.8666666666666667</v>
      </c>
      <c r="E492" s="4">
        <f t="shared" si="728"/>
        <v>14.333333333333334</v>
      </c>
      <c r="F492" s="4">
        <f>SUM(F489:F491)/3</f>
        <v>0.56666666666666665</v>
      </c>
      <c r="G492" s="4">
        <f t="shared" si="728"/>
        <v>2.833333333333333</v>
      </c>
      <c r="H492" s="32" t="s">
        <v>796</v>
      </c>
      <c r="I492" s="32" t="s">
        <v>796</v>
      </c>
      <c r="J492" s="4">
        <f>SUM(J489:J491)/3</f>
        <v>2.3666666666666667</v>
      </c>
      <c r="K492" s="4">
        <f t="shared" ref="K492" si="734">J492*5</f>
        <v>11.833333333333334</v>
      </c>
      <c r="L492" s="4">
        <f>SUM(L489:L491)/3</f>
        <v>0.6</v>
      </c>
      <c r="M492" s="4">
        <f t="shared" ref="M492" si="735">L492*5</f>
        <v>3</v>
      </c>
      <c r="N492" s="32" t="s">
        <v>796</v>
      </c>
      <c r="O492" s="32" t="s">
        <v>796</v>
      </c>
    </row>
    <row r="493" spans="1:15">
      <c r="A493" s="121" t="s">
        <v>611</v>
      </c>
      <c r="B493" s="121">
        <v>750</v>
      </c>
      <c r="C493" s="121">
        <v>570</v>
      </c>
      <c r="D493" s="122">
        <f t="shared" ref="D493:O493" si="736">AVERAGE(D489:D492)</f>
        <v>2.8666666666666667</v>
      </c>
      <c r="E493" s="122">
        <f t="shared" si="736"/>
        <v>14.333333333333334</v>
      </c>
      <c r="F493" s="122">
        <f t="shared" si="736"/>
        <v>0.56666666666666665</v>
      </c>
      <c r="G493" s="122">
        <f t="shared" si="736"/>
        <v>2.833333333333333</v>
      </c>
      <c r="H493" s="122">
        <f t="shared" si="736"/>
        <v>6.0549999999999997</v>
      </c>
      <c r="I493" s="122">
        <f t="shared" si="736"/>
        <v>30.274999999999999</v>
      </c>
      <c r="J493" s="122">
        <f t="shared" si="736"/>
        <v>2.3666666666666667</v>
      </c>
      <c r="K493" s="122">
        <f t="shared" si="736"/>
        <v>11.833333333333334</v>
      </c>
      <c r="L493" s="122">
        <f t="shared" si="736"/>
        <v>0.6</v>
      </c>
      <c r="M493" s="122">
        <f t="shared" si="736"/>
        <v>3</v>
      </c>
      <c r="N493" s="122">
        <f t="shared" si="736"/>
        <v>16.329999999999998</v>
      </c>
      <c r="O493" s="122">
        <f t="shared" si="736"/>
        <v>4.0410394702353498</v>
      </c>
    </row>
    <row r="495" spans="1:15">
      <c r="A495" t="s">
        <v>375</v>
      </c>
      <c r="B495">
        <v>760</v>
      </c>
      <c r="C495">
        <v>430</v>
      </c>
      <c r="D495" s="4">
        <v>17</v>
      </c>
      <c r="E495" s="4">
        <f>D495*5</f>
        <v>85</v>
      </c>
      <c r="F495" s="4">
        <v>1.2</v>
      </c>
      <c r="G495" s="4">
        <f>F495*5</f>
        <v>6</v>
      </c>
      <c r="H495" s="4">
        <v>6.55</v>
      </c>
      <c r="I495" s="4">
        <f>H495*5</f>
        <v>32.75</v>
      </c>
      <c r="J495" s="4">
        <v>2.1</v>
      </c>
      <c r="K495" s="4">
        <f>J495*5</f>
        <v>10.5</v>
      </c>
      <c r="L495" s="4">
        <v>1</v>
      </c>
      <c r="M495" s="4">
        <f>L495*5</f>
        <v>5</v>
      </c>
      <c r="N495" s="4">
        <v>111.6</v>
      </c>
      <c r="O495" s="4">
        <f>SQRT(N495)</f>
        <v>10.564090116995406</v>
      </c>
    </row>
    <row r="496" spans="1:15">
      <c r="A496" t="s">
        <v>375</v>
      </c>
      <c r="B496">
        <v>760</v>
      </c>
      <c r="C496">
        <v>430</v>
      </c>
      <c r="D496" s="4">
        <v>16.8</v>
      </c>
      <c r="E496" s="4">
        <f t="shared" ref="E496:G498" si="737">D496*5</f>
        <v>84</v>
      </c>
      <c r="F496" s="4">
        <v>1.1000000000000001</v>
      </c>
      <c r="G496" s="4">
        <f t="shared" si="737"/>
        <v>5.5</v>
      </c>
      <c r="H496" s="4">
        <v>6.53</v>
      </c>
      <c r="I496" s="4">
        <f t="shared" ref="I496" si="738">H496*5</f>
        <v>32.65</v>
      </c>
      <c r="J496" s="4">
        <v>2</v>
      </c>
      <c r="K496" s="4">
        <f t="shared" ref="K496" si="739">J496*5</f>
        <v>10</v>
      </c>
      <c r="L496" s="4">
        <v>1</v>
      </c>
      <c r="M496" s="4">
        <f t="shared" ref="M496" si="740">L496*5</f>
        <v>5</v>
      </c>
      <c r="N496" s="32" t="s">
        <v>796</v>
      </c>
      <c r="O496" s="32" t="s">
        <v>796</v>
      </c>
    </row>
    <row r="497" spans="1:15">
      <c r="A497" t="s">
        <v>375</v>
      </c>
      <c r="B497">
        <v>760</v>
      </c>
      <c r="C497">
        <v>430</v>
      </c>
      <c r="D497" s="4">
        <v>17</v>
      </c>
      <c r="E497" s="4">
        <f t="shared" si="737"/>
        <v>85</v>
      </c>
      <c r="F497" s="4">
        <v>1.2</v>
      </c>
      <c r="G497" s="4">
        <f t="shared" si="737"/>
        <v>6</v>
      </c>
      <c r="H497" s="32" t="s">
        <v>796</v>
      </c>
      <c r="I497" s="32" t="s">
        <v>796</v>
      </c>
      <c r="J497" s="4">
        <v>2.2000000000000002</v>
      </c>
      <c r="K497" s="4">
        <f t="shared" ref="K497" si="741">J497*5</f>
        <v>11</v>
      </c>
      <c r="L497" s="4">
        <v>0.9</v>
      </c>
      <c r="M497" s="4">
        <f t="shared" ref="M497" si="742">L497*5</f>
        <v>4.5</v>
      </c>
      <c r="N497" s="32" t="s">
        <v>796</v>
      </c>
      <c r="O497" s="32" t="s">
        <v>796</v>
      </c>
    </row>
    <row r="498" spans="1:15">
      <c r="A498" t="s">
        <v>375</v>
      </c>
      <c r="B498">
        <v>760</v>
      </c>
      <c r="C498">
        <v>430</v>
      </c>
      <c r="D498" s="4">
        <f>SUM(D495:D497)/3</f>
        <v>16.933333333333334</v>
      </c>
      <c r="E498" s="4">
        <f t="shared" si="737"/>
        <v>84.666666666666671</v>
      </c>
      <c r="F498" s="4">
        <f>SUM(F495:F497)/3</f>
        <v>1.1666666666666667</v>
      </c>
      <c r="G498" s="4">
        <f t="shared" si="737"/>
        <v>5.8333333333333339</v>
      </c>
      <c r="H498" s="32" t="s">
        <v>796</v>
      </c>
      <c r="I498" s="32" t="s">
        <v>796</v>
      </c>
      <c r="J498" s="4">
        <f>SUM(J495:J497)/3</f>
        <v>2.1</v>
      </c>
      <c r="K498" s="4">
        <f t="shared" ref="K498" si="743">J498*5</f>
        <v>10.5</v>
      </c>
      <c r="L498" s="4">
        <f>SUM(L495:L497)/3</f>
        <v>0.96666666666666667</v>
      </c>
      <c r="M498" s="4">
        <f t="shared" ref="M498" si="744">L498*5</f>
        <v>4.833333333333333</v>
      </c>
      <c r="N498" s="32" t="s">
        <v>796</v>
      </c>
      <c r="O498" s="32" t="s">
        <v>796</v>
      </c>
    </row>
    <row r="499" spans="1:15">
      <c r="A499" s="121" t="s">
        <v>611</v>
      </c>
      <c r="B499" s="121">
        <v>760</v>
      </c>
      <c r="C499" s="121">
        <v>430</v>
      </c>
      <c r="D499" s="122">
        <f t="shared" ref="D499:O499" si="745">AVERAGE(D495:D498)</f>
        <v>16.933333333333334</v>
      </c>
      <c r="E499" s="122">
        <f t="shared" si="745"/>
        <v>84.666666666666671</v>
      </c>
      <c r="F499" s="122">
        <f t="shared" si="745"/>
        <v>1.1666666666666667</v>
      </c>
      <c r="G499" s="122">
        <f t="shared" si="745"/>
        <v>5.8333333333333339</v>
      </c>
      <c r="H499" s="122">
        <f t="shared" si="745"/>
        <v>6.54</v>
      </c>
      <c r="I499" s="122">
        <f t="shared" si="745"/>
        <v>32.700000000000003</v>
      </c>
      <c r="J499" s="122">
        <f t="shared" si="745"/>
        <v>2.1</v>
      </c>
      <c r="K499" s="122">
        <f t="shared" si="745"/>
        <v>10.5</v>
      </c>
      <c r="L499" s="122">
        <f t="shared" si="745"/>
        <v>0.96666666666666667</v>
      </c>
      <c r="M499" s="122">
        <f t="shared" si="745"/>
        <v>4.833333333333333</v>
      </c>
      <c r="N499" s="122">
        <f t="shared" si="745"/>
        <v>111.6</v>
      </c>
      <c r="O499" s="122">
        <f t="shared" si="745"/>
        <v>10.564090116995406</v>
      </c>
    </row>
    <row r="501" spans="1:15">
      <c r="A501" t="s">
        <v>374</v>
      </c>
      <c r="B501">
        <v>760</v>
      </c>
      <c r="C501">
        <v>440</v>
      </c>
      <c r="D501" s="4">
        <v>1.2</v>
      </c>
      <c r="E501" s="4">
        <f>D501*5</f>
        <v>6</v>
      </c>
      <c r="F501" s="4">
        <v>2.7</v>
      </c>
      <c r="G501" s="4">
        <f>F501*5</f>
        <v>13.5</v>
      </c>
      <c r="H501" s="4">
        <v>2.36</v>
      </c>
      <c r="I501" s="4">
        <f>H501*5</f>
        <v>11.799999999999999</v>
      </c>
      <c r="J501" s="4">
        <v>2.1</v>
      </c>
      <c r="K501" s="4">
        <f>J501*5</f>
        <v>10.5</v>
      </c>
      <c r="L501" s="4">
        <v>3.9</v>
      </c>
      <c r="M501" s="4">
        <f>L501*5</f>
        <v>19.5</v>
      </c>
      <c r="N501" s="4">
        <v>63.7</v>
      </c>
      <c r="O501" s="4">
        <f>SQRT(N501)</f>
        <v>7.9812279756939661</v>
      </c>
    </row>
    <row r="502" spans="1:15">
      <c r="A502" t="s">
        <v>374</v>
      </c>
      <c r="B502">
        <v>760</v>
      </c>
      <c r="C502">
        <v>440</v>
      </c>
      <c r="D502" s="4">
        <v>1.3</v>
      </c>
      <c r="E502" s="4">
        <f t="shared" ref="E502:G504" si="746">D502*5</f>
        <v>6.5</v>
      </c>
      <c r="F502" s="4">
        <v>2.8</v>
      </c>
      <c r="G502" s="4">
        <f t="shared" si="746"/>
        <v>14</v>
      </c>
      <c r="H502" s="4">
        <v>2.2999999999999998</v>
      </c>
      <c r="I502" s="4">
        <f t="shared" ref="I502" si="747">H502*5</f>
        <v>11.5</v>
      </c>
      <c r="J502" s="4">
        <v>2.2000000000000002</v>
      </c>
      <c r="K502" s="4">
        <f t="shared" ref="K502" si="748">J502*5</f>
        <v>11</v>
      </c>
      <c r="L502" s="4">
        <v>3.6</v>
      </c>
      <c r="M502" s="4">
        <f t="shared" ref="M502" si="749">L502*5</f>
        <v>18</v>
      </c>
      <c r="N502" s="32" t="s">
        <v>796</v>
      </c>
      <c r="O502" s="32" t="s">
        <v>796</v>
      </c>
    </row>
    <row r="503" spans="1:15">
      <c r="A503" t="s">
        <v>374</v>
      </c>
      <c r="B503">
        <v>760</v>
      </c>
      <c r="C503">
        <v>440</v>
      </c>
      <c r="D503" s="4">
        <v>1.2</v>
      </c>
      <c r="E503" s="4">
        <f t="shared" si="746"/>
        <v>6</v>
      </c>
      <c r="F503" s="4">
        <v>2.6</v>
      </c>
      <c r="G503" s="4">
        <f t="shared" si="746"/>
        <v>13</v>
      </c>
      <c r="H503" s="32" t="s">
        <v>796</v>
      </c>
      <c r="I503" s="32" t="s">
        <v>796</v>
      </c>
      <c r="J503" s="4">
        <v>2.1</v>
      </c>
      <c r="K503" s="4">
        <f t="shared" ref="K503" si="750">J503*5</f>
        <v>10.5</v>
      </c>
      <c r="L503" s="4">
        <v>3.5</v>
      </c>
      <c r="M503" s="4">
        <f t="shared" ref="M503" si="751">L503*5</f>
        <v>17.5</v>
      </c>
      <c r="N503" s="32" t="s">
        <v>796</v>
      </c>
      <c r="O503" s="32" t="s">
        <v>796</v>
      </c>
    </row>
    <row r="504" spans="1:15">
      <c r="A504" t="s">
        <v>374</v>
      </c>
      <c r="B504">
        <v>760</v>
      </c>
      <c r="C504">
        <v>440</v>
      </c>
      <c r="D504" s="4">
        <f>SUM(D501:D503)/3</f>
        <v>1.2333333333333334</v>
      </c>
      <c r="E504" s="4">
        <f t="shared" si="746"/>
        <v>6.166666666666667</v>
      </c>
      <c r="F504" s="4">
        <f>SUM(F501:F503)/3</f>
        <v>2.6999999999999997</v>
      </c>
      <c r="G504" s="4">
        <f t="shared" si="746"/>
        <v>13.499999999999998</v>
      </c>
      <c r="H504" s="32" t="s">
        <v>796</v>
      </c>
      <c r="I504" s="32" t="s">
        <v>796</v>
      </c>
      <c r="J504" s="4">
        <f>SUM(J501:J503)/3</f>
        <v>2.1333333333333333</v>
      </c>
      <c r="K504" s="4">
        <f t="shared" ref="K504" si="752">J504*5</f>
        <v>10.666666666666666</v>
      </c>
      <c r="L504" s="4">
        <f>SUM(L501:L503)/3</f>
        <v>3.6666666666666665</v>
      </c>
      <c r="M504" s="4">
        <f t="shared" ref="M504" si="753">L504*5</f>
        <v>18.333333333333332</v>
      </c>
      <c r="N504" s="32" t="s">
        <v>796</v>
      </c>
      <c r="O504" s="32" t="s">
        <v>796</v>
      </c>
    </row>
    <row r="505" spans="1:15">
      <c r="A505" s="121" t="s">
        <v>611</v>
      </c>
      <c r="B505" s="121">
        <v>760</v>
      </c>
      <c r="C505" s="121">
        <v>440</v>
      </c>
      <c r="D505" s="122">
        <f t="shared" ref="D505:O505" si="754">AVERAGE(D501:D504)</f>
        <v>1.2333333333333334</v>
      </c>
      <c r="E505" s="122">
        <f t="shared" si="754"/>
        <v>6.166666666666667</v>
      </c>
      <c r="F505" s="122">
        <f t="shared" si="754"/>
        <v>2.6999999999999997</v>
      </c>
      <c r="G505" s="122">
        <f t="shared" si="754"/>
        <v>13.5</v>
      </c>
      <c r="H505" s="122">
        <f t="shared" si="754"/>
        <v>2.33</v>
      </c>
      <c r="I505" s="122">
        <f t="shared" si="754"/>
        <v>11.649999999999999</v>
      </c>
      <c r="J505" s="122">
        <f t="shared" si="754"/>
        <v>2.1333333333333333</v>
      </c>
      <c r="K505" s="122">
        <f t="shared" si="754"/>
        <v>10.666666666666666</v>
      </c>
      <c r="L505" s="122">
        <f t="shared" si="754"/>
        <v>3.6666666666666665</v>
      </c>
      <c r="M505" s="122">
        <f t="shared" si="754"/>
        <v>18.333333333333332</v>
      </c>
      <c r="N505" s="122">
        <f t="shared" si="754"/>
        <v>63.7</v>
      </c>
      <c r="O505" s="122">
        <f t="shared" si="754"/>
        <v>7.9812279756939661</v>
      </c>
    </row>
    <row r="507" spans="1:15">
      <c r="A507" t="s">
        <v>377</v>
      </c>
      <c r="B507">
        <v>760</v>
      </c>
      <c r="C507">
        <v>450</v>
      </c>
      <c r="D507" s="4">
        <v>1.5</v>
      </c>
      <c r="E507" s="4">
        <f>D507*5</f>
        <v>7.5</v>
      </c>
      <c r="F507" s="4">
        <v>9.1</v>
      </c>
      <c r="G507" s="4">
        <f>F507*5</f>
        <v>45.5</v>
      </c>
      <c r="H507" s="4">
        <v>4.04</v>
      </c>
      <c r="I507" s="4">
        <f>H507*5</f>
        <v>20.2</v>
      </c>
      <c r="J507" s="4">
        <v>7.7</v>
      </c>
      <c r="K507" s="4">
        <f>J507*5</f>
        <v>38.5</v>
      </c>
      <c r="L507" s="4">
        <v>1.5</v>
      </c>
      <c r="M507" s="4">
        <f>L507*5</f>
        <v>7.5</v>
      </c>
      <c r="N507" s="4">
        <v>15.95</v>
      </c>
      <c r="O507" s="4">
        <f>SQRT(N507)</f>
        <v>3.9937451095431715</v>
      </c>
    </row>
    <row r="508" spans="1:15">
      <c r="A508" t="s">
        <v>377</v>
      </c>
      <c r="B508">
        <v>760</v>
      </c>
      <c r="C508">
        <v>450</v>
      </c>
      <c r="D508" s="4">
        <v>1.5</v>
      </c>
      <c r="E508" s="4">
        <f t="shared" ref="E508:G510" si="755">D508*5</f>
        <v>7.5</v>
      </c>
      <c r="F508" s="4">
        <v>9.6</v>
      </c>
      <c r="G508" s="4">
        <f t="shared" si="755"/>
        <v>48</v>
      </c>
      <c r="H508" s="4">
        <v>3.98</v>
      </c>
      <c r="I508" s="4">
        <f t="shared" ref="I508" si="756">H508*5</f>
        <v>19.899999999999999</v>
      </c>
      <c r="J508" s="4">
        <v>7.8</v>
      </c>
      <c r="K508" s="4">
        <f t="shared" ref="K508" si="757">J508*5</f>
        <v>39</v>
      </c>
      <c r="L508" s="4">
        <v>1.5</v>
      </c>
      <c r="M508" s="4">
        <f t="shared" ref="M508" si="758">L508*5</f>
        <v>7.5</v>
      </c>
      <c r="N508" s="32" t="s">
        <v>796</v>
      </c>
      <c r="O508" s="32" t="s">
        <v>796</v>
      </c>
    </row>
    <row r="509" spans="1:15">
      <c r="A509" t="s">
        <v>377</v>
      </c>
      <c r="B509">
        <v>760</v>
      </c>
      <c r="C509">
        <v>450</v>
      </c>
      <c r="D509" s="4">
        <v>1.4</v>
      </c>
      <c r="E509" s="4">
        <f t="shared" si="755"/>
        <v>7</v>
      </c>
      <c r="F509" s="4">
        <v>9.1999999999999993</v>
      </c>
      <c r="G509" s="4">
        <f t="shared" si="755"/>
        <v>46</v>
      </c>
      <c r="H509" s="32" t="s">
        <v>796</v>
      </c>
      <c r="I509" s="32" t="s">
        <v>796</v>
      </c>
      <c r="J509" s="4">
        <v>7.4</v>
      </c>
      <c r="K509" s="4">
        <f t="shared" ref="K509" si="759">J509*5</f>
        <v>37</v>
      </c>
      <c r="L509" s="4">
        <v>1.5</v>
      </c>
      <c r="M509" s="4">
        <f t="shared" ref="M509" si="760">L509*5</f>
        <v>7.5</v>
      </c>
      <c r="N509" s="32" t="s">
        <v>796</v>
      </c>
      <c r="O509" s="32" t="s">
        <v>796</v>
      </c>
    </row>
    <row r="510" spans="1:15">
      <c r="A510" t="s">
        <v>377</v>
      </c>
      <c r="B510">
        <v>760</v>
      </c>
      <c r="C510">
        <v>450</v>
      </c>
      <c r="D510" s="4">
        <f>SUM(D507:D509)/3</f>
        <v>1.4666666666666668</v>
      </c>
      <c r="E510" s="4">
        <f t="shared" si="755"/>
        <v>7.3333333333333339</v>
      </c>
      <c r="F510" s="4">
        <f>SUM(F507:F509)/3</f>
        <v>9.2999999999999989</v>
      </c>
      <c r="G510" s="4">
        <f t="shared" si="755"/>
        <v>46.499999999999993</v>
      </c>
      <c r="H510" s="32" t="s">
        <v>796</v>
      </c>
      <c r="I510" s="32" t="s">
        <v>796</v>
      </c>
      <c r="J510" s="4">
        <f>SUM(J507:J509)/3</f>
        <v>7.6333333333333329</v>
      </c>
      <c r="K510" s="4">
        <f t="shared" ref="K510" si="761">J510*5</f>
        <v>38.166666666666664</v>
      </c>
      <c r="L510" s="4">
        <f>SUM(L507:L509)/3</f>
        <v>1.5</v>
      </c>
      <c r="M510" s="4">
        <f t="shared" ref="M510" si="762">L510*5</f>
        <v>7.5</v>
      </c>
      <c r="N510" s="32" t="s">
        <v>796</v>
      </c>
      <c r="O510" s="32" t="s">
        <v>796</v>
      </c>
    </row>
    <row r="511" spans="1:15">
      <c r="A511" s="121" t="s">
        <v>611</v>
      </c>
      <c r="B511" s="121">
        <v>760</v>
      </c>
      <c r="C511" s="121">
        <v>450</v>
      </c>
      <c r="D511" s="122">
        <f t="shared" ref="D511:O511" si="763">AVERAGE(D507:D510)</f>
        <v>1.4666666666666668</v>
      </c>
      <c r="E511" s="122">
        <f t="shared" si="763"/>
        <v>7.3333333333333339</v>
      </c>
      <c r="F511" s="122">
        <f t="shared" si="763"/>
        <v>9.2999999999999989</v>
      </c>
      <c r="G511" s="122">
        <f t="shared" si="763"/>
        <v>46.5</v>
      </c>
      <c r="H511" s="122">
        <f t="shared" si="763"/>
        <v>4.01</v>
      </c>
      <c r="I511" s="122">
        <f t="shared" si="763"/>
        <v>20.049999999999997</v>
      </c>
      <c r="J511" s="122">
        <f t="shared" si="763"/>
        <v>7.6333333333333329</v>
      </c>
      <c r="K511" s="122">
        <f t="shared" si="763"/>
        <v>38.166666666666664</v>
      </c>
      <c r="L511" s="122">
        <f t="shared" si="763"/>
        <v>1.5</v>
      </c>
      <c r="M511" s="122">
        <f t="shared" si="763"/>
        <v>7.5</v>
      </c>
      <c r="N511" s="122">
        <f t="shared" si="763"/>
        <v>15.95</v>
      </c>
      <c r="O511" s="122">
        <f t="shared" si="763"/>
        <v>3.9937451095431715</v>
      </c>
    </row>
    <row r="513" spans="1:15">
      <c r="A513" t="s">
        <v>376</v>
      </c>
      <c r="B513">
        <v>760</v>
      </c>
      <c r="C513">
        <v>459.99999999999994</v>
      </c>
      <c r="D513" s="4">
        <v>55.3</v>
      </c>
      <c r="E513" s="4">
        <f>D513*5</f>
        <v>276.5</v>
      </c>
      <c r="F513" s="4">
        <v>3.5</v>
      </c>
      <c r="G513" s="4">
        <f>F513*5</f>
        <v>17.5</v>
      </c>
      <c r="H513" s="4">
        <v>22</v>
      </c>
      <c r="I513" s="4">
        <f>H513*5</f>
        <v>110</v>
      </c>
      <c r="J513" s="4">
        <v>7</v>
      </c>
      <c r="K513" s="4">
        <f>J513*5</f>
        <v>35</v>
      </c>
      <c r="L513" s="4">
        <v>5.0999999999999996</v>
      </c>
      <c r="M513" s="4">
        <f>L513*5</f>
        <v>25.5</v>
      </c>
      <c r="N513" s="4">
        <v>326</v>
      </c>
      <c r="O513" s="4">
        <f>SQRT(N513)</f>
        <v>18.055470085267789</v>
      </c>
    </row>
    <row r="514" spans="1:15">
      <c r="A514" t="s">
        <v>376</v>
      </c>
      <c r="B514">
        <v>760</v>
      </c>
      <c r="C514">
        <v>459.99999999999994</v>
      </c>
      <c r="D514" s="4">
        <v>55.3</v>
      </c>
      <c r="E514" s="4">
        <f t="shared" ref="E514:G516" si="764">D514*5</f>
        <v>276.5</v>
      </c>
      <c r="F514" s="4">
        <v>3.7</v>
      </c>
      <c r="G514" s="4">
        <f t="shared" si="764"/>
        <v>18.5</v>
      </c>
      <c r="H514" s="4">
        <v>22.6</v>
      </c>
      <c r="I514" s="4">
        <f t="shared" ref="I514" si="765">H514*5</f>
        <v>113</v>
      </c>
      <c r="J514" s="4">
        <v>6.8</v>
      </c>
      <c r="K514" s="4">
        <f t="shared" ref="K514" si="766">J514*5</f>
        <v>34</v>
      </c>
      <c r="L514" s="4">
        <v>5.3</v>
      </c>
      <c r="M514" s="4">
        <f t="shared" ref="M514" si="767">L514*5</f>
        <v>26.5</v>
      </c>
      <c r="N514" s="32" t="s">
        <v>796</v>
      </c>
      <c r="O514" s="32" t="s">
        <v>796</v>
      </c>
    </row>
    <row r="515" spans="1:15">
      <c r="A515" t="s">
        <v>376</v>
      </c>
      <c r="B515">
        <v>760</v>
      </c>
      <c r="C515">
        <v>459.99999999999994</v>
      </c>
      <c r="D515" s="4">
        <v>55.9</v>
      </c>
      <c r="E515" s="4">
        <f t="shared" si="764"/>
        <v>279.5</v>
      </c>
      <c r="F515" s="4">
        <v>3.7</v>
      </c>
      <c r="G515" s="4">
        <f t="shared" si="764"/>
        <v>18.5</v>
      </c>
      <c r="H515" s="32" t="s">
        <v>796</v>
      </c>
      <c r="I515" s="32" t="s">
        <v>796</v>
      </c>
      <c r="J515" s="4">
        <v>7.1</v>
      </c>
      <c r="K515" s="4">
        <f t="shared" ref="K515" si="768">J515*5</f>
        <v>35.5</v>
      </c>
      <c r="L515" s="4">
        <v>5.0999999999999996</v>
      </c>
      <c r="M515" s="4">
        <f t="shared" ref="M515" si="769">L515*5</f>
        <v>25.5</v>
      </c>
      <c r="N515" s="32" t="s">
        <v>796</v>
      </c>
      <c r="O515" s="32" t="s">
        <v>796</v>
      </c>
    </row>
    <row r="516" spans="1:15">
      <c r="A516" t="s">
        <v>376</v>
      </c>
      <c r="B516">
        <v>760</v>
      </c>
      <c r="C516">
        <v>459.99999999999994</v>
      </c>
      <c r="D516" s="4">
        <f>SUM(D513:D515)/3</f>
        <v>55.5</v>
      </c>
      <c r="E516" s="4">
        <f t="shared" si="764"/>
        <v>277.5</v>
      </c>
      <c r="F516" s="4">
        <f>SUM(F513:F515)/3</f>
        <v>3.6333333333333333</v>
      </c>
      <c r="G516" s="4">
        <f t="shared" si="764"/>
        <v>18.166666666666668</v>
      </c>
      <c r="H516" s="32" t="s">
        <v>796</v>
      </c>
      <c r="I516" s="32" t="s">
        <v>796</v>
      </c>
      <c r="J516" s="4">
        <f>SUM(J513:J515)/3</f>
        <v>6.9666666666666659</v>
      </c>
      <c r="K516" s="4">
        <f t="shared" ref="K516" si="770">J516*5</f>
        <v>34.833333333333329</v>
      </c>
      <c r="L516" s="4">
        <f>SUM(L513:L515)/3</f>
        <v>5.1666666666666661</v>
      </c>
      <c r="M516" s="4">
        <f t="shared" ref="M516" si="771">L516*5</f>
        <v>25.833333333333329</v>
      </c>
      <c r="N516" s="32" t="s">
        <v>796</v>
      </c>
      <c r="O516" s="32" t="s">
        <v>796</v>
      </c>
    </row>
    <row r="517" spans="1:15">
      <c r="A517" s="121" t="s">
        <v>611</v>
      </c>
      <c r="B517" s="121">
        <v>760</v>
      </c>
      <c r="C517" s="121">
        <v>459.99999999999994</v>
      </c>
      <c r="D517" s="122">
        <f t="shared" ref="D517:O517" si="772">AVERAGE(D513:D516)</f>
        <v>55.5</v>
      </c>
      <c r="E517" s="122">
        <f t="shared" si="772"/>
        <v>277.5</v>
      </c>
      <c r="F517" s="122">
        <f t="shared" si="772"/>
        <v>3.6333333333333333</v>
      </c>
      <c r="G517" s="122">
        <f t="shared" si="772"/>
        <v>18.166666666666668</v>
      </c>
      <c r="H517" s="122">
        <f t="shared" si="772"/>
        <v>22.3</v>
      </c>
      <c r="I517" s="122">
        <f t="shared" si="772"/>
        <v>111.5</v>
      </c>
      <c r="J517" s="122">
        <f t="shared" si="772"/>
        <v>6.9666666666666659</v>
      </c>
      <c r="K517" s="122">
        <f t="shared" si="772"/>
        <v>34.833333333333329</v>
      </c>
      <c r="L517" s="122">
        <f t="shared" si="772"/>
        <v>5.1666666666666661</v>
      </c>
      <c r="M517" s="122">
        <f t="shared" si="772"/>
        <v>25.833333333333332</v>
      </c>
      <c r="N517" s="122">
        <f t="shared" si="772"/>
        <v>326</v>
      </c>
      <c r="O517" s="122">
        <f t="shared" si="772"/>
        <v>18.055470085267789</v>
      </c>
    </row>
    <row r="519" spans="1:15">
      <c r="A519" t="s">
        <v>378</v>
      </c>
      <c r="B519">
        <v>760</v>
      </c>
      <c r="C519">
        <v>470</v>
      </c>
      <c r="D519" s="4">
        <v>9.1</v>
      </c>
      <c r="E519" s="4">
        <f>D519*5</f>
        <v>45.5</v>
      </c>
      <c r="F519" s="4">
        <v>1.8</v>
      </c>
      <c r="G519" s="4">
        <f>F519*5</f>
        <v>9</v>
      </c>
      <c r="H519" s="4">
        <v>12.5</v>
      </c>
      <c r="I519" s="4">
        <f>H519*5</f>
        <v>62.5</v>
      </c>
      <c r="J519" s="4">
        <v>6.4</v>
      </c>
      <c r="K519" s="4">
        <f>J519*5</f>
        <v>32</v>
      </c>
      <c r="L519" s="4">
        <v>1</v>
      </c>
      <c r="M519" s="4">
        <f>L519*5</f>
        <v>5</v>
      </c>
      <c r="N519" s="4">
        <v>80</v>
      </c>
      <c r="O519" s="4">
        <f>SQRT(N519)</f>
        <v>8.9442719099991592</v>
      </c>
    </row>
    <row r="520" spans="1:15">
      <c r="A520" t="s">
        <v>378</v>
      </c>
      <c r="B520">
        <v>760</v>
      </c>
      <c r="C520">
        <v>470</v>
      </c>
      <c r="D520" s="4">
        <v>9.4</v>
      </c>
      <c r="E520" s="4">
        <f t="shared" ref="E520:G522" si="773">D520*5</f>
        <v>47</v>
      </c>
      <c r="F520" s="4">
        <v>1.7</v>
      </c>
      <c r="G520" s="4">
        <f t="shared" si="773"/>
        <v>8.5</v>
      </c>
      <c r="H520" s="4">
        <v>12.5</v>
      </c>
      <c r="I520" s="4">
        <f t="shared" ref="I520" si="774">H520*5</f>
        <v>62.5</v>
      </c>
      <c r="J520" s="4">
        <v>6.3</v>
      </c>
      <c r="K520" s="4">
        <f t="shared" ref="K520" si="775">J520*5</f>
        <v>31.5</v>
      </c>
      <c r="L520" s="4">
        <v>0.9</v>
      </c>
      <c r="M520" s="4">
        <f t="shared" ref="M520" si="776">L520*5</f>
        <v>4.5</v>
      </c>
      <c r="N520" s="32" t="s">
        <v>796</v>
      </c>
      <c r="O520" s="32" t="s">
        <v>796</v>
      </c>
    </row>
    <row r="521" spans="1:15">
      <c r="A521" t="s">
        <v>378</v>
      </c>
      <c r="B521">
        <v>760</v>
      </c>
      <c r="C521">
        <v>470</v>
      </c>
      <c r="D521" s="4">
        <v>9.1999999999999993</v>
      </c>
      <c r="E521" s="4">
        <f t="shared" si="773"/>
        <v>46</v>
      </c>
      <c r="F521" s="4">
        <v>1.7</v>
      </c>
      <c r="G521" s="4">
        <f t="shared" si="773"/>
        <v>8.5</v>
      </c>
      <c r="H521" s="32" t="s">
        <v>796</v>
      </c>
      <c r="I521" s="32" t="s">
        <v>796</v>
      </c>
      <c r="J521" s="4">
        <v>6.1</v>
      </c>
      <c r="K521" s="4">
        <f t="shared" ref="K521" si="777">J521*5</f>
        <v>30.5</v>
      </c>
      <c r="L521" s="4">
        <v>0.9</v>
      </c>
      <c r="M521" s="4">
        <f t="shared" ref="M521" si="778">L521*5</f>
        <v>4.5</v>
      </c>
      <c r="N521" s="32" t="s">
        <v>796</v>
      </c>
      <c r="O521" s="32" t="s">
        <v>796</v>
      </c>
    </row>
    <row r="522" spans="1:15">
      <c r="A522" t="s">
        <v>378</v>
      </c>
      <c r="B522">
        <v>760</v>
      </c>
      <c r="C522">
        <v>470</v>
      </c>
      <c r="D522" s="4">
        <f>SUM(D519:D521)/3</f>
        <v>9.2333333333333325</v>
      </c>
      <c r="E522" s="4">
        <f t="shared" si="773"/>
        <v>46.166666666666664</v>
      </c>
      <c r="F522" s="4">
        <f>SUM(F519:F521)/3</f>
        <v>1.7333333333333334</v>
      </c>
      <c r="G522" s="4">
        <f t="shared" si="773"/>
        <v>8.6666666666666679</v>
      </c>
      <c r="H522" s="32" t="s">
        <v>796</v>
      </c>
      <c r="I522" s="32" t="s">
        <v>796</v>
      </c>
      <c r="J522" s="4">
        <f>SUM(J519:J521)/3</f>
        <v>6.2666666666666657</v>
      </c>
      <c r="K522" s="4">
        <f t="shared" ref="K522" si="779">J522*5</f>
        <v>31.333333333333329</v>
      </c>
      <c r="L522" s="4">
        <f>SUM(L519:L521)/3</f>
        <v>0.93333333333333324</v>
      </c>
      <c r="M522" s="4">
        <f t="shared" ref="M522" si="780">L522*5</f>
        <v>4.6666666666666661</v>
      </c>
      <c r="N522" s="32" t="s">
        <v>796</v>
      </c>
      <c r="O522" s="32" t="s">
        <v>796</v>
      </c>
    </row>
    <row r="523" spans="1:15">
      <c r="A523" s="121" t="s">
        <v>611</v>
      </c>
      <c r="B523" s="121">
        <v>760</v>
      </c>
      <c r="C523" s="121">
        <v>470</v>
      </c>
      <c r="D523" s="122">
        <f t="shared" ref="D523:O523" si="781">AVERAGE(D519:D522)</f>
        <v>9.2333333333333325</v>
      </c>
      <c r="E523" s="122">
        <f t="shared" si="781"/>
        <v>46.166666666666664</v>
      </c>
      <c r="F523" s="122">
        <f t="shared" si="781"/>
        <v>1.7333333333333334</v>
      </c>
      <c r="G523" s="122">
        <f t="shared" si="781"/>
        <v>8.6666666666666679</v>
      </c>
      <c r="H523" s="122">
        <f t="shared" si="781"/>
        <v>12.5</v>
      </c>
      <c r="I523" s="122">
        <f t="shared" si="781"/>
        <v>62.5</v>
      </c>
      <c r="J523" s="122">
        <f t="shared" si="781"/>
        <v>6.2666666666666657</v>
      </c>
      <c r="K523" s="122">
        <f t="shared" si="781"/>
        <v>31.333333333333332</v>
      </c>
      <c r="L523" s="122">
        <f t="shared" si="781"/>
        <v>0.93333333333333324</v>
      </c>
      <c r="M523" s="122">
        <f t="shared" si="781"/>
        <v>4.6666666666666661</v>
      </c>
      <c r="N523" s="122">
        <f t="shared" si="781"/>
        <v>80</v>
      </c>
      <c r="O523" s="122">
        <f t="shared" si="781"/>
        <v>8.9442719099991592</v>
      </c>
    </row>
    <row r="524" spans="1:15"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>
      <c r="A525" t="s">
        <v>379</v>
      </c>
      <c r="B525">
        <v>760</v>
      </c>
      <c r="C525">
        <v>480</v>
      </c>
      <c r="D525" s="4">
        <v>18.8</v>
      </c>
      <c r="E525" s="4">
        <f>D525*5</f>
        <v>94</v>
      </c>
      <c r="F525" s="4">
        <v>2.5</v>
      </c>
      <c r="G525" s="4">
        <f>F525*5</f>
        <v>12.5</v>
      </c>
      <c r="H525" s="4">
        <v>15.8</v>
      </c>
      <c r="I525" s="4">
        <f>H525*5</f>
        <v>79</v>
      </c>
      <c r="J525" s="4">
        <v>16.7</v>
      </c>
      <c r="K525" s="4">
        <f>J525*5</f>
        <v>83.5</v>
      </c>
      <c r="L525" s="4">
        <v>2.4</v>
      </c>
      <c r="M525" s="4">
        <f>L525*5</f>
        <v>12</v>
      </c>
      <c r="N525" s="4">
        <v>110</v>
      </c>
      <c r="O525" s="4">
        <f>SQRT(N525)</f>
        <v>10.488088481701515</v>
      </c>
    </row>
    <row r="526" spans="1:15">
      <c r="A526" t="s">
        <v>379</v>
      </c>
      <c r="B526">
        <v>760</v>
      </c>
      <c r="C526">
        <v>480</v>
      </c>
      <c r="D526" s="4">
        <v>18.8</v>
      </c>
      <c r="E526" s="4">
        <f t="shared" ref="E526:G528" si="782">D526*5</f>
        <v>94</v>
      </c>
      <c r="F526" s="4">
        <v>2.4</v>
      </c>
      <c r="G526" s="4">
        <f t="shared" si="782"/>
        <v>12</v>
      </c>
      <c r="H526" s="4">
        <v>15.9</v>
      </c>
      <c r="I526" s="4">
        <f t="shared" ref="I526" si="783">H526*5</f>
        <v>79.5</v>
      </c>
      <c r="J526" s="4">
        <v>16.5</v>
      </c>
      <c r="K526" s="4">
        <f t="shared" ref="K526" si="784">J526*5</f>
        <v>82.5</v>
      </c>
      <c r="L526" s="4">
        <v>2.4</v>
      </c>
      <c r="M526" s="4">
        <f t="shared" ref="M526" si="785">L526*5</f>
        <v>12</v>
      </c>
      <c r="N526" s="32" t="s">
        <v>796</v>
      </c>
      <c r="O526" s="32" t="s">
        <v>796</v>
      </c>
    </row>
    <row r="527" spans="1:15">
      <c r="A527" t="s">
        <v>379</v>
      </c>
      <c r="B527">
        <v>760</v>
      </c>
      <c r="C527">
        <v>480</v>
      </c>
      <c r="D527" s="4">
        <v>19.100000000000001</v>
      </c>
      <c r="E527" s="4">
        <f t="shared" si="782"/>
        <v>95.5</v>
      </c>
      <c r="F527" s="4">
        <v>2.5</v>
      </c>
      <c r="G527" s="4">
        <f t="shared" si="782"/>
        <v>12.5</v>
      </c>
      <c r="H527" s="32" t="s">
        <v>796</v>
      </c>
      <c r="I527" s="32" t="s">
        <v>796</v>
      </c>
      <c r="J527" s="4">
        <v>16.899999999999999</v>
      </c>
      <c r="K527" s="4">
        <f t="shared" ref="K527" si="786">J527*5</f>
        <v>84.5</v>
      </c>
      <c r="L527" s="4">
        <v>2.2999999999999998</v>
      </c>
      <c r="M527" s="4">
        <f t="shared" ref="M527" si="787">L527*5</f>
        <v>11.5</v>
      </c>
      <c r="N527" s="32" t="s">
        <v>796</v>
      </c>
      <c r="O527" s="32" t="s">
        <v>796</v>
      </c>
    </row>
    <row r="528" spans="1:15">
      <c r="A528" t="s">
        <v>379</v>
      </c>
      <c r="B528">
        <v>760</v>
      </c>
      <c r="C528">
        <v>480</v>
      </c>
      <c r="D528" s="4">
        <f>SUM(D525:D527)/3</f>
        <v>18.900000000000002</v>
      </c>
      <c r="E528" s="4">
        <f t="shared" si="782"/>
        <v>94.500000000000014</v>
      </c>
      <c r="F528" s="4">
        <f>SUM(F525:F527)/3</f>
        <v>2.4666666666666668</v>
      </c>
      <c r="G528" s="4">
        <f t="shared" si="782"/>
        <v>12.333333333333334</v>
      </c>
      <c r="H528" s="32" t="s">
        <v>796</v>
      </c>
      <c r="I528" s="32" t="s">
        <v>796</v>
      </c>
      <c r="J528" s="4">
        <f>SUM(J525:J527)/3</f>
        <v>16.7</v>
      </c>
      <c r="K528" s="4">
        <f t="shared" ref="K528" si="788">J528*5</f>
        <v>83.5</v>
      </c>
      <c r="L528" s="4">
        <f>SUM(L525:L527)/3</f>
        <v>2.3666666666666667</v>
      </c>
      <c r="M528" s="4">
        <f t="shared" ref="M528" si="789">L528*5</f>
        <v>11.833333333333334</v>
      </c>
      <c r="N528" s="32" t="s">
        <v>796</v>
      </c>
      <c r="O528" s="32" t="s">
        <v>796</v>
      </c>
    </row>
    <row r="529" spans="1:15">
      <c r="A529" s="121" t="s">
        <v>611</v>
      </c>
      <c r="B529" s="121">
        <v>760</v>
      </c>
      <c r="C529" s="121">
        <v>480</v>
      </c>
      <c r="D529" s="122">
        <f t="shared" ref="D529:O529" si="790">AVERAGE(D525:D528)</f>
        <v>18.900000000000002</v>
      </c>
      <c r="E529" s="122">
        <f t="shared" si="790"/>
        <v>94.5</v>
      </c>
      <c r="F529" s="122">
        <f t="shared" si="790"/>
        <v>2.4666666666666668</v>
      </c>
      <c r="G529" s="122">
        <f t="shared" si="790"/>
        <v>12.333333333333334</v>
      </c>
      <c r="H529" s="122">
        <f t="shared" si="790"/>
        <v>15.850000000000001</v>
      </c>
      <c r="I529" s="122">
        <f t="shared" si="790"/>
        <v>79.25</v>
      </c>
      <c r="J529" s="122">
        <f t="shared" si="790"/>
        <v>16.7</v>
      </c>
      <c r="K529" s="122">
        <f t="shared" si="790"/>
        <v>83.5</v>
      </c>
      <c r="L529" s="122">
        <f t="shared" si="790"/>
        <v>2.3666666666666667</v>
      </c>
      <c r="M529" s="122">
        <f t="shared" si="790"/>
        <v>11.833333333333334</v>
      </c>
      <c r="N529" s="122">
        <f t="shared" si="790"/>
        <v>110</v>
      </c>
      <c r="O529" s="122">
        <f t="shared" si="790"/>
        <v>10.488088481701515</v>
      </c>
    </row>
    <row r="530" spans="1:15"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>
      <c r="A531" t="s">
        <v>380</v>
      </c>
      <c r="B531">
        <v>760</v>
      </c>
      <c r="C531">
        <v>490</v>
      </c>
      <c r="D531" s="4">
        <v>1.5</v>
      </c>
      <c r="E531" s="4">
        <f>D531*5</f>
        <v>7.5</v>
      </c>
      <c r="F531" s="4">
        <v>1.2</v>
      </c>
      <c r="G531" s="4">
        <f>F531*5</f>
        <v>6</v>
      </c>
      <c r="H531" s="4">
        <v>1.75</v>
      </c>
      <c r="I531" s="4">
        <f>H531*5</f>
        <v>8.75</v>
      </c>
      <c r="J531" s="4">
        <v>3.8</v>
      </c>
      <c r="K531" s="4">
        <f>J531*5</f>
        <v>19</v>
      </c>
      <c r="L531" s="4">
        <v>2.4</v>
      </c>
      <c r="M531" s="4">
        <f>L531*5</f>
        <v>12</v>
      </c>
      <c r="N531" s="4">
        <v>25.1</v>
      </c>
      <c r="O531" s="4">
        <f>SQRT(N531)</f>
        <v>5.0099900199501395</v>
      </c>
    </row>
    <row r="532" spans="1:15">
      <c r="A532" t="s">
        <v>380</v>
      </c>
      <c r="B532">
        <v>760</v>
      </c>
      <c r="C532">
        <v>490</v>
      </c>
      <c r="D532" s="4">
        <v>1.4</v>
      </c>
      <c r="E532" s="4">
        <f t="shared" ref="E532:G534" si="791">D532*5</f>
        <v>7</v>
      </c>
      <c r="F532" s="4">
        <v>1.3</v>
      </c>
      <c r="G532" s="4">
        <f t="shared" si="791"/>
        <v>6.5</v>
      </c>
      <c r="H532" s="4">
        <v>1.7</v>
      </c>
      <c r="I532" s="4">
        <f t="shared" ref="I532" si="792">H532*5</f>
        <v>8.5</v>
      </c>
      <c r="J532" s="4">
        <v>3.8</v>
      </c>
      <c r="K532" s="4">
        <f t="shared" ref="K532" si="793">J532*5</f>
        <v>19</v>
      </c>
      <c r="L532" s="4">
        <v>2.2999999999999998</v>
      </c>
      <c r="M532" s="4">
        <f t="shared" ref="M532" si="794">L532*5</f>
        <v>11.5</v>
      </c>
      <c r="N532" s="32" t="s">
        <v>796</v>
      </c>
      <c r="O532" s="32" t="s">
        <v>796</v>
      </c>
    </row>
    <row r="533" spans="1:15">
      <c r="A533" t="s">
        <v>380</v>
      </c>
      <c r="B533">
        <v>760</v>
      </c>
      <c r="C533">
        <v>490</v>
      </c>
      <c r="D533" s="4">
        <v>1.4</v>
      </c>
      <c r="E533" s="4">
        <f t="shared" si="791"/>
        <v>7</v>
      </c>
      <c r="F533" s="4">
        <v>1.2</v>
      </c>
      <c r="G533" s="4">
        <f t="shared" si="791"/>
        <v>6</v>
      </c>
      <c r="H533" s="32" t="s">
        <v>796</v>
      </c>
      <c r="I533" s="32" t="s">
        <v>796</v>
      </c>
      <c r="J533" s="4">
        <v>3.7</v>
      </c>
      <c r="K533" s="4">
        <f t="shared" ref="K533" si="795">J533*5</f>
        <v>18.5</v>
      </c>
      <c r="L533" s="4">
        <v>2.2999999999999998</v>
      </c>
      <c r="M533" s="4">
        <f t="shared" ref="M533" si="796">L533*5</f>
        <v>11.5</v>
      </c>
      <c r="N533" s="32" t="s">
        <v>796</v>
      </c>
      <c r="O533" s="32" t="s">
        <v>796</v>
      </c>
    </row>
    <row r="534" spans="1:15">
      <c r="A534" t="s">
        <v>380</v>
      </c>
      <c r="B534">
        <v>760</v>
      </c>
      <c r="C534">
        <v>490</v>
      </c>
      <c r="D534" s="4">
        <f>SUM(D531:D533)/3</f>
        <v>1.4333333333333333</v>
      </c>
      <c r="E534" s="4">
        <f t="shared" si="791"/>
        <v>7.166666666666667</v>
      </c>
      <c r="F534" s="4">
        <f>SUM(F531:F533)/3</f>
        <v>1.2333333333333334</v>
      </c>
      <c r="G534" s="4">
        <f t="shared" si="791"/>
        <v>6.166666666666667</v>
      </c>
      <c r="H534" s="32" t="s">
        <v>796</v>
      </c>
      <c r="I534" s="32" t="s">
        <v>796</v>
      </c>
      <c r="J534" s="4">
        <f>SUM(J531:J533)/3</f>
        <v>3.7666666666666671</v>
      </c>
      <c r="K534" s="4">
        <f t="shared" ref="K534" si="797">J534*5</f>
        <v>18.833333333333336</v>
      </c>
      <c r="L534" s="4">
        <f>SUM(L531:L533)/3</f>
        <v>2.333333333333333</v>
      </c>
      <c r="M534" s="4">
        <f t="shared" ref="M534" si="798">L534*5</f>
        <v>11.666666666666664</v>
      </c>
      <c r="N534" s="32" t="s">
        <v>796</v>
      </c>
      <c r="O534" s="32" t="s">
        <v>796</v>
      </c>
    </row>
    <row r="535" spans="1:15">
      <c r="A535" s="121" t="s">
        <v>611</v>
      </c>
      <c r="B535" s="121">
        <v>760</v>
      </c>
      <c r="C535" s="121">
        <v>490</v>
      </c>
      <c r="D535" s="122">
        <f t="shared" ref="D535:O535" si="799">AVERAGE(D531:D534)</f>
        <v>1.4333333333333333</v>
      </c>
      <c r="E535" s="122">
        <f t="shared" si="799"/>
        <v>7.166666666666667</v>
      </c>
      <c r="F535" s="122">
        <f t="shared" si="799"/>
        <v>1.2333333333333334</v>
      </c>
      <c r="G535" s="122">
        <f t="shared" si="799"/>
        <v>6.166666666666667</v>
      </c>
      <c r="H535" s="122">
        <f t="shared" si="799"/>
        <v>1.7250000000000001</v>
      </c>
      <c r="I535" s="122">
        <f t="shared" si="799"/>
        <v>8.625</v>
      </c>
      <c r="J535" s="122">
        <f t="shared" si="799"/>
        <v>3.7666666666666671</v>
      </c>
      <c r="K535" s="122">
        <f t="shared" si="799"/>
        <v>18.833333333333336</v>
      </c>
      <c r="L535" s="122">
        <f t="shared" si="799"/>
        <v>2.333333333333333</v>
      </c>
      <c r="M535" s="122">
        <f t="shared" si="799"/>
        <v>11.666666666666666</v>
      </c>
      <c r="N535" s="122">
        <f t="shared" si="799"/>
        <v>25.1</v>
      </c>
      <c r="O535" s="122">
        <f t="shared" si="799"/>
        <v>5.0099900199501395</v>
      </c>
    </row>
    <row r="537" spans="1:15">
      <c r="A537" t="s">
        <v>381</v>
      </c>
      <c r="B537">
        <v>760</v>
      </c>
      <c r="C537">
        <v>500</v>
      </c>
      <c r="D537" s="4">
        <v>5.6</v>
      </c>
      <c r="E537" s="4">
        <f>D537*5</f>
        <v>28</v>
      </c>
      <c r="F537" s="4">
        <v>1</v>
      </c>
      <c r="G537" s="4">
        <f>F537*5</f>
        <v>5</v>
      </c>
      <c r="H537" s="4">
        <v>7.44</v>
      </c>
      <c r="I537" s="4">
        <f>H537*5</f>
        <v>37.200000000000003</v>
      </c>
      <c r="J537" s="4">
        <v>5.6</v>
      </c>
      <c r="K537" s="4">
        <f>J537*5</f>
        <v>28</v>
      </c>
      <c r="L537" s="4">
        <v>1.2</v>
      </c>
      <c r="M537" s="4">
        <f>L537*5</f>
        <v>6</v>
      </c>
      <c r="N537" s="4">
        <v>22.6</v>
      </c>
      <c r="O537" s="4">
        <f>SQRT(N537)</f>
        <v>4.7539457296018854</v>
      </c>
    </row>
    <row r="538" spans="1:15">
      <c r="A538" t="s">
        <v>381</v>
      </c>
      <c r="B538">
        <v>760</v>
      </c>
      <c r="C538">
        <v>500</v>
      </c>
      <c r="D538" s="4">
        <v>5.6</v>
      </c>
      <c r="E538" s="4">
        <f t="shared" ref="E538:G540" si="800">D538*5</f>
        <v>28</v>
      </c>
      <c r="F538" s="4">
        <v>1</v>
      </c>
      <c r="G538" s="4">
        <f t="shared" si="800"/>
        <v>5</v>
      </c>
      <c r="H538" s="4">
        <v>7.38</v>
      </c>
      <c r="I538" s="4">
        <f t="shared" ref="I538" si="801">H538*5</f>
        <v>36.9</v>
      </c>
      <c r="J538" s="4">
        <v>5.5</v>
      </c>
      <c r="K538" s="4">
        <f t="shared" ref="K538" si="802">J538*5</f>
        <v>27.5</v>
      </c>
      <c r="L538" s="4">
        <v>1.2</v>
      </c>
      <c r="M538" s="4">
        <f t="shared" ref="M538" si="803">L538*5</f>
        <v>6</v>
      </c>
      <c r="N538" s="32" t="s">
        <v>796</v>
      </c>
      <c r="O538" s="32" t="s">
        <v>796</v>
      </c>
    </row>
    <row r="539" spans="1:15">
      <c r="A539" t="s">
        <v>381</v>
      </c>
      <c r="B539">
        <v>760</v>
      </c>
      <c r="C539">
        <v>500</v>
      </c>
      <c r="D539" s="4">
        <v>5.8</v>
      </c>
      <c r="E539" s="4">
        <f t="shared" si="800"/>
        <v>29</v>
      </c>
      <c r="F539" s="4">
        <v>0.9</v>
      </c>
      <c r="G539" s="4">
        <f t="shared" si="800"/>
        <v>4.5</v>
      </c>
      <c r="H539" s="32" t="s">
        <v>796</v>
      </c>
      <c r="I539" s="32" t="s">
        <v>796</v>
      </c>
      <c r="J539" s="4">
        <v>5.5</v>
      </c>
      <c r="K539" s="4">
        <f t="shared" ref="K539" si="804">J539*5</f>
        <v>27.5</v>
      </c>
      <c r="L539" s="4">
        <v>1.2</v>
      </c>
      <c r="M539" s="4">
        <f t="shared" ref="M539" si="805">L539*5</f>
        <v>6</v>
      </c>
      <c r="N539" s="32" t="s">
        <v>796</v>
      </c>
      <c r="O539" s="32" t="s">
        <v>796</v>
      </c>
    </row>
    <row r="540" spans="1:15">
      <c r="A540" t="s">
        <v>381</v>
      </c>
      <c r="B540">
        <v>760</v>
      </c>
      <c r="C540">
        <v>500</v>
      </c>
      <c r="D540" s="4">
        <f>SUM(D537:D539)/3</f>
        <v>5.666666666666667</v>
      </c>
      <c r="E540" s="4">
        <f t="shared" si="800"/>
        <v>28.333333333333336</v>
      </c>
      <c r="F540" s="4">
        <f>SUM(F537:F539)/3</f>
        <v>0.96666666666666667</v>
      </c>
      <c r="G540" s="4">
        <f t="shared" si="800"/>
        <v>4.833333333333333</v>
      </c>
      <c r="H540" s="32" t="s">
        <v>796</v>
      </c>
      <c r="I540" s="32" t="s">
        <v>796</v>
      </c>
      <c r="J540" s="4">
        <f>SUM(J537:J539)/3</f>
        <v>5.5333333333333341</v>
      </c>
      <c r="K540" s="4">
        <f t="shared" ref="K540" si="806">J540*5</f>
        <v>27.666666666666671</v>
      </c>
      <c r="L540" s="4">
        <f>SUM(L537:L539)/3</f>
        <v>1.2</v>
      </c>
      <c r="M540" s="4">
        <f t="shared" ref="M540" si="807">L540*5</f>
        <v>6</v>
      </c>
      <c r="N540" s="32" t="s">
        <v>796</v>
      </c>
      <c r="O540" s="32" t="s">
        <v>796</v>
      </c>
    </row>
    <row r="541" spans="1:15">
      <c r="A541" s="121" t="s">
        <v>611</v>
      </c>
      <c r="B541" s="121">
        <v>760</v>
      </c>
      <c r="C541" s="121">
        <v>500</v>
      </c>
      <c r="D541" s="122">
        <f t="shared" ref="D541:O541" si="808">AVERAGE(D537:D540)</f>
        <v>5.666666666666667</v>
      </c>
      <c r="E541" s="122">
        <f t="shared" si="808"/>
        <v>28.333333333333336</v>
      </c>
      <c r="F541" s="122">
        <f t="shared" si="808"/>
        <v>0.96666666666666667</v>
      </c>
      <c r="G541" s="122">
        <f t="shared" si="808"/>
        <v>4.833333333333333</v>
      </c>
      <c r="H541" s="122">
        <f t="shared" si="808"/>
        <v>7.41</v>
      </c>
      <c r="I541" s="122">
        <f t="shared" si="808"/>
        <v>37.049999999999997</v>
      </c>
      <c r="J541" s="122">
        <f t="shared" si="808"/>
        <v>5.5333333333333341</v>
      </c>
      <c r="K541" s="122">
        <f t="shared" si="808"/>
        <v>27.666666666666668</v>
      </c>
      <c r="L541" s="122">
        <f t="shared" si="808"/>
        <v>1.2</v>
      </c>
      <c r="M541" s="122">
        <f t="shared" si="808"/>
        <v>6</v>
      </c>
      <c r="N541" s="122">
        <f t="shared" si="808"/>
        <v>22.6</v>
      </c>
      <c r="O541" s="122">
        <f t="shared" si="808"/>
        <v>4.7539457296018854</v>
      </c>
    </row>
    <row r="542" spans="1:15"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>
      <c r="A543" t="s">
        <v>382</v>
      </c>
      <c r="B543">
        <v>760</v>
      </c>
      <c r="C543">
        <v>509.99999999999994</v>
      </c>
      <c r="D543" s="4">
        <v>17.8</v>
      </c>
      <c r="E543" s="4">
        <f>D543*5</f>
        <v>89</v>
      </c>
      <c r="F543" s="4">
        <v>3.2</v>
      </c>
      <c r="G543" s="4">
        <f>F543*5</f>
        <v>16</v>
      </c>
      <c r="H543" s="4">
        <v>15.9</v>
      </c>
      <c r="I543" s="4">
        <f>H543*5</f>
        <v>79.5</v>
      </c>
      <c r="J543" s="4">
        <v>17.100000000000001</v>
      </c>
      <c r="K543" s="4">
        <f>J543*5</f>
        <v>85.5</v>
      </c>
      <c r="L543" s="4">
        <v>3.3</v>
      </c>
      <c r="M543" s="4">
        <f>L543*5</f>
        <v>16.5</v>
      </c>
      <c r="N543" s="4">
        <v>134</v>
      </c>
      <c r="O543" s="4">
        <f>SQRT(N543)</f>
        <v>11.575836902790225</v>
      </c>
    </row>
    <row r="544" spans="1:15">
      <c r="A544" t="s">
        <v>382</v>
      </c>
      <c r="B544">
        <v>760</v>
      </c>
      <c r="C544">
        <v>509.99999999999994</v>
      </c>
      <c r="D544" s="4">
        <v>18</v>
      </c>
      <c r="E544" s="4">
        <f t="shared" ref="E544:G546" si="809">D544*5</f>
        <v>90</v>
      </c>
      <c r="F544" s="4">
        <v>3.3</v>
      </c>
      <c r="G544" s="4">
        <f t="shared" si="809"/>
        <v>16.5</v>
      </c>
      <c r="H544" s="4">
        <v>15.9</v>
      </c>
      <c r="I544" s="4">
        <f t="shared" ref="I544" si="810">H544*5</f>
        <v>79.5</v>
      </c>
      <c r="J544" s="4">
        <v>17.2</v>
      </c>
      <c r="K544" s="4">
        <f t="shared" ref="K544" si="811">J544*5</f>
        <v>86</v>
      </c>
      <c r="L544" s="4">
        <v>3.4</v>
      </c>
      <c r="M544" s="4">
        <f t="shared" ref="M544" si="812">L544*5</f>
        <v>17</v>
      </c>
      <c r="N544" s="32" t="s">
        <v>796</v>
      </c>
      <c r="O544" s="32" t="s">
        <v>796</v>
      </c>
    </row>
    <row r="545" spans="1:15">
      <c r="A545" t="s">
        <v>382</v>
      </c>
      <c r="B545">
        <v>760</v>
      </c>
      <c r="C545">
        <v>509.99999999999994</v>
      </c>
      <c r="D545" s="4">
        <v>18.100000000000001</v>
      </c>
      <c r="E545" s="4">
        <f t="shared" si="809"/>
        <v>90.5</v>
      </c>
      <c r="F545" s="4">
        <v>3.3</v>
      </c>
      <c r="G545" s="4">
        <f t="shared" si="809"/>
        <v>16.5</v>
      </c>
      <c r="H545" s="32" t="s">
        <v>796</v>
      </c>
      <c r="I545" s="32" t="s">
        <v>796</v>
      </c>
      <c r="J545" s="4">
        <v>17.100000000000001</v>
      </c>
      <c r="K545" s="4">
        <f t="shared" ref="K545" si="813">J545*5</f>
        <v>85.5</v>
      </c>
      <c r="L545" s="4">
        <v>3.4</v>
      </c>
      <c r="M545" s="4">
        <f t="shared" ref="M545" si="814">L545*5</f>
        <v>17</v>
      </c>
      <c r="N545" s="32" t="s">
        <v>796</v>
      </c>
      <c r="O545" s="32" t="s">
        <v>796</v>
      </c>
    </row>
    <row r="546" spans="1:15">
      <c r="A546" t="s">
        <v>382</v>
      </c>
      <c r="B546">
        <v>760</v>
      </c>
      <c r="C546">
        <v>509.99999999999994</v>
      </c>
      <c r="D546" s="4">
        <f>SUM(D543:D545)/3</f>
        <v>17.966666666666665</v>
      </c>
      <c r="E546" s="4">
        <f t="shared" si="809"/>
        <v>89.833333333333329</v>
      </c>
      <c r="F546" s="4">
        <f>SUM(F543:F545)/3</f>
        <v>3.2666666666666671</v>
      </c>
      <c r="G546" s="4">
        <f t="shared" si="809"/>
        <v>16.333333333333336</v>
      </c>
      <c r="H546" s="32" t="s">
        <v>796</v>
      </c>
      <c r="I546" s="32" t="s">
        <v>796</v>
      </c>
      <c r="J546" s="4">
        <f>SUM(J543:J545)/3</f>
        <v>17.133333333333333</v>
      </c>
      <c r="K546" s="4">
        <f t="shared" ref="K546" si="815">J546*5</f>
        <v>85.666666666666657</v>
      </c>
      <c r="L546" s="4">
        <f>SUM(L543:L545)/3</f>
        <v>3.3666666666666667</v>
      </c>
      <c r="M546" s="4">
        <f t="shared" ref="M546" si="816">L546*5</f>
        <v>16.833333333333332</v>
      </c>
      <c r="N546" s="32" t="s">
        <v>796</v>
      </c>
      <c r="O546" s="32" t="s">
        <v>796</v>
      </c>
    </row>
    <row r="547" spans="1:15">
      <c r="A547" s="121" t="s">
        <v>611</v>
      </c>
      <c r="B547" s="121">
        <v>760</v>
      </c>
      <c r="C547" s="121">
        <v>509.99999999999994</v>
      </c>
      <c r="D547" s="122">
        <f t="shared" ref="D547:O547" si="817">AVERAGE(D543:D546)</f>
        <v>17.966666666666665</v>
      </c>
      <c r="E547" s="122">
        <f t="shared" si="817"/>
        <v>89.833333333333329</v>
      </c>
      <c r="F547" s="122">
        <f t="shared" si="817"/>
        <v>3.2666666666666671</v>
      </c>
      <c r="G547" s="122">
        <f t="shared" si="817"/>
        <v>16.333333333333336</v>
      </c>
      <c r="H547" s="122">
        <f t="shared" si="817"/>
        <v>15.9</v>
      </c>
      <c r="I547" s="122">
        <f t="shared" si="817"/>
        <v>79.5</v>
      </c>
      <c r="J547" s="122">
        <f t="shared" si="817"/>
        <v>17.133333333333333</v>
      </c>
      <c r="K547" s="122">
        <f t="shared" si="817"/>
        <v>85.666666666666657</v>
      </c>
      <c r="L547" s="122">
        <f t="shared" si="817"/>
        <v>3.3666666666666667</v>
      </c>
      <c r="M547" s="122">
        <f t="shared" si="817"/>
        <v>16.833333333333332</v>
      </c>
      <c r="N547" s="122">
        <f t="shared" si="817"/>
        <v>134</v>
      </c>
      <c r="O547" s="122">
        <f t="shared" si="817"/>
        <v>11.575836902790225</v>
      </c>
    </row>
    <row r="548" spans="1:15"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>
      <c r="A549" t="s">
        <v>383</v>
      </c>
      <c r="B549">
        <v>760</v>
      </c>
      <c r="C549">
        <v>520</v>
      </c>
      <c r="D549" s="4">
        <v>7.2</v>
      </c>
      <c r="E549" s="4">
        <f>D549*5</f>
        <v>36</v>
      </c>
      <c r="F549" s="4">
        <v>0.7</v>
      </c>
      <c r="G549" s="4">
        <f>F549*5</f>
        <v>3.5</v>
      </c>
      <c r="H549" s="4">
        <v>14.6</v>
      </c>
      <c r="I549" s="4">
        <f>H549*5</f>
        <v>73</v>
      </c>
      <c r="J549" s="4">
        <v>3.2</v>
      </c>
      <c r="K549" s="4">
        <f>J549*5</f>
        <v>16</v>
      </c>
      <c r="L549" s="4">
        <v>0.9</v>
      </c>
      <c r="M549" s="4">
        <f>L549*5</f>
        <v>4.5</v>
      </c>
      <c r="N549" s="4">
        <v>47.2</v>
      </c>
      <c r="O549" s="4">
        <f>SQRT(N549)</f>
        <v>6.8702256149270671</v>
      </c>
    </row>
    <row r="550" spans="1:15">
      <c r="A550" t="s">
        <v>383</v>
      </c>
      <c r="B550">
        <v>760</v>
      </c>
      <c r="C550">
        <v>520</v>
      </c>
      <c r="D550" s="4">
        <v>7.3</v>
      </c>
      <c r="E550" s="4">
        <f t="shared" ref="E550:G552" si="818">D550*5</f>
        <v>36.5</v>
      </c>
      <c r="F550" s="4">
        <v>0.6</v>
      </c>
      <c r="G550" s="4">
        <f t="shared" si="818"/>
        <v>3</v>
      </c>
      <c r="H550" s="4">
        <v>14.5</v>
      </c>
      <c r="I550" s="4">
        <f t="shared" ref="I550" si="819">H550*5</f>
        <v>72.5</v>
      </c>
      <c r="J550" s="4">
        <v>3.3</v>
      </c>
      <c r="K550" s="4">
        <f t="shared" ref="K550" si="820">J550*5</f>
        <v>16.5</v>
      </c>
      <c r="L550" s="4">
        <v>0.9</v>
      </c>
      <c r="M550" s="4">
        <f t="shared" ref="M550" si="821">L550*5</f>
        <v>4.5</v>
      </c>
      <c r="N550" s="32" t="s">
        <v>796</v>
      </c>
      <c r="O550" s="32" t="s">
        <v>796</v>
      </c>
    </row>
    <row r="551" spans="1:15">
      <c r="A551" t="s">
        <v>383</v>
      </c>
      <c r="B551">
        <v>760</v>
      </c>
      <c r="C551">
        <v>520</v>
      </c>
      <c r="D551" s="4">
        <v>7.2</v>
      </c>
      <c r="E551" s="4">
        <f t="shared" si="818"/>
        <v>36</v>
      </c>
      <c r="F551" s="4">
        <v>0.7</v>
      </c>
      <c r="G551" s="4">
        <f t="shared" si="818"/>
        <v>3.5</v>
      </c>
      <c r="H551" s="32" t="s">
        <v>796</v>
      </c>
      <c r="I551" s="32" t="s">
        <v>796</v>
      </c>
      <c r="J551" s="4">
        <v>3.2</v>
      </c>
      <c r="K551" s="4">
        <f t="shared" ref="K551" si="822">J551*5</f>
        <v>16</v>
      </c>
      <c r="L551" s="4">
        <v>0.9</v>
      </c>
      <c r="M551" s="4">
        <f t="shared" ref="M551" si="823">L551*5</f>
        <v>4.5</v>
      </c>
      <c r="N551" s="32" t="s">
        <v>796</v>
      </c>
      <c r="O551" s="32" t="s">
        <v>796</v>
      </c>
    </row>
    <row r="552" spans="1:15">
      <c r="A552" t="s">
        <v>383</v>
      </c>
      <c r="B552">
        <v>760</v>
      </c>
      <c r="C552">
        <v>520</v>
      </c>
      <c r="D552" s="4">
        <f>SUM(D549:D551)/3</f>
        <v>7.2333333333333334</v>
      </c>
      <c r="E552" s="4">
        <f t="shared" si="818"/>
        <v>36.166666666666664</v>
      </c>
      <c r="F552" s="4">
        <f>SUM(F549:F551)/3</f>
        <v>0.66666666666666663</v>
      </c>
      <c r="G552" s="4">
        <f t="shared" si="818"/>
        <v>3.333333333333333</v>
      </c>
      <c r="H552" s="32" t="s">
        <v>796</v>
      </c>
      <c r="I552" s="32" t="s">
        <v>796</v>
      </c>
      <c r="J552" s="4">
        <f>SUM(J549:J551)/3</f>
        <v>3.2333333333333329</v>
      </c>
      <c r="K552" s="4">
        <f t="shared" ref="K552" si="824">J552*5</f>
        <v>16.166666666666664</v>
      </c>
      <c r="L552" s="4">
        <f>SUM(L549:L551)/3</f>
        <v>0.9</v>
      </c>
      <c r="M552" s="4">
        <f t="shared" ref="M552" si="825">L552*5</f>
        <v>4.5</v>
      </c>
      <c r="N552" s="32" t="s">
        <v>796</v>
      </c>
      <c r="O552" s="32" t="s">
        <v>796</v>
      </c>
    </row>
    <row r="553" spans="1:15">
      <c r="A553" s="121" t="s">
        <v>611</v>
      </c>
      <c r="B553" s="121">
        <v>760</v>
      </c>
      <c r="C553" s="121">
        <v>520</v>
      </c>
      <c r="D553" s="122">
        <f t="shared" ref="D553:O553" si="826">AVERAGE(D549:D552)</f>
        <v>7.2333333333333334</v>
      </c>
      <c r="E553" s="122">
        <f t="shared" si="826"/>
        <v>36.166666666666664</v>
      </c>
      <c r="F553" s="122">
        <f t="shared" si="826"/>
        <v>0.66666666666666663</v>
      </c>
      <c r="G553" s="122">
        <f t="shared" si="826"/>
        <v>3.333333333333333</v>
      </c>
      <c r="H553" s="122">
        <f t="shared" si="826"/>
        <v>14.55</v>
      </c>
      <c r="I553" s="122">
        <f t="shared" si="826"/>
        <v>72.75</v>
      </c>
      <c r="J553" s="122">
        <f t="shared" si="826"/>
        <v>3.2333333333333329</v>
      </c>
      <c r="K553" s="122">
        <f t="shared" si="826"/>
        <v>16.166666666666664</v>
      </c>
      <c r="L553" s="122">
        <f t="shared" si="826"/>
        <v>0.9</v>
      </c>
      <c r="M553" s="122">
        <f t="shared" si="826"/>
        <v>4.5</v>
      </c>
      <c r="N553" s="122">
        <f t="shared" si="826"/>
        <v>47.2</v>
      </c>
      <c r="O553" s="122">
        <f t="shared" si="826"/>
        <v>6.8702256149270671</v>
      </c>
    </row>
    <row r="554" spans="1:15"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>
      <c r="A555" t="s">
        <v>384</v>
      </c>
      <c r="B555">
        <v>760</v>
      </c>
      <c r="C555">
        <v>530</v>
      </c>
      <c r="D555" s="4">
        <v>92.2</v>
      </c>
      <c r="E555" s="4">
        <f>D555*5</f>
        <v>461</v>
      </c>
      <c r="F555" s="4">
        <v>1.6</v>
      </c>
      <c r="G555" s="4">
        <f>F555*5</f>
        <v>8</v>
      </c>
      <c r="H555" s="4">
        <v>86.1</v>
      </c>
      <c r="I555" s="4">
        <f>H555*5</f>
        <v>430.5</v>
      </c>
      <c r="J555" s="4">
        <v>23.1</v>
      </c>
      <c r="K555" s="4">
        <f>J555*5</f>
        <v>115.5</v>
      </c>
      <c r="L555" s="4">
        <v>2.7</v>
      </c>
      <c r="M555" s="4">
        <f>L555*5</f>
        <v>13.5</v>
      </c>
      <c r="N555" s="4">
        <v>484</v>
      </c>
      <c r="O555" s="4">
        <f>SQRT(N555)</f>
        <v>22</v>
      </c>
    </row>
    <row r="556" spans="1:15">
      <c r="A556" t="s">
        <v>384</v>
      </c>
      <c r="B556">
        <v>760</v>
      </c>
      <c r="C556">
        <v>530</v>
      </c>
      <c r="D556" s="4">
        <v>92.4</v>
      </c>
      <c r="E556" s="4">
        <f t="shared" ref="E556:G558" si="827">D556*5</f>
        <v>462</v>
      </c>
      <c r="F556" s="4">
        <v>1.7</v>
      </c>
      <c r="G556" s="4">
        <f t="shared" si="827"/>
        <v>8.5</v>
      </c>
      <c r="H556" s="4">
        <v>86.4</v>
      </c>
      <c r="I556" s="4">
        <f t="shared" ref="I556" si="828">H556*5</f>
        <v>432</v>
      </c>
      <c r="J556" s="4">
        <v>23</v>
      </c>
      <c r="K556" s="4">
        <f t="shared" ref="K556" si="829">J556*5</f>
        <v>115</v>
      </c>
      <c r="L556" s="4">
        <v>2.6</v>
      </c>
      <c r="M556" s="4">
        <f t="shared" ref="M556" si="830">L556*5</f>
        <v>13</v>
      </c>
      <c r="N556" s="32" t="s">
        <v>796</v>
      </c>
      <c r="O556" s="32" t="s">
        <v>796</v>
      </c>
    </row>
    <row r="557" spans="1:15">
      <c r="A557" t="s">
        <v>384</v>
      </c>
      <c r="B557">
        <v>760</v>
      </c>
      <c r="C557">
        <v>530</v>
      </c>
      <c r="D557" s="4">
        <v>92.9</v>
      </c>
      <c r="E557" s="4">
        <f t="shared" si="827"/>
        <v>464.5</v>
      </c>
      <c r="F557" s="4">
        <v>1.5</v>
      </c>
      <c r="G557" s="4">
        <f t="shared" si="827"/>
        <v>7.5</v>
      </c>
      <c r="H557" s="32" t="s">
        <v>796</v>
      </c>
      <c r="I557" s="32" t="s">
        <v>796</v>
      </c>
      <c r="J557" s="4">
        <v>23.3</v>
      </c>
      <c r="K557" s="4">
        <f t="shared" ref="K557" si="831">J557*5</f>
        <v>116.5</v>
      </c>
      <c r="L557" s="4">
        <v>2.5</v>
      </c>
      <c r="M557" s="4">
        <f t="shared" ref="M557" si="832">L557*5</f>
        <v>12.5</v>
      </c>
      <c r="N557" s="32" t="s">
        <v>796</v>
      </c>
      <c r="O557" s="32" t="s">
        <v>796</v>
      </c>
    </row>
    <row r="558" spans="1:15">
      <c r="A558" t="s">
        <v>384</v>
      </c>
      <c r="B558">
        <v>760</v>
      </c>
      <c r="C558">
        <v>530</v>
      </c>
      <c r="D558" s="4">
        <f>SUM(D555:D557)/3</f>
        <v>92.5</v>
      </c>
      <c r="E558" s="4">
        <f t="shared" si="827"/>
        <v>462.5</v>
      </c>
      <c r="F558" s="4">
        <f>SUM(F555:F557)/3</f>
        <v>1.5999999999999999</v>
      </c>
      <c r="G558" s="4">
        <f t="shared" si="827"/>
        <v>7.9999999999999991</v>
      </c>
      <c r="H558" s="32" t="s">
        <v>796</v>
      </c>
      <c r="I558" s="32" t="s">
        <v>796</v>
      </c>
      <c r="J558" s="4">
        <f>SUM(J555:J557)/3</f>
        <v>23.133333333333336</v>
      </c>
      <c r="K558" s="4">
        <f t="shared" ref="K558" si="833">J558*5</f>
        <v>115.66666666666669</v>
      </c>
      <c r="L558" s="4">
        <f>SUM(L555:L557)/3</f>
        <v>2.6</v>
      </c>
      <c r="M558" s="4">
        <f t="shared" ref="M558" si="834">L558*5</f>
        <v>13</v>
      </c>
      <c r="N558" s="32" t="s">
        <v>796</v>
      </c>
      <c r="O558" s="32" t="s">
        <v>796</v>
      </c>
    </row>
    <row r="559" spans="1:15">
      <c r="A559" s="121" t="s">
        <v>611</v>
      </c>
      <c r="B559" s="121">
        <v>760</v>
      </c>
      <c r="C559" s="121">
        <v>530</v>
      </c>
      <c r="D559" s="122">
        <f t="shared" ref="D559:O559" si="835">AVERAGE(D555:D558)</f>
        <v>92.5</v>
      </c>
      <c r="E559" s="122">
        <f t="shared" si="835"/>
        <v>462.5</v>
      </c>
      <c r="F559" s="122">
        <f t="shared" si="835"/>
        <v>1.5999999999999999</v>
      </c>
      <c r="G559" s="122">
        <f t="shared" si="835"/>
        <v>8</v>
      </c>
      <c r="H559" s="122">
        <f t="shared" si="835"/>
        <v>86.25</v>
      </c>
      <c r="I559" s="122">
        <f t="shared" si="835"/>
        <v>431.25</v>
      </c>
      <c r="J559" s="122">
        <f t="shared" si="835"/>
        <v>23.133333333333336</v>
      </c>
      <c r="K559" s="122">
        <f t="shared" si="835"/>
        <v>115.66666666666667</v>
      </c>
      <c r="L559" s="122">
        <f t="shared" si="835"/>
        <v>2.6</v>
      </c>
      <c r="M559" s="122">
        <f t="shared" si="835"/>
        <v>13</v>
      </c>
      <c r="N559" s="122">
        <f t="shared" si="835"/>
        <v>484</v>
      </c>
      <c r="O559" s="122">
        <f t="shared" si="835"/>
        <v>22</v>
      </c>
    </row>
    <row r="560" spans="1:15"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>
      <c r="A561" t="s">
        <v>385</v>
      </c>
      <c r="B561">
        <v>760</v>
      </c>
      <c r="C561">
        <v>540</v>
      </c>
      <c r="D561" s="4">
        <v>2.8</v>
      </c>
      <c r="E561" s="4">
        <f>D561*5</f>
        <v>14</v>
      </c>
      <c r="F561" s="4">
        <v>0.7</v>
      </c>
      <c r="G561" s="4">
        <f>F561*5</f>
        <v>3.5</v>
      </c>
      <c r="H561" s="4">
        <v>4.37</v>
      </c>
      <c r="I561" s="4">
        <f>H561*5</f>
        <v>21.85</v>
      </c>
      <c r="J561" s="4">
        <v>3.8</v>
      </c>
      <c r="K561" s="4">
        <f>J561*5</f>
        <v>19</v>
      </c>
      <c r="L561" s="4">
        <v>0.9</v>
      </c>
      <c r="M561" s="4">
        <f>L561*5</f>
        <v>4.5</v>
      </c>
      <c r="N561" s="4">
        <v>17.45</v>
      </c>
      <c r="O561" s="4">
        <f>SQRT(N561)</f>
        <v>4.1773197148410848</v>
      </c>
    </row>
    <row r="562" spans="1:15">
      <c r="A562" t="s">
        <v>385</v>
      </c>
      <c r="B562">
        <v>760</v>
      </c>
      <c r="C562">
        <v>540</v>
      </c>
      <c r="D562" s="4">
        <v>2.7</v>
      </c>
      <c r="E562" s="4">
        <f t="shared" ref="E562:G564" si="836">D562*5</f>
        <v>13.5</v>
      </c>
      <c r="F562" s="4">
        <v>0.7</v>
      </c>
      <c r="G562" s="4">
        <f t="shared" si="836"/>
        <v>3.5</v>
      </c>
      <c r="H562" s="4">
        <v>4.41</v>
      </c>
      <c r="I562" s="4">
        <f t="shared" ref="I562" si="837">H562*5</f>
        <v>22.05</v>
      </c>
      <c r="J562" s="4">
        <v>3.9</v>
      </c>
      <c r="K562" s="4">
        <f t="shared" ref="K562" si="838">J562*5</f>
        <v>19.5</v>
      </c>
      <c r="L562" s="4">
        <v>0.8</v>
      </c>
      <c r="M562" s="4">
        <f t="shared" ref="M562" si="839">L562*5</f>
        <v>4</v>
      </c>
      <c r="N562" s="32" t="s">
        <v>796</v>
      </c>
      <c r="O562" s="32" t="s">
        <v>796</v>
      </c>
    </row>
    <row r="563" spans="1:15">
      <c r="A563" t="s">
        <v>385</v>
      </c>
      <c r="B563">
        <v>760</v>
      </c>
      <c r="C563">
        <v>540</v>
      </c>
      <c r="D563" s="4">
        <v>2.7</v>
      </c>
      <c r="E563" s="4">
        <f t="shared" si="836"/>
        <v>13.5</v>
      </c>
      <c r="F563" s="4">
        <v>0.7</v>
      </c>
      <c r="G563" s="4">
        <f t="shared" si="836"/>
        <v>3.5</v>
      </c>
      <c r="H563" s="32" t="s">
        <v>796</v>
      </c>
      <c r="I563" s="32" t="s">
        <v>796</v>
      </c>
      <c r="J563" s="4">
        <v>3.7</v>
      </c>
      <c r="K563" s="4">
        <f t="shared" ref="K563" si="840">J563*5</f>
        <v>18.5</v>
      </c>
      <c r="L563" s="4">
        <v>0.8</v>
      </c>
      <c r="M563" s="4">
        <f t="shared" ref="M563" si="841">L563*5</f>
        <v>4</v>
      </c>
      <c r="N563" s="32" t="s">
        <v>796</v>
      </c>
      <c r="O563" s="32" t="s">
        <v>796</v>
      </c>
    </row>
    <row r="564" spans="1:15">
      <c r="A564" t="s">
        <v>385</v>
      </c>
      <c r="B564">
        <v>760</v>
      </c>
      <c r="C564">
        <v>540</v>
      </c>
      <c r="D564" s="4">
        <f>SUM(D561:D563)/3</f>
        <v>2.7333333333333329</v>
      </c>
      <c r="E564" s="4">
        <f t="shared" si="836"/>
        <v>13.666666666666664</v>
      </c>
      <c r="F564" s="4">
        <f>SUM(F561:F563)/3</f>
        <v>0.69999999999999984</v>
      </c>
      <c r="G564" s="4">
        <f t="shared" si="836"/>
        <v>3.4999999999999991</v>
      </c>
      <c r="H564" s="32" t="s">
        <v>796</v>
      </c>
      <c r="I564" s="32" t="s">
        <v>796</v>
      </c>
      <c r="J564" s="4">
        <f>SUM(J561:J563)/3</f>
        <v>3.7999999999999994</v>
      </c>
      <c r="K564" s="4">
        <f t="shared" ref="K564" si="842">J564*5</f>
        <v>18.999999999999996</v>
      </c>
      <c r="L564" s="4">
        <f>SUM(L561:L563)/3</f>
        <v>0.83333333333333337</v>
      </c>
      <c r="M564" s="4">
        <f t="shared" ref="M564" si="843">L564*5</f>
        <v>4.166666666666667</v>
      </c>
      <c r="N564" s="32" t="s">
        <v>796</v>
      </c>
      <c r="O564" s="32" t="s">
        <v>796</v>
      </c>
    </row>
    <row r="565" spans="1:15">
      <c r="A565" s="121" t="s">
        <v>611</v>
      </c>
      <c r="B565" s="121">
        <v>760</v>
      </c>
      <c r="C565" s="121">
        <v>540</v>
      </c>
      <c r="D565" s="122">
        <f t="shared" ref="D565:O565" si="844">AVERAGE(D561:D564)</f>
        <v>2.7333333333333329</v>
      </c>
      <c r="E565" s="122">
        <f t="shared" si="844"/>
        <v>13.666666666666666</v>
      </c>
      <c r="F565" s="122">
        <f t="shared" si="844"/>
        <v>0.69999999999999984</v>
      </c>
      <c r="G565" s="122">
        <f t="shared" si="844"/>
        <v>3.5</v>
      </c>
      <c r="H565" s="122">
        <f t="shared" si="844"/>
        <v>4.3900000000000006</v>
      </c>
      <c r="I565" s="122">
        <f t="shared" si="844"/>
        <v>21.950000000000003</v>
      </c>
      <c r="J565" s="122">
        <f t="shared" si="844"/>
        <v>3.7999999999999994</v>
      </c>
      <c r="K565" s="122">
        <f t="shared" si="844"/>
        <v>19</v>
      </c>
      <c r="L565" s="122">
        <f t="shared" si="844"/>
        <v>0.83333333333333337</v>
      </c>
      <c r="M565" s="122">
        <f t="shared" si="844"/>
        <v>4.166666666666667</v>
      </c>
      <c r="N565" s="122">
        <f t="shared" si="844"/>
        <v>17.45</v>
      </c>
      <c r="O565" s="122">
        <f t="shared" si="844"/>
        <v>4.1773197148410848</v>
      </c>
    </row>
    <row r="566" spans="1:15"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>
      <c r="A567" t="s">
        <v>386</v>
      </c>
      <c r="B567">
        <v>760</v>
      </c>
      <c r="C567">
        <v>550</v>
      </c>
      <c r="D567" s="4">
        <v>5.5</v>
      </c>
      <c r="E567" s="4">
        <f>D567*5</f>
        <v>27.5</v>
      </c>
      <c r="F567" s="4">
        <v>1.5</v>
      </c>
      <c r="G567" s="4">
        <f>F567*5</f>
        <v>7.5</v>
      </c>
      <c r="H567" s="4">
        <v>11.4</v>
      </c>
      <c r="I567" s="4">
        <f>H567*5</f>
        <v>57</v>
      </c>
      <c r="J567" s="4">
        <v>2.4</v>
      </c>
      <c r="K567" s="4">
        <f>J567*5</f>
        <v>12</v>
      </c>
      <c r="L567" s="4">
        <v>0.2</v>
      </c>
      <c r="M567" s="4">
        <f>L567*5</f>
        <v>1</v>
      </c>
      <c r="N567" s="4">
        <v>37.9</v>
      </c>
      <c r="O567" s="4">
        <f>SQRT(N567)</f>
        <v>6.1562975886485543</v>
      </c>
    </row>
    <row r="568" spans="1:15">
      <c r="A568" t="s">
        <v>386</v>
      </c>
      <c r="B568">
        <v>760</v>
      </c>
      <c r="C568">
        <v>550</v>
      </c>
      <c r="D568" s="4">
        <v>5.4</v>
      </c>
      <c r="E568" s="4">
        <f t="shared" ref="E568:G570" si="845">D568*5</f>
        <v>27</v>
      </c>
      <c r="F568" s="4">
        <v>1.5</v>
      </c>
      <c r="G568" s="4">
        <f t="shared" si="845"/>
        <v>7.5</v>
      </c>
      <c r="H568" s="4">
        <v>11.1</v>
      </c>
      <c r="I568" s="4">
        <f t="shared" ref="I568" si="846">H568*5</f>
        <v>55.5</v>
      </c>
      <c r="J568" s="4">
        <v>2.6</v>
      </c>
      <c r="K568" s="4">
        <f t="shared" ref="K568" si="847">J568*5</f>
        <v>13</v>
      </c>
      <c r="L568" s="4">
        <v>0.2</v>
      </c>
      <c r="M568" s="4">
        <f t="shared" ref="M568" si="848">L568*5</f>
        <v>1</v>
      </c>
      <c r="N568" s="32" t="s">
        <v>796</v>
      </c>
      <c r="O568" s="32" t="s">
        <v>796</v>
      </c>
    </row>
    <row r="569" spans="1:15">
      <c r="A569" t="s">
        <v>386</v>
      </c>
      <c r="B569">
        <v>760</v>
      </c>
      <c r="C569">
        <v>550</v>
      </c>
      <c r="D569" s="4">
        <v>5.4</v>
      </c>
      <c r="E569" s="4">
        <f t="shared" si="845"/>
        <v>27</v>
      </c>
      <c r="F569" s="4">
        <v>1.5</v>
      </c>
      <c r="G569" s="4">
        <f t="shared" si="845"/>
        <v>7.5</v>
      </c>
      <c r="H569" s="32" t="s">
        <v>796</v>
      </c>
      <c r="I569" s="32" t="s">
        <v>796</v>
      </c>
      <c r="J569" s="4">
        <v>2.5</v>
      </c>
      <c r="K569" s="4">
        <f t="shared" ref="K569" si="849">J569*5</f>
        <v>12.5</v>
      </c>
      <c r="L569" s="4">
        <v>0.2</v>
      </c>
      <c r="M569" s="4">
        <f t="shared" ref="M569" si="850">L569*5</f>
        <v>1</v>
      </c>
      <c r="N569" s="32" t="s">
        <v>796</v>
      </c>
      <c r="O569" s="32" t="s">
        <v>796</v>
      </c>
    </row>
    <row r="570" spans="1:15">
      <c r="A570" t="s">
        <v>386</v>
      </c>
      <c r="B570">
        <v>760</v>
      </c>
      <c r="C570">
        <v>550</v>
      </c>
      <c r="D570" s="4">
        <f>SUM(D567:D569)/3</f>
        <v>5.4333333333333336</v>
      </c>
      <c r="E570" s="4">
        <f t="shared" si="845"/>
        <v>27.166666666666668</v>
      </c>
      <c r="F570" s="4">
        <f>SUM(F567:F569)/3</f>
        <v>1.5</v>
      </c>
      <c r="G570" s="4">
        <f t="shared" si="845"/>
        <v>7.5</v>
      </c>
      <c r="H570" s="32" t="s">
        <v>796</v>
      </c>
      <c r="I570" s="32" t="s">
        <v>796</v>
      </c>
      <c r="J570" s="4">
        <f>SUM(J567:J569)/3</f>
        <v>2.5</v>
      </c>
      <c r="K570" s="4">
        <f t="shared" ref="K570" si="851">J570*5</f>
        <v>12.5</v>
      </c>
      <c r="L570" s="4">
        <f>SUM(L567:L569)/3</f>
        <v>0.20000000000000004</v>
      </c>
      <c r="M570" s="4">
        <f t="shared" ref="M570" si="852">L570*5</f>
        <v>1.0000000000000002</v>
      </c>
      <c r="N570" s="32" t="s">
        <v>796</v>
      </c>
      <c r="O570" s="32" t="s">
        <v>796</v>
      </c>
    </row>
    <row r="571" spans="1:15">
      <c r="A571" s="121" t="s">
        <v>611</v>
      </c>
      <c r="B571" s="121">
        <v>760</v>
      </c>
      <c r="C571" s="121">
        <v>550</v>
      </c>
      <c r="D571" s="122">
        <f t="shared" ref="D571:O571" si="853">AVERAGE(D567:D570)</f>
        <v>5.4333333333333336</v>
      </c>
      <c r="E571" s="122">
        <f t="shared" si="853"/>
        <v>27.166666666666668</v>
      </c>
      <c r="F571" s="122">
        <f t="shared" si="853"/>
        <v>1.5</v>
      </c>
      <c r="G571" s="122">
        <f t="shared" si="853"/>
        <v>7.5</v>
      </c>
      <c r="H571" s="122">
        <f t="shared" si="853"/>
        <v>11.25</v>
      </c>
      <c r="I571" s="122">
        <f t="shared" si="853"/>
        <v>56.25</v>
      </c>
      <c r="J571" s="122">
        <f t="shared" si="853"/>
        <v>2.5</v>
      </c>
      <c r="K571" s="122">
        <f t="shared" si="853"/>
        <v>12.5</v>
      </c>
      <c r="L571" s="122">
        <f t="shared" si="853"/>
        <v>0.20000000000000004</v>
      </c>
      <c r="M571" s="122">
        <f t="shared" si="853"/>
        <v>1</v>
      </c>
      <c r="N571" s="122">
        <f t="shared" si="853"/>
        <v>37.9</v>
      </c>
      <c r="O571" s="122">
        <f t="shared" si="853"/>
        <v>6.1562975886485543</v>
      </c>
    </row>
    <row r="572" spans="1:15"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>
      <c r="A573" t="s">
        <v>387</v>
      </c>
      <c r="B573">
        <v>760</v>
      </c>
      <c r="C573">
        <v>560</v>
      </c>
      <c r="D573" s="4">
        <v>10.8</v>
      </c>
      <c r="E573" s="4">
        <f>D573*5</f>
        <v>54</v>
      </c>
      <c r="F573" s="4">
        <v>1</v>
      </c>
      <c r="G573" s="4">
        <f>F573*5</f>
        <v>5</v>
      </c>
      <c r="H573" s="4">
        <v>16.899999999999999</v>
      </c>
      <c r="I573" s="4">
        <f>H573*5</f>
        <v>84.5</v>
      </c>
      <c r="J573" s="4">
        <v>6.4</v>
      </c>
      <c r="K573" s="4">
        <f>J573*5</f>
        <v>32</v>
      </c>
      <c r="L573" s="4">
        <v>0.8</v>
      </c>
      <c r="M573" s="4">
        <f>L573*5</f>
        <v>4</v>
      </c>
      <c r="N573" s="4">
        <v>67.599999999999994</v>
      </c>
      <c r="O573" s="4">
        <f>SQRT(N573)</f>
        <v>8.2219219164377861</v>
      </c>
    </row>
    <row r="574" spans="1:15">
      <c r="A574" t="s">
        <v>387</v>
      </c>
      <c r="B574">
        <v>760</v>
      </c>
      <c r="C574">
        <v>560</v>
      </c>
      <c r="D574" s="4">
        <v>10.6</v>
      </c>
      <c r="E574" s="4">
        <f t="shared" ref="E574:G576" si="854">D574*5</f>
        <v>53</v>
      </c>
      <c r="F574" s="4">
        <v>1</v>
      </c>
      <c r="G574" s="4">
        <f t="shared" si="854"/>
        <v>5</v>
      </c>
      <c r="H574" s="4">
        <v>17.3</v>
      </c>
      <c r="I574" s="4">
        <f t="shared" ref="I574" si="855">H574*5</f>
        <v>86.5</v>
      </c>
      <c r="J574" s="4">
        <v>6.3</v>
      </c>
      <c r="K574" s="4">
        <f t="shared" ref="K574" si="856">J574*5</f>
        <v>31.5</v>
      </c>
      <c r="L574" s="4">
        <v>0.7</v>
      </c>
      <c r="M574" s="4">
        <f t="shared" ref="M574" si="857">L574*5</f>
        <v>3.5</v>
      </c>
      <c r="N574" s="32" t="s">
        <v>796</v>
      </c>
      <c r="O574" s="32" t="s">
        <v>796</v>
      </c>
    </row>
    <row r="575" spans="1:15">
      <c r="A575" t="s">
        <v>387</v>
      </c>
      <c r="B575">
        <v>760</v>
      </c>
      <c r="C575">
        <v>560</v>
      </c>
      <c r="D575" s="4">
        <v>10.9</v>
      </c>
      <c r="E575" s="4">
        <f t="shared" si="854"/>
        <v>54.5</v>
      </c>
      <c r="F575" s="4">
        <v>1.1000000000000001</v>
      </c>
      <c r="G575" s="4">
        <f t="shared" si="854"/>
        <v>5.5</v>
      </c>
      <c r="H575" s="32" t="s">
        <v>796</v>
      </c>
      <c r="I575" s="32" t="s">
        <v>796</v>
      </c>
      <c r="J575" s="4">
        <v>6.4</v>
      </c>
      <c r="K575" s="4">
        <f t="shared" ref="K575" si="858">J575*5</f>
        <v>32</v>
      </c>
      <c r="L575" s="4">
        <v>0.7</v>
      </c>
      <c r="M575" s="4">
        <f t="shared" ref="M575" si="859">L575*5</f>
        <v>3.5</v>
      </c>
      <c r="N575" s="32" t="s">
        <v>796</v>
      </c>
      <c r="O575" s="32" t="s">
        <v>796</v>
      </c>
    </row>
    <row r="576" spans="1:15">
      <c r="A576" t="s">
        <v>387</v>
      </c>
      <c r="B576">
        <v>760</v>
      </c>
      <c r="C576">
        <v>560</v>
      </c>
      <c r="D576" s="4">
        <f>SUM(D573:D575)/3</f>
        <v>10.766666666666666</v>
      </c>
      <c r="E576" s="4">
        <f t="shared" si="854"/>
        <v>53.833333333333329</v>
      </c>
      <c r="F576" s="4">
        <f>SUM(F573:F575)/3</f>
        <v>1.0333333333333334</v>
      </c>
      <c r="G576" s="4">
        <f t="shared" si="854"/>
        <v>5.166666666666667</v>
      </c>
      <c r="H576" s="32" t="s">
        <v>796</v>
      </c>
      <c r="I576" s="32" t="s">
        <v>796</v>
      </c>
      <c r="J576" s="4">
        <f>SUM(J573:J575)/3</f>
        <v>6.3666666666666671</v>
      </c>
      <c r="K576" s="4">
        <f t="shared" ref="K576" si="860">J576*5</f>
        <v>31.833333333333336</v>
      </c>
      <c r="L576" s="4">
        <f>SUM(L573:L575)/3</f>
        <v>0.73333333333333339</v>
      </c>
      <c r="M576" s="4">
        <f t="shared" ref="M576" si="861">L576*5</f>
        <v>3.666666666666667</v>
      </c>
      <c r="N576" s="32" t="s">
        <v>796</v>
      </c>
      <c r="O576" s="32" t="s">
        <v>796</v>
      </c>
    </row>
    <row r="577" spans="1:15">
      <c r="A577" s="121" t="s">
        <v>611</v>
      </c>
      <c r="B577" s="121">
        <v>760</v>
      </c>
      <c r="C577" s="121">
        <v>560</v>
      </c>
      <c r="D577" s="122">
        <f t="shared" ref="D577:O577" si="862">AVERAGE(D573:D576)</f>
        <v>10.766666666666666</v>
      </c>
      <c r="E577" s="122">
        <f t="shared" si="862"/>
        <v>53.833333333333329</v>
      </c>
      <c r="F577" s="122">
        <f t="shared" si="862"/>
        <v>1.0333333333333334</v>
      </c>
      <c r="G577" s="122">
        <f t="shared" si="862"/>
        <v>5.166666666666667</v>
      </c>
      <c r="H577" s="122">
        <f t="shared" si="862"/>
        <v>17.100000000000001</v>
      </c>
      <c r="I577" s="122">
        <f t="shared" si="862"/>
        <v>85.5</v>
      </c>
      <c r="J577" s="122">
        <f t="shared" si="862"/>
        <v>6.3666666666666671</v>
      </c>
      <c r="K577" s="122">
        <f t="shared" si="862"/>
        <v>31.833333333333336</v>
      </c>
      <c r="L577" s="122">
        <f t="shared" si="862"/>
        <v>0.73333333333333339</v>
      </c>
      <c r="M577" s="122">
        <f t="shared" si="862"/>
        <v>3.666666666666667</v>
      </c>
      <c r="N577" s="122">
        <f t="shared" si="862"/>
        <v>67.599999999999994</v>
      </c>
      <c r="O577" s="122">
        <f t="shared" si="862"/>
        <v>8.2219219164377861</v>
      </c>
    </row>
    <row r="579" spans="1:15">
      <c r="A579" t="s">
        <v>388</v>
      </c>
      <c r="B579">
        <v>760</v>
      </c>
      <c r="C579">
        <v>570</v>
      </c>
      <c r="D579" s="4">
        <v>67.7</v>
      </c>
      <c r="E579" s="4">
        <f>D579*5</f>
        <v>338.5</v>
      </c>
      <c r="F579" s="4">
        <v>4.2</v>
      </c>
      <c r="G579" s="4">
        <f>F579*5</f>
        <v>21</v>
      </c>
      <c r="H579" s="4">
        <v>129</v>
      </c>
      <c r="I579" s="4">
        <f>H579*5</f>
        <v>645</v>
      </c>
      <c r="J579" s="4">
        <v>13.5</v>
      </c>
      <c r="K579" s="4">
        <f>J579*5</f>
        <v>67.5</v>
      </c>
      <c r="L579" s="4">
        <v>3.9</v>
      </c>
      <c r="M579" s="4">
        <f>L579*5</f>
        <v>19.5</v>
      </c>
      <c r="N579" s="4">
        <v>458</v>
      </c>
      <c r="O579" s="4">
        <f>SQRT(N579)</f>
        <v>21.400934559032695</v>
      </c>
    </row>
    <row r="580" spans="1:15">
      <c r="A580" t="s">
        <v>388</v>
      </c>
      <c r="B580">
        <v>760</v>
      </c>
      <c r="C580">
        <v>570</v>
      </c>
      <c r="D580" s="4">
        <v>67.099999999999994</v>
      </c>
      <c r="E580" s="4">
        <f t="shared" ref="E580:G582" si="863">D580*5</f>
        <v>335.5</v>
      </c>
      <c r="F580" s="4">
        <v>4.4000000000000004</v>
      </c>
      <c r="G580" s="4">
        <f t="shared" si="863"/>
        <v>22</v>
      </c>
      <c r="H580" s="4">
        <v>122</v>
      </c>
      <c r="I580" s="4">
        <f t="shared" ref="I580" si="864">H580*5</f>
        <v>610</v>
      </c>
      <c r="J580" s="4">
        <v>13.6</v>
      </c>
      <c r="K580" s="4">
        <f t="shared" ref="K580" si="865">J580*5</f>
        <v>68</v>
      </c>
      <c r="L580" s="4">
        <v>4</v>
      </c>
      <c r="M580" s="4">
        <f t="shared" ref="M580" si="866">L580*5</f>
        <v>20</v>
      </c>
      <c r="N580" s="32" t="s">
        <v>796</v>
      </c>
      <c r="O580" s="32" t="s">
        <v>796</v>
      </c>
    </row>
    <row r="581" spans="1:15">
      <c r="A581" t="s">
        <v>388</v>
      </c>
      <c r="B581">
        <v>760</v>
      </c>
      <c r="C581">
        <v>570</v>
      </c>
      <c r="D581" s="4">
        <v>68.2</v>
      </c>
      <c r="E581" s="4">
        <f t="shared" si="863"/>
        <v>341</v>
      </c>
      <c r="F581" s="4">
        <v>4.4000000000000004</v>
      </c>
      <c r="G581" s="4">
        <f t="shared" si="863"/>
        <v>22</v>
      </c>
      <c r="H581" s="32" t="s">
        <v>796</v>
      </c>
      <c r="I581" s="32" t="s">
        <v>796</v>
      </c>
      <c r="J581" s="4">
        <v>13.6</v>
      </c>
      <c r="K581" s="4">
        <f t="shared" ref="K581" si="867">J581*5</f>
        <v>68</v>
      </c>
      <c r="L581" s="4">
        <v>3.9</v>
      </c>
      <c r="M581" s="4">
        <f t="shared" ref="M581" si="868">L581*5</f>
        <v>19.5</v>
      </c>
      <c r="N581" s="32" t="s">
        <v>796</v>
      </c>
      <c r="O581" s="32" t="s">
        <v>796</v>
      </c>
    </row>
    <row r="582" spans="1:15">
      <c r="A582" t="s">
        <v>388</v>
      </c>
      <c r="B582">
        <v>760</v>
      </c>
      <c r="C582">
        <v>570</v>
      </c>
      <c r="D582" s="4">
        <f>SUM(D579:D581)/3</f>
        <v>67.666666666666671</v>
      </c>
      <c r="E582" s="4">
        <f t="shared" si="863"/>
        <v>338.33333333333337</v>
      </c>
      <c r="F582" s="4">
        <f>SUM(F579:F581)/3</f>
        <v>4.3333333333333339</v>
      </c>
      <c r="G582" s="4">
        <f t="shared" si="863"/>
        <v>21.666666666666671</v>
      </c>
      <c r="H582" s="32" t="s">
        <v>796</v>
      </c>
      <c r="I582" s="32" t="s">
        <v>796</v>
      </c>
      <c r="J582" s="4">
        <f>SUM(J579:J581)/3</f>
        <v>13.566666666666668</v>
      </c>
      <c r="K582" s="4">
        <f t="shared" ref="K582" si="869">J582*5</f>
        <v>67.833333333333343</v>
      </c>
      <c r="L582" s="4">
        <f>SUM(L579:L581)/3</f>
        <v>3.9333333333333336</v>
      </c>
      <c r="M582" s="4">
        <f t="shared" ref="M582" si="870">L582*5</f>
        <v>19.666666666666668</v>
      </c>
      <c r="N582" s="32" t="s">
        <v>796</v>
      </c>
      <c r="O582" s="32" t="s">
        <v>796</v>
      </c>
    </row>
    <row r="583" spans="1:15">
      <c r="A583" s="121" t="s">
        <v>611</v>
      </c>
      <c r="B583" s="121">
        <v>760</v>
      </c>
      <c r="C583" s="121">
        <v>570</v>
      </c>
      <c r="D583" s="122">
        <f t="shared" ref="D583:O583" si="871">AVERAGE(D579:D582)</f>
        <v>67.666666666666671</v>
      </c>
      <c r="E583" s="122">
        <f t="shared" si="871"/>
        <v>338.33333333333337</v>
      </c>
      <c r="F583" s="122">
        <f t="shared" si="871"/>
        <v>4.3333333333333339</v>
      </c>
      <c r="G583" s="122">
        <f t="shared" si="871"/>
        <v>21.666666666666668</v>
      </c>
      <c r="H583" s="122">
        <f t="shared" si="871"/>
        <v>125.5</v>
      </c>
      <c r="I583" s="122">
        <f t="shared" si="871"/>
        <v>627.5</v>
      </c>
      <c r="J583" s="122">
        <f t="shared" si="871"/>
        <v>13.566666666666668</v>
      </c>
      <c r="K583" s="122">
        <f t="shared" si="871"/>
        <v>67.833333333333343</v>
      </c>
      <c r="L583" s="122">
        <f t="shared" si="871"/>
        <v>3.9333333333333336</v>
      </c>
      <c r="M583" s="122">
        <f t="shared" si="871"/>
        <v>19.666666666666668</v>
      </c>
      <c r="N583" s="122">
        <f t="shared" si="871"/>
        <v>458</v>
      </c>
      <c r="O583" s="122">
        <f t="shared" si="871"/>
        <v>21.400934559032695</v>
      </c>
    </row>
    <row r="585" spans="1:15">
      <c r="A585" t="s">
        <v>389</v>
      </c>
      <c r="B585">
        <v>770</v>
      </c>
      <c r="C585">
        <v>430</v>
      </c>
      <c r="D585" s="4">
        <v>3.8</v>
      </c>
      <c r="E585" s="4">
        <f>D585*5</f>
        <v>19</v>
      </c>
      <c r="F585" s="4">
        <v>4.9000000000000004</v>
      </c>
      <c r="G585" s="4">
        <f>F585*5</f>
        <v>24.5</v>
      </c>
      <c r="H585" s="4">
        <v>3.63</v>
      </c>
      <c r="I585" s="4">
        <f>H585*5</f>
        <v>18.149999999999999</v>
      </c>
      <c r="J585" s="4">
        <v>4.7</v>
      </c>
      <c r="K585" s="4">
        <f>J585*5</f>
        <v>23.5</v>
      </c>
      <c r="L585" s="4">
        <v>2.6</v>
      </c>
      <c r="M585" s="4">
        <f>L585*5</f>
        <v>13</v>
      </c>
      <c r="N585" s="4">
        <v>107.6</v>
      </c>
      <c r="O585" s="4">
        <f>SQRT(N585)</f>
        <v>10.373041983911952</v>
      </c>
    </row>
    <row r="586" spans="1:15">
      <c r="A586" t="s">
        <v>389</v>
      </c>
      <c r="B586">
        <v>770</v>
      </c>
      <c r="C586">
        <v>430</v>
      </c>
      <c r="D586" s="4">
        <v>3.9</v>
      </c>
      <c r="E586" s="4">
        <f t="shared" ref="E586:G588" si="872">D586*5</f>
        <v>19.5</v>
      </c>
      <c r="F586" s="4">
        <v>5</v>
      </c>
      <c r="G586" s="4">
        <f t="shared" si="872"/>
        <v>25</v>
      </c>
      <c r="H586" s="4">
        <v>3.66</v>
      </c>
      <c r="I586" s="4">
        <f t="shared" ref="I586" si="873">H586*5</f>
        <v>18.3</v>
      </c>
      <c r="J586" s="4">
        <v>4.7</v>
      </c>
      <c r="K586" s="4">
        <f t="shared" ref="K586" si="874">J586*5</f>
        <v>23.5</v>
      </c>
      <c r="L586" s="4">
        <v>2.7</v>
      </c>
      <c r="M586" s="4">
        <f t="shared" ref="M586" si="875">L586*5</f>
        <v>13.5</v>
      </c>
      <c r="N586" s="32" t="s">
        <v>796</v>
      </c>
      <c r="O586" s="32" t="s">
        <v>796</v>
      </c>
    </row>
    <row r="587" spans="1:15">
      <c r="A587" t="s">
        <v>389</v>
      </c>
      <c r="B587">
        <v>770</v>
      </c>
      <c r="C587">
        <v>430</v>
      </c>
      <c r="D587" s="4">
        <v>3.8</v>
      </c>
      <c r="E587" s="4">
        <f t="shared" si="872"/>
        <v>19</v>
      </c>
      <c r="F587" s="4">
        <v>4.9000000000000004</v>
      </c>
      <c r="G587" s="4">
        <f t="shared" si="872"/>
        <v>24.5</v>
      </c>
      <c r="H587" s="32" t="s">
        <v>796</v>
      </c>
      <c r="I587" s="32" t="s">
        <v>796</v>
      </c>
      <c r="J587" s="4">
        <v>4.5999999999999996</v>
      </c>
      <c r="K587" s="4">
        <f t="shared" ref="K587" si="876">J587*5</f>
        <v>23</v>
      </c>
      <c r="L587" s="4">
        <v>2.6</v>
      </c>
      <c r="M587" s="4">
        <f t="shared" ref="M587" si="877">L587*5</f>
        <v>13</v>
      </c>
      <c r="N587" s="32" t="s">
        <v>796</v>
      </c>
      <c r="O587" s="32" t="s">
        <v>796</v>
      </c>
    </row>
    <row r="588" spans="1:15">
      <c r="A588" t="s">
        <v>389</v>
      </c>
      <c r="B588">
        <v>770</v>
      </c>
      <c r="C588">
        <v>430</v>
      </c>
      <c r="D588" s="4">
        <f>SUM(D585:D587)/3</f>
        <v>3.8333333333333335</v>
      </c>
      <c r="E588" s="4">
        <f t="shared" si="872"/>
        <v>19.166666666666668</v>
      </c>
      <c r="F588" s="4">
        <f>SUM(F585:F587)/3</f>
        <v>4.9333333333333336</v>
      </c>
      <c r="G588" s="4">
        <f t="shared" si="872"/>
        <v>24.666666666666668</v>
      </c>
      <c r="H588" s="32" t="s">
        <v>796</v>
      </c>
      <c r="I588" s="32" t="s">
        <v>796</v>
      </c>
      <c r="J588" s="4">
        <f>SUM(J585:J587)/3</f>
        <v>4.666666666666667</v>
      </c>
      <c r="K588" s="4">
        <f t="shared" ref="K588" si="878">J588*5</f>
        <v>23.333333333333336</v>
      </c>
      <c r="L588" s="4">
        <f>SUM(L585:L587)/3</f>
        <v>2.6333333333333333</v>
      </c>
      <c r="M588" s="4">
        <f t="shared" ref="M588" si="879">L588*5</f>
        <v>13.166666666666666</v>
      </c>
      <c r="N588" s="32" t="s">
        <v>796</v>
      </c>
      <c r="O588" s="32" t="s">
        <v>796</v>
      </c>
    </row>
    <row r="589" spans="1:15">
      <c r="A589" s="121" t="s">
        <v>611</v>
      </c>
      <c r="B589" s="121">
        <v>770</v>
      </c>
      <c r="C589" s="121">
        <v>430</v>
      </c>
      <c r="D589" s="122">
        <f t="shared" ref="D589:O589" si="880">AVERAGE(D585:D588)</f>
        <v>3.8333333333333335</v>
      </c>
      <c r="E589" s="122">
        <f t="shared" si="880"/>
        <v>19.166666666666668</v>
      </c>
      <c r="F589" s="122">
        <f t="shared" si="880"/>
        <v>4.9333333333333336</v>
      </c>
      <c r="G589" s="122">
        <f t="shared" si="880"/>
        <v>24.666666666666668</v>
      </c>
      <c r="H589" s="122">
        <f t="shared" si="880"/>
        <v>3.645</v>
      </c>
      <c r="I589" s="122">
        <f t="shared" si="880"/>
        <v>18.225000000000001</v>
      </c>
      <c r="J589" s="122">
        <f t="shared" si="880"/>
        <v>4.666666666666667</v>
      </c>
      <c r="K589" s="122">
        <f t="shared" si="880"/>
        <v>23.333333333333336</v>
      </c>
      <c r="L589" s="122">
        <f t="shared" si="880"/>
        <v>2.6333333333333333</v>
      </c>
      <c r="M589" s="122">
        <f t="shared" si="880"/>
        <v>13.166666666666666</v>
      </c>
      <c r="N589" s="122">
        <f t="shared" si="880"/>
        <v>107.6</v>
      </c>
      <c r="O589" s="122">
        <f t="shared" si="880"/>
        <v>10.373041983911952</v>
      </c>
    </row>
    <row r="590" spans="1:15"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>
      <c r="A591" t="s">
        <v>390</v>
      </c>
      <c r="B591">
        <v>770</v>
      </c>
      <c r="C591">
        <v>440.00000000000006</v>
      </c>
      <c r="D591" s="4">
        <v>2.5</v>
      </c>
      <c r="E591" s="4">
        <f>D591*5</f>
        <v>12.5</v>
      </c>
      <c r="F591" s="4">
        <v>3.8</v>
      </c>
      <c r="G591" s="4">
        <f>F591*5</f>
        <v>19</v>
      </c>
      <c r="H591" s="4">
        <v>4.71</v>
      </c>
      <c r="I591" s="4">
        <f>H591*5</f>
        <v>23.55</v>
      </c>
      <c r="J591" s="4">
        <v>8.6999999999999993</v>
      </c>
      <c r="K591" s="4">
        <f>J591*5</f>
        <v>43.5</v>
      </c>
      <c r="L591" s="4">
        <v>2.1</v>
      </c>
      <c r="M591" s="4">
        <f>L591*5</f>
        <v>10.5</v>
      </c>
      <c r="N591" s="4">
        <v>102.1</v>
      </c>
      <c r="O591" s="4">
        <f>SQRT(N591)</f>
        <v>10.104454463255301</v>
      </c>
    </row>
    <row r="592" spans="1:15">
      <c r="A592" t="s">
        <v>390</v>
      </c>
      <c r="B592">
        <v>770</v>
      </c>
      <c r="C592">
        <v>440.00000000000006</v>
      </c>
      <c r="D592" s="4">
        <v>2.5</v>
      </c>
      <c r="E592" s="4">
        <f t="shared" ref="E592:G594" si="881">D592*5</f>
        <v>12.5</v>
      </c>
      <c r="F592" s="4">
        <v>3.7</v>
      </c>
      <c r="G592" s="4">
        <f t="shared" si="881"/>
        <v>18.5</v>
      </c>
      <c r="H592" s="4">
        <v>4.7300000000000004</v>
      </c>
      <c r="I592" s="4">
        <f t="shared" ref="I592" si="882">H592*5</f>
        <v>23.650000000000002</v>
      </c>
      <c r="J592" s="4">
        <v>8.3000000000000007</v>
      </c>
      <c r="K592" s="4">
        <f t="shared" ref="K592" si="883">J592*5</f>
        <v>41.5</v>
      </c>
      <c r="L592" s="4">
        <v>1.9</v>
      </c>
      <c r="M592" s="4">
        <f t="shared" ref="M592" si="884">L592*5</f>
        <v>9.5</v>
      </c>
      <c r="N592" s="32" t="s">
        <v>796</v>
      </c>
      <c r="O592" s="32" t="s">
        <v>796</v>
      </c>
    </row>
    <row r="593" spans="1:15">
      <c r="A593" t="s">
        <v>390</v>
      </c>
      <c r="B593">
        <v>770</v>
      </c>
      <c r="C593">
        <v>440.00000000000006</v>
      </c>
      <c r="D593" s="4">
        <v>2.4</v>
      </c>
      <c r="E593" s="4">
        <f t="shared" si="881"/>
        <v>12</v>
      </c>
      <c r="F593" s="4">
        <v>3.8</v>
      </c>
      <c r="G593" s="4">
        <f t="shared" si="881"/>
        <v>19</v>
      </c>
      <c r="H593" s="32" t="s">
        <v>796</v>
      </c>
      <c r="I593" s="32" t="s">
        <v>796</v>
      </c>
      <c r="J593" s="4">
        <v>8.4</v>
      </c>
      <c r="K593" s="4">
        <f t="shared" ref="K593" si="885">J593*5</f>
        <v>42</v>
      </c>
      <c r="L593" s="4">
        <v>2.1</v>
      </c>
      <c r="M593" s="4">
        <f t="shared" ref="M593" si="886">L593*5</f>
        <v>10.5</v>
      </c>
      <c r="N593" s="32" t="s">
        <v>796</v>
      </c>
      <c r="O593" s="32" t="s">
        <v>796</v>
      </c>
    </row>
    <row r="594" spans="1:15">
      <c r="A594" t="s">
        <v>390</v>
      </c>
      <c r="B594">
        <v>770</v>
      </c>
      <c r="C594">
        <v>440.00000000000006</v>
      </c>
      <c r="D594" s="4">
        <f>SUM(D591:D593)/3</f>
        <v>2.4666666666666668</v>
      </c>
      <c r="E594" s="4">
        <f t="shared" si="881"/>
        <v>12.333333333333334</v>
      </c>
      <c r="F594" s="4">
        <f>SUM(F591:F593)/3</f>
        <v>3.7666666666666671</v>
      </c>
      <c r="G594" s="4">
        <f t="shared" si="881"/>
        <v>18.833333333333336</v>
      </c>
      <c r="H594" s="32" t="s">
        <v>796</v>
      </c>
      <c r="I594" s="32" t="s">
        <v>796</v>
      </c>
      <c r="J594" s="4">
        <f>SUM(J591:J593)/3</f>
        <v>8.4666666666666668</v>
      </c>
      <c r="K594" s="4">
        <f t="shared" ref="K594" si="887">J594*5</f>
        <v>42.333333333333336</v>
      </c>
      <c r="L594" s="4">
        <f>SUM(L591:L593)/3</f>
        <v>2.0333333333333332</v>
      </c>
      <c r="M594" s="4">
        <f t="shared" ref="M594" si="888">L594*5</f>
        <v>10.166666666666666</v>
      </c>
      <c r="N594" s="32" t="s">
        <v>796</v>
      </c>
      <c r="O594" s="32" t="s">
        <v>796</v>
      </c>
    </row>
    <row r="595" spans="1:15">
      <c r="A595" s="121" t="s">
        <v>611</v>
      </c>
      <c r="B595" s="121">
        <v>770</v>
      </c>
      <c r="C595" s="121">
        <v>440.00000000000006</v>
      </c>
      <c r="D595" s="122">
        <f t="shared" ref="D595:O595" si="889">AVERAGE(D591:D594)</f>
        <v>2.4666666666666668</v>
      </c>
      <c r="E595" s="122">
        <f t="shared" si="889"/>
        <v>12.333333333333334</v>
      </c>
      <c r="F595" s="122">
        <f t="shared" si="889"/>
        <v>3.7666666666666671</v>
      </c>
      <c r="G595" s="122">
        <f t="shared" si="889"/>
        <v>18.833333333333336</v>
      </c>
      <c r="H595" s="122">
        <f t="shared" si="889"/>
        <v>4.7200000000000006</v>
      </c>
      <c r="I595" s="122">
        <f t="shared" si="889"/>
        <v>23.6</v>
      </c>
      <c r="J595" s="122">
        <f t="shared" si="889"/>
        <v>8.4666666666666668</v>
      </c>
      <c r="K595" s="122">
        <f t="shared" si="889"/>
        <v>42.333333333333336</v>
      </c>
      <c r="L595" s="122">
        <f t="shared" si="889"/>
        <v>2.0333333333333332</v>
      </c>
      <c r="M595" s="122">
        <f t="shared" si="889"/>
        <v>10.166666666666666</v>
      </c>
      <c r="N595" s="122">
        <f t="shared" si="889"/>
        <v>102.1</v>
      </c>
      <c r="O595" s="122">
        <f t="shared" si="889"/>
        <v>10.104454463255301</v>
      </c>
    </row>
    <row r="596" spans="1:15"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>
      <c r="A597" t="s">
        <v>391</v>
      </c>
      <c r="B597">
        <v>770</v>
      </c>
      <c r="C597">
        <v>450</v>
      </c>
      <c r="D597" s="4">
        <v>6.5</v>
      </c>
      <c r="E597" s="4">
        <f>D597*5</f>
        <v>32.5</v>
      </c>
      <c r="F597" s="4">
        <v>2.2000000000000002</v>
      </c>
      <c r="G597" s="4">
        <f>F597*5</f>
        <v>11</v>
      </c>
      <c r="H597" s="4">
        <v>5.2</v>
      </c>
      <c r="I597" s="4">
        <f>H597*5</f>
        <v>26</v>
      </c>
      <c r="J597" s="4">
        <v>7.2</v>
      </c>
      <c r="K597" s="4">
        <f>J597*5</f>
        <v>36</v>
      </c>
      <c r="L597" s="4">
        <v>1.1000000000000001</v>
      </c>
      <c r="M597" s="4">
        <f>L597*5</f>
        <v>5.5</v>
      </c>
      <c r="N597" s="4">
        <v>50.3</v>
      </c>
      <c r="O597" s="4">
        <f>SQRT(N597)</f>
        <v>7.0922492905988577</v>
      </c>
    </row>
    <row r="598" spans="1:15">
      <c r="A598" t="s">
        <v>391</v>
      </c>
      <c r="B598">
        <v>770</v>
      </c>
      <c r="C598">
        <v>450</v>
      </c>
      <c r="D598" s="4">
        <v>6.4</v>
      </c>
      <c r="E598" s="4">
        <f t="shared" ref="E598:G600" si="890">D598*5</f>
        <v>32</v>
      </c>
      <c r="F598" s="4">
        <v>2.2000000000000002</v>
      </c>
      <c r="G598" s="4">
        <f t="shared" si="890"/>
        <v>11</v>
      </c>
      <c r="H598" s="4">
        <v>5.1100000000000003</v>
      </c>
      <c r="I598" s="4">
        <f t="shared" ref="I598" si="891">H598*5</f>
        <v>25.55</v>
      </c>
      <c r="J598" s="4">
        <v>6.7</v>
      </c>
      <c r="K598" s="4">
        <f t="shared" ref="K598" si="892">J598*5</f>
        <v>33.5</v>
      </c>
      <c r="L598" s="4">
        <v>1.2</v>
      </c>
      <c r="M598" s="4">
        <f t="shared" ref="M598" si="893">L598*5</f>
        <v>6</v>
      </c>
      <c r="N598" s="32" t="s">
        <v>796</v>
      </c>
      <c r="O598" s="32" t="s">
        <v>796</v>
      </c>
    </row>
    <row r="599" spans="1:15">
      <c r="A599" t="s">
        <v>391</v>
      </c>
      <c r="B599">
        <v>770</v>
      </c>
      <c r="C599">
        <v>450</v>
      </c>
      <c r="D599" s="4">
        <v>6.6</v>
      </c>
      <c r="E599" s="4">
        <f t="shared" si="890"/>
        <v>33</v>
      </c>
      <c r="F599" s="4">
        <v>2.2000000000000002</v>
      </c>
      <c r="G599" s="4">
        <f t="shared" si="890"/>
        <v>11</v>
      </c>
      <c r="H599" s="32" t="s">
        <v>796</v>
      </c>
      <c r="I599" s="32" t="s">
        <v>796</v>
      </c>
      <c r="J599" s="4">
        <v>6.4</v>
      </c>
      <c r="K599" s="4">
        <f t="shared" ref="K599" si="894">J599*5</f>
        <v>32</v>
      </c>
      <c r="L599" s="4">
        <v>1.1000000000000001</v>
      </c>
      <c r="M599" s="4">
        <f t="shared" ref="M599" si="895">L599*5</f>
        <v>5.5</v>
      </c>
      <c r="N599" s="32" t="s">
        <v>796</v>
      </c>
      <c r="O599" s="32" t="s">
        <v>796</v>
      </c>
    </row>
    <row r="600" spans="1:15">
      <c r="A600" t="s">
        <v>391</v>
      </c>
      <c r="B600">
        <v>770</v>
      </c>
      <c r="C600">
        <v>450</v>
      </c>
      <c r="D600" s="4">
        <f>SUM(D597:D599)/3</f>
        <v>6.5</v>
      </c>
      <c r="E600" s="4">
        <f t="shared" si="890"/>
        <v>32.5</v>
      </c>
      <c r="F600" s="4">
        <f>SUM(F597:F599)/3</f>
        <v>2.2000000000000002</v>
      </c>
      <c r="G600" s="4">
        <f t="shared" si="890"/>
        <v>11</v>
      </c>
      <c r="H600" s="32" t="s">
        <v>796</v>
      </c>
      <c r="I600" s="32" t="s">
        <v>796</v>
      </c>
      <c r="J600" s="4">
        <f>SUM(J597:J599)/3</f>
        <v>6.7666666666666666</v>
      </c>
      <c r="K600" s="4">
        <f t="shared" ref="K600" si="896">J600*5</f>
        <v>33.833333333333336</v>
      </c>
      <c r="L600" s="4">
        <f>SUM(L597:L599)/3</f>
        <v>1.1333333333333333</v>
      </c>
      <c r="M600" s="4">
        <f t="shared" ref="M600" si="897">L600*5</f>
        <v>5.6666666666666661</v>
      </c>
      <c r="N600" s="32" t="s">
        <v>796</v>
      </c>
      <c r="O600" s="32" t="s">
        <v>796</v>
      </c>
    </row>
    <row r="601" spans="1:15">
      <c r="A601" s="121" t="s">
        <v>611</v>
      </c>
      <c r="B601" s="121">
        <v>770</v>
      </c>
      <c r="C601" s="121">
        <v>450</v>
      </c>
      <c r="D601" s="122">
        <f t="shared" ref="D601:O601" si="898">AVERAGE(D597:D600)</f>
        <v>6.5</v>
      </c>
      <c r="E601" s="122">
        <f t="shared" si="898"/>
        <v>32.5</v>
      </c>
      <c r="F601" s="122">
        <f t="shared" si="898"/>
        <v>2.2000000000000002</v>
      </c>
      <c r="G601" s="122">
        <f t="shared" si="898"/>
        <v>11</v>
      </c>
      <c r="H601" s="122">
        <f t="shared" si="898"/>
        <v>5.1550000000000002</v>
      </c>
      <c r="I601" s="122">
        <f t="shared" si="898"/>
        <v>25.774999999999999</v>
      </c>
      <c r="J601" s="122">
        <f t="shared" si="898"/>
        <v>6.7666666666666666</v>
      </c>
      <c r="K601" s="122">
        <f t="shared" si="898"/>
        <v>33.833333333333336</v>
      </c>
      <c r="L601" s="122">
        <f t="shared" si="898"/>
        <v>1.1333333333333333</v>
      </c>
      <c r="M601" s="122">
        <f t="shared" si="898"/>
        <v>5.6666666666666661</v>
      </c>
      <c r="N601" s="122">
        <f t="shared" si="898"/>
        <v>50.3</v>
      </c>
      <c r="O601" s="122">
        <f t="shared" si="898"/>
        <v>7.0922492905988577</v>
      </c>
    </row>
    <row r="602" spans="1:15"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>
      <c r="A603" t="s">
        <v>392</v>
      </c>
      <c r="B603">
        <v>770</v>
      </c>
      <c r="C603">
        <v>459.99999999999994</v>
      </c>
      <c r="D603" s="4">
        <v>3</v>
      </c>
      <c r="E603" s="4">
        <f>D603*5</f>
        <v>15</v>
      </c>
      <c r="F603" s="4">
        <v>2.5</v>
      </c>
      <c r="G603" s="4">
        <f>F603*5</f>
        <v>12.5</v>
      </c>
      <c r="H603" s="4">
        <v>7.04</v>
      </c>
      <c r="I603" s="4">
        <f>H603*5</f>
        <v>35.200000000000003</v>
      </c>
      <c r="J603" s="4">
        <v>4.3</v>
      </c>
      <c r="K603" s="4">
        <f>J603*5</f>
        <v>21.5</v>
      </c>
      <c r="L603" s="4">
        <v>3.1</v>
      </c>
      <c r="M603" s="4">
        <f>L603*5</f>
        <v>15.5</v>
      </c>
      <c r="N603" s="4">
        <v>54.2</v>
      </c>
      <c r="O603" s="4">
        <f>SQRT(N603)</f>
        <v>7.3620649277223844</v>
      </c>
    </row>
    <row r="604" spans="1:15">
      <c r="A604" t="s">
        <v>392</v>
      </c>
      <c r="B604">
        <v>770</v>
      </c>
      <c r="C604">
        <v>459.99999999999994</v>
      </c>
      <c r="D604" s="4">
        <v>3</v>
      </c>
      <c r="E604" s="4">
        <f t="shared" ref="E604:G606" si="899">D604*5</f>
        <v>15</v>
      </c>
      <c r="F604" s="4">
        <v>2.5</v>
      </c>
      <c r="G604" s="4">
        <f t="shared" si="899"/>
        <v>12.5</v>
      </c>
      <c r="H604" s="4">
        <v>7.08</v>
      </c>
      <c r="I604" s="4">
        <f t="shared" ref="I604" si="900">H604*5</f>
        <v>35.4</v>
      </c>
      <c r="J604" s="4">
        <v>4.5</v>
      </c>
      <c r="K604" s="4">
        <f t="shared" ref="K604" si="901">J604*5</f>
        <v>22.5</v>
      </c>
      <c r="L604" s="4">
        <v>3.1</v>
      </c>
      <c r="M604" s="4">
        <f t="shared" ref="M604" si="902">L604*5</f>
        <v>15.5</v>
      </c>
      <c r="N604" s="32" t="s">
        <v>796</v>
      </c>
      <c r="O604" s="32" t="s">
        <v>796</v>
      </c>
    </row>
    <row r="605" spans="1:15">
      <c r="A605" t="s">
        <v>392</v>
      </c>
      <c r="B605">
        <v>770</v>
      </c>
      <c r="C605">
        <v>459.99999999999994</v>
      </c>
      <c r="D605" s="4">
        <v>3</v>
      </c>
      <c r="E605" s="4">
        <f t="shared" si="899"/>
        <v>15</v>
      </c>
      <c r="F605" s="4">
        <v>2.4</v>
      </c>
      <c r="G605" s="4">
        <f t="shared" si="899"/>
        <v>12</v>
      </c>
      <c r="H605" s="32" t="s">
        <v>796</v>
      </c>
      <c r="I605" s="32" t="s">
        <v>796</v>
      </c>
      <c r="J605" s="4">
        <v>4.3</v>
      </c>
      <c r="K605" s="4">
        <f t="shared" ref="K605" si="903">J605*5</f>
        <v>21.5</v>
      </c>
      <c r="L605" s="4">
        <v>3.1</v>
      </c>
      <c r="M605" s="4">
        <f t="shared" ref="M605" si="904">L605*5</f>
        <v>15.5</v>
      </c>
      <c r="N605" s="32" t="s">
        <v>796</v>
      </c>
      <c r="O605" s="32" t="s">
        <v>796</v>
      </c>
    </row>
    <row r="606" spans="1:15">
      <c r="A606" t="s">
        <v>392</v>
      </c>
      <c r="B606">
        <v>770</v>
      </c>
      <c r="C606">
        <v>459.99999999999994</v>
      </c>
      <c r="D606" s="4">
        <f>SUM(D603:D605)/3</f>
        <v>3</v>
      </c>
      <c r="E606" s="4">
        <f t="shared" si="899"/>
        <v>15</v>
      </c>
      <c r="F606" s="4">
        <f>SUM(F603:F605)/3</f>
        <v>2.4666666666666668</v>
      </c>
      <c r="G606" s="4">
        <f t="shared" si="899"/>
        <v>12.333333333333334</v>
      </c>
      <c r="H606" s="32" t="s">
        <v>796</v>
      </c>
      <c r="I606" s="32" t="s">
        <v>796</v>
      </c>
      <c r="J606" s="4">
        <f>SUM(J603:J605)/3</f>
        <v>4.3666666666666671</v>
      </c>
      <c r="K606" s="4">
        <f t="shared" ref="K606" si="905">J606*5</f>
        <v>21.833333333333336</v>
      </c>
      <c r="L606" s="4">
        <f>SUM(L603:L605)/3</f>
        <v>3.1</v>
      </c>
      <c r="M606" s="4">
        <f t="shared" ref="M606" si="906">L606*5</f>
        <v>15.5</v>
      </c>
      <c r="N606" s="32" t="s">
        <v>796</v>
      </c>
      <c r="O606" s="32" t="s">
        <v>796</v>
      </c>
    </row>
    <row r="607" spans="1:15">
      <c r="A607" s="121" t="s">
        <v>611</v>
      </c>
      <c r="B607" s="121">
        <v>770</v>
      </c>
      <c r="C607" s="121">
        <v>459.99999999999994</v>
      </c>
      <c r="D607" s="122">
        <f t="shared" ref="D607:O607" si="907">AVERAGE(D603:D606)</f>
        <v>3</v>
      </c>
      <c r="E607" s="122">
        <f t="shared" si="907"/>
        <v>15</v>
      </c>
      <c r="F607" s="122">
        <f t="shared" si="907"/>
        <v>2.4666666666666668</v>
      </c>
      <c r="G607" s="122">
        <f t="shared" si="907"/>
        <v>12.333333333333334</v>
      </c>
      <c r="H607" s="122">
        <f t="shared" si="907"/>
        <v>7.0600000000000005</v>
      </c>
      <c r="I607" s="122">
        <f t="shared" si="907"/>
        <v>35.299999999999997</v>
      </c>
      <c r="J607" s="122">
        <f t="shared" si="907"/>
        <v>4.3666666666666671</v>
      </c>
      <c r="K607" s="122">
        <f t="shared" si="907"/>
        <v>21.833333333333336</v>
      </c>
      <c r="L607" s="122">
        <f t="shared" si="907"/>
        <v>3.1</v>
      </c>
      <c r="M607" s="122">
        <f t="shared" si="907"/>
        <v>15.5</v>
      </c>
      <c r="N607" s="122">
        <f t="shared" si="907"/>
        <v>54.2</v>
      </c>
      <c r="O607" s="122">
        <f t="shared" si="907"/>
        <v>7.3620649277223844</v>
      </c>
    </row>
    <row r="608" spans="1:15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>
      <c r="A609" t="s">
        <v>393</v>
      </c>
      <c r="B609">
        <v>770</v>
      </c>
      <c r="C609">
        <v>470</v>
      </c>
      <c r="D609" s="4">
        <v>1.7</v>
      </c>
      <c r="E609" s="4">
        <f>D609*5</f>
        <v>8.5</v>
      </c>
      <c r="F609" s="4">
        <v>2.7</v>
      </c>
      <c r="G609" s="4">
        <f>F609*5</f>
        <v>13.5</v>
      </c>
      <c r="H609" s="4">
        <v>3.37</v>
      </c>
      <c r="I609" s="4">
        <f>H609*5</f>
        <v>16.850000000000001</v>
      </c>
      <c r="J609" s="4">
        <v>8</v>
      </c>
      <c r="K609" s="4">
        <f>J609*5</f>
        <v>40</v>
      </c>
      <c r="L609" s="4">
        <v>1.5</v>
      </c>
      <c r="M609" s="4">
        <f>L609*5</f>
        <v>7.5</v>
      </c>
      <c r="N609" s="4">
        <v>15.28</v>
      </c>
      <c r="O609" s="4">
        <f>SQRT(N609)</f>
        <v>3.9089640571384128</v>
      </c>
    </row>
    <row r="610" spans="1:15">
      <c r="A610" t="s">
        <v>393</v>
      </c>
      <c r="B610">
        <v>770</v>
      </c>
      <c r="C610">
        <v>470</v>
      </c>
      <c r="D610" s="4">
        <v>1.7</v>
      </c>
      <c r="E610" s="4">
        <f t="shared" ref="E610:G612" si="908">D610*5</f>
        <v>8.5</v>
      </c>
      <c r="F610" s="4">
        <v>2.5</v>
      </c>
      <c r="G610" s="4">
        <f t="shared" si="908"/>
        <v>12.5</v>
      </c>
      <c r="H610" s="4">
        <v>3.4</v>
      </c>
      <c r="I610" s="4">
        <f t="shared" ref="I610" si="909">H610*5</f>
        <v>17</v>
      </c>
      <c r="J610" s="4">
        <v>8.1999999999999993</v>
      </c>
      <c r="K610" s="4">
        <f t="shared" ref="K610" si="910">J610*5</f>
        <v>41</v>
      </c>
      <c r="L610" s="4">
        <v>1.4</v>
      </c>
      <c r="M610" s="4">
        <f t="shared" ref="M610" si="911">L610*5</f>
        <v>7</v>
      </c>
      <c r="N610" s="32" t="s">
        <v>796</v>
      </c>
      <c r="O610" s="32" t="s">
        <v>796</v>
      </c>
    </row>
    <row r="611" spans="1:15">
      <c r="A611" t="s">
        <v>393</v>
      </c>
      <c r="B611">
        <v>770</v>
      </c>
      <c r="C611">
        <v>470</v>
      </c>
      <c r="D611" s="4">
        <v>1.7</v>
      </c>
      <c r="E611" s="4">
        <f t="shared" si="908"/>
        <v>8.5</v>
      </c>
      <c r="F611" s="4">
        <v>2.2999999999999998</v>
      </c>
      <c r="G611" s="4">
        <f t="shared" si="908"/>
        <v>11.5</v>
      </c>
      <c r="H611" s="32" t="s">
        <v>796</v>
      </c>
      <c r="I611" s="32" t="s">
        <v>796</v>
      </c>
      <c r="J611" s="4">
        <v>8.6</v>
      </c>
      <c r="K611" s="4">
        <f t="shared" ref="K611" si="912">J611*5</f>
        <v>43</v>
      </c>
      <c r="L611" s="4">
        <v>1.4</v>
      </c>
      <c r="M611" s="4">
        <f t="shared" ref="M611" si="913">L611*5</f>
        <v>7</v>
      </c>
      <c r="N611" s="32" t="s">
        <v>796</v>
      </c>
      <c r="O611" s="32" t="s">
        <v>796</v>
      </c>
    </row>
    <row r="612" spans="1:15">
      <c r="A612" t="s">
        <v>393</v>
      </c>
      <c r="B612">
        <v>770</v>
      </c>
      <c r="C612">
        <v>470</v>
      </c>
      <c r="D612" s="4">
        <f>SUM(D609:D611)/3</f>
        <v>1.7</v>
      </c>
      <c r="E612" s="4">
        <f t="shared" si="908"/>
        <v>8.5</v>
      </c>
      <c r="F612" s="4">
        <f>SUM(F609:F611)/3</f>
        <v>2.5</v>
      </c>
      <c r="G612" s="4">
        <f t="shared" si="908"/>
        <v>12.5</v>
      </c>
      <c r="H612" s="32" t="s">
        <v>796</v>
      </c>
      <c r="I612" s="32" t="s">
        <v>796</v>
      </c>
      <c r="J612" s="4">
        <f>SUM(J609:J611)/3</f>
        <v>8.2666666666666657</v>
      </c>
      <c r="K612" s="4">
        <f t="shared" ref="K612" si="914">J612*5</f>
        <v>41.333333333333329</v>
      </c>
      <c r="L612" s="4">
        <f>SUM(L609:L611)/3</f>
        <v>1.4333333333333333</v>
      </c>
      <c r="M612" s="4">
        <f t="shared" ref="M612" si="915">L612*5</f>
        <v>7.166666666666667</v>
      </c>
      <c r="N612" s="32" t="s">
        <v>796</v>
      </c>
      <c r="O612" s="32" t="s">
        <v>796</v>
      </c>
    </row>
    <row r="613" spans="1:15">
      <c r="A613" s="121" t="s">
        <v>611</v>
      </c>
      <c r="B613" s="121">
        <v>770</v>
      </c>
      <c r="C613" s="121">
        <v>470</v>
      </c>
      <c r="D613" s="122">
        <f t="shared" ref="D613:O613" si="916">AVERAGE(D609:D612)</f>
        <v>1.7</v>
      </c>
      <c r="E613" s="122">
        <f t="shared" si="916"/>
        <v>8.5</v>
      </c>
      <c r="F613" s="122">
        <f t="shared" si="916"/>
        <v>2.5</v>
      </c>
      <c r="G613" s="122">
        <f t="shared" si="916"/>
        <v>12.5</v>
      </c>
      <c r="H613" s="122">
        <f t="shared" si="916"/>
        <v>3.3849999999999998</v>
      </c>
      <c r="I613" s="122">
        <f t="shared" si="916"/>
        <v>16.925000000000001</v>
      </c>
      <c r="J613" s="122">
        <f t="shared" si="916"/>
        <v>8.2666666666666657</v>
      </c>
      <c r="K613" s="122">
        <f t="shared" si="916"/>
        <v>41.333333333333329</v>
      </c>
      <c r="L613" s="122">
        <f t="shared" si="916"/>
        <v>1.4333333333333333</v>
      </c>
      <c r="M613" s="122">
        <f t="shared" si="916"/>
        <v>7.166666666666667</v>
      </c>
      <c r="N613" s="122">
        <f t="shared" si="916"/>
        <v>15.28</v>
      </c>
      <c r="O613" s="122">
        <f t="shared" si="916"/>
        <v>3.9089640571384128</v>
      </c>
    </row>
    <row r="614" spans="1:15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>
      <c r="A615" t="s">
        <v>394</v>
      </c>
      <c r="B615">
        <v>770</v>
      </c>
      <c r="C615">
        <v>480</v>
      </c>
      <c r="D615" s="4">
        <v>1.8</v>
      </c>
      <c r="E615" s="4">
        <f>D615*5</f>
        <v>9</v>
      </c>
      <c r="F615" s="4">
        <v>1</v>
      </c>
      <c r="G615" s="4">
        <f>F615*5</f>
        <v>5</v>
      </c>
      <c r="H615" s="4">
        <v>2.92</v>
      </c>
      <c r="I615" s="4">
        <f>H615*5</f>
        <v>14.6</v>
      </c>
      <c r="J615" s="4">
        <v>4.5999999999999996</v>
      </c>
      <c r="K615" s="4">
        <f>J615*5</f>
        <v>23</v>
      </c>
      <c r="L615" s="4">
        <v>0.9</v>
      </c>
      <c r="M615" s="4">
        <f>L615*5</f>
        <v>4.5</v>
      </c>
      <c r="N615" s="4">
        <v>12.82</v>
      </c>
      <c r="O615" s="4">
        <f>SQRT(N615)</f>
        <v>3.5805027579936315</v>
      </c>
    </row>
    <row r="616" spans="1:15">
      <c r="A616" t="s">
        <v>394</v>
      </c>
      <c r="B616">
        <v>770</v>
      </c>
      <c r="C616">
        <v>480</v>
      </c>
      <c r="D616" s="4">
        <v>1.7</v>
      </c>
      <c r="E616" s="4">
        <f t="shared" ref="E616:G618" si="917">D616*5</f>
        <v>8.5</v>
      </c>
      <c r="F616" s="4">
        <v>1</v>
      </c>
      <c r="G616" s="4">
        <f t="shared" si="917"/>
        <v>5</v>
      </c>
      <c r="H616" s="4">
        <v>2.89</v>
      </c>
      <c r="I616" s="4">
        <f t="shared" ref="I616" si="918">H616*5</f>
        <v>14.450000000000001</v>
      </c>
      <c r="J616" s="4">
        <v>4.5</v>
      </c>
      <c r="K616" s="4">
        <f t="shared" ref="K616" si="919">J616*5</f>
        <v>22.5</v>
      </c>
      <c r="L616" s="4">
        <v>0.9</v>
      </c>
      <c r="M616" s="4">
        <f t="shared" ref="M616" si="920">L616*5</f>
        <v>4.5</v>
      </c>
      <c r="N616" s="32" t="s">
        <v>796</v>
      </c>
      <c r="O616" s="32" t="s">
        <v>796</v>
      </c>
    </row>
    <row r="617" spans="1:15">
      <c r="A617" t="s">
        <v>394</v>
      </c>
      <c r="B617">
        <v>770</v>
      </c>
      <c r="C617">
        <v>480</v>
      </c>
      <c r="D617" s="4">
        <v>1.7</v>
      </c>
      <c r="E617" s="4">
        <f t="shared" si="917"/>
        <v>8.5</v>
      </c>
      <c r="F617" s="4">
        <v>1</v>
      </c>
      <c r="G617" s="4">
        <f t="shared" si="917"/>
        <v>5</v>
      </c>
      <c r="H617" s="32" t="s">
        <v>796</v>
      </c>
      <c r="I617" s="32" t="s">
        <v>796</v>
      </c>
      <c r="J617" s="4">
        <v>4.5999999999999996</v>
      </c>
      <c r="K617" s="4">
        <f t="shared" ref="K617" si="921">J617*5</f>
        <v>23</v>
      </c>
      <c r="L617" s="4">
        <v>1</v>
      </c>
      <c r="M617" s="4">
        <f t="shared" ref="M617" si="922">L617*5</f>
        <v>5</v>
      </c>
      <c r="N617" s="32" t="s">
        <v>796</v>
      </c>
      <c r="O617" s="32" t="s">
        <v>796</v>
      </c>
    </row>
    <row r="618" spans="1:15">
      <c r="A618" t="s">
        <v>394</v>
      </c>
      <c r="B618">
        <v>770</v>
      </c>
      <c r="C618">
        <v>480</v>
      </c>
      <c r="D618" s="4">
        <f>SUM(D615:D617)/3</f>
        <v>1.7333333333333334</v>
      </c>
      <c r="E618" s="4">
        <f t="shared" si="917"/>
        <v>8.6666666666666679</v>
      </c>
      <c r="F618" s="4">
        <f>SUM(F615:F617)/3</f>
        <v>1</v>
      </c>
      <c r="G618" s="4">
        <f t="shared" si="917"/>
        <v>5</v>
      </c>
      <c r="H618" s="32" t="s">
        <v>796</v>
      </c>
      <c r="I618" s="32" t="s">
        <v>796</v>
      </c>
      <c r="J618" s="4">
        <f>SUM(J615:J617)/3</f>
        <v>4.5666666666666664</v>
      </c>
      <c r="K618" s="4">
        <f t="shared" ref="K618" si="923">J618*5</f>
        <v>22.833333333333332</v>
      </c>
      <c r="L618" s="4">
        <f>SUM(L615:L617)/3</f>
        <v>0.93333333333333324</v>
      </c>
      <c r="M618" s="4">
        <f t="shared" ref="M618" si="924">L618*5</f>
        <v>4.6666666666666661</v>
      </c>
      <c r="N618" s="32" t="s">
        <v>796</v>
      </c>
      <c r="O618" s="32" t="s">
        <v>796</v>
      </c>
    </row>
    <row r="619" spans="1:15">
      <c r="A619" s="121" t="s">
        <v>611</v>
      </c>
      <c r="B619" s="121">
        <v>770</v>
      </c>
      <c r="C619" s="121">
        <v>480</v>
      </c>
      <c r="D619" s="122">
        <f t="shared" ref="D619:O619" si="925">AVERAGE(D615:D618)</f>
        <v>1.7333333333333334</v>
      </c>
      <c r="E619" s="122">
        <f t="shared" si="925"/>
        <v>8.6666666666666679</v>
      </c>
      <c r="F619" s="122">
        <f t="shared" si="925"/>
        <v>1</v>
      </c>
      <c r="G619" s="122">
        <f t="shared" si="925"/>
        <v>5</v>
      </c>
      <c r="H619" s="122">
        <f t="shared" si="925"/>
        <v>2.9050000000000002</v>
      </c>
      <c r="I619" s="122">
        <f t="shared" si="925"/>
        <v>14.525</v>
      </c>
      <c r="J619" s="122">
        <f t="shared" si="925"/>
        <v>4.5666666666666664</v>
      </c>
      <c r="K619" s="122">
        <f t="shared" si="925"/>
        <v>22.833333333333332</v>
      </c>
      <c r="L619" s="122">
        <f t="shared" si="925"/>
        <v>0.93333333333333324</v>
      </c>
      <c r="M619" s="122">
        <f t="shared" si="925"/>
        <v>4.6666666666666661</v>
      </c>
      <c r="N619" s="122">
        <f t="shared" si="925"/>
        <v>12.82</v>
      </c>
      <c r="O619" s="122">
        <f t="shared" si="925"/>
        <v>3.5805027579936315</v>
      </c>
    </row>
    <row r="621" spans="1:15">
      <c r="A621" t="s">
        <v>395</v>
      </c>
      <c r="B621">
        <v>770</v>
      </c>
      <c r="C621">
        <v>490.00000000000006</v>
      </c>
      <c r="D621" s="4">
        <v>326</v>
      </c>
      <c r="E621" s="4">
        <f>D621*5</f>
        <v>1630</v>
      </c>
      <c r="F621" s="4">
        <v>6</v>
      </c>
      <c r="G621" s="4">
        <f>F621*5</f>
        <v>30</v>
      </c>
      <c r="H621" s="4">
        <v>414</v>
      </c>
      <c r="I621" s="4">
        <f>H621*5</f>
        <v>2070</v>
      </c>
      <c r="J621" s="4">
        <v>16.7</v>
      </c>
      <c r="K621" s="4">
        <f>J621*5</f>
        <v>83.5</v>
      </c>
      <c r="L621" s="4">
        <v>2.6</v>
      </c>
      <c r="M621" s="4">
        <f>L621*5</f>
        <v>13</v>
      </c>
      <c r="N621" s="4">
        <v>1750</v>
      </c>
      <c r="O621" s="4">
        <f>SQRT(N621)</f>
        <v>41.83300132670378</v>
      </c>
    </row>
    <row r="622" spans="1:15">
      <c r="A622" t="s">
        <v>395</v>
      </c>
      <c r="B622">
        <v>770</v>
      </c>
      <c r="C622">
        <v>490.00000000000006</v>
      </c>
      <c r="D622" s="4">
        <v>329</v>
      </c>
      <c r="E622" s="4">
        <f t="shared" ref="E622:G624" si="926">D622*5</f>
        <v>1645</v>
      </c>
      <c r="F622" s="4">
        <v>6.2</v>
      </c>
      <c r="G622" s="4">
        <f t="shared" si="926"/>
        <v>31</v>
      </c>
      <c r="H622" s="4">
        <v>416</v>
      </c>
      <c r="I622" s="4">
        <f t="shared" ref="I622" si="927">H622*5</f>
        <v>2080</v>
      </c>
      <c r="J622" s="4">
        <v>17</v>
      </c>
      <c r="K622" s="4">
        <f t="shared" ref="K622" si="928">J622*5</f>
        <v>85</v>
      </c>
      <c r="L622" s="4">
        <v>2.6</v>
      </c>
      <c r="M622" s="4">
        <f t="shared" ref="M622" si="929">L622*5</f>
        <v>13</v>
      </c>
      <c r="N622" s="32" t="s">
        <v>796</v>
      </c>
      <c r="O622" s="32" t="s">
        <v>796</v>
      </c>
    </row>
    <row r="623" spans="1:15">
      <c r="A623" t="s">
        <v>395</v>
      </c>
      <c r="B623">
        <v>770</v>
      </c>
      <c r="C623">
        <v>490.00000000000006</v>
      </c>
      <c r="D623" s="4">
        <v>333</v>
      </c>
      <c r="E623" s="4">
        <f t="shared" si="926"/>
        <v>1665</v>
      </c>
      <c r="F623" s="4">
        <v>6.4</v>
      </c>
      <c r="G623" s="4">
        <f t="shared" si="926"/>
        <v>32</v>
      </c>
      <c r="H623" s="32" t="s">
        <v>796</v>
      </c>
      <c r="I623" s="32" t="s">
        <v>796</v>
      </c>
      <c r="J623" s="4">
        <v>16.899999999999999</v>
      </c>
      <c r="K623" s="4">
        <f t="shared" ref="K623" si="930">J623*5</f>
        <v>84.5</v>
      </c>
      <c r="L623" s="4">
        <v>2.8</v>
      </c>
      <c r="M623" s="4">
        <f t="shared" ref="M623" si="931">L623*5</f>
        <v>14</v>
      </c>
      <c r="N623" s="32" t="s">
        <v>796</v>
      </c>
      <c r="O623" s="32" t="s">
        <v>796</v>
      </c>
    </row>
    <row r="624" spans="1:15">
      <c r="A624" t="s">
        <v>395</v>
      </c>
      <c r="B624">
        <v>770</v>
      </c>
      <c r="C624">
        <v>490.00000000000006</v>
      </c>
      <c r="D624" s="4">
        <f>SUM(D621:D623)/3</f>
        <v>329.33333333333331</v>
      </c>
      <c r="E624" s="4">
        <f t="shared" si="926"/>
        <v>1646.6666666666665</v>
      </c>
      <c r="F624" s="4">
        <f>SUM(F621:F623)/3</f>
        <v>6.2</v>
      </c>
      <c r="G624" s="4">
        <f t="shared" si="926"/>
        <v>31</v>
      </c>
      <c r="H624" s="32" t="s">
        <v>796</v>
      </c>
      <c r="I624" s="32" t="s">
        <v>796</v>
      </c>
      <c r="J624" s="4">
        <f>SUM(J621:J623)/3</f>
        <v>16.866666666666667</v>
      </c>
      <c r="K624" s="4">
        <f t="shared" ref="K624" si="932">J624*5</f>
        <v>84.333333333333343</v>
      </c>
      <c r="L624" s="4">
        <f>SUM(L621:L623)/3</f>
        <v>2.6666666666666665</v>
      </c>
      <c r="M624" s="4">
        <f t="shared" ref="M624" si="933">L624*5</f>
        <v>13.333333333333332</v>
      </c>
      <c r="N624" s="32" t="s">
        <v>796</v>
      </c>
      <c r="O624" s="32" t="s">
        <v>796</v>
      </c>
    </row>
    <row r="625" spans="1:15">
      <c r="A625" s="121" t="s">
        <v>611</v>
      </c>
      <c r="B625" s="121">
        <v>770</v>
      </c>
      <c r="C625" s="121">
        <v>490.00000000000006</v>
      </c>
      <c r="D625" s="122">
        <f t="shared" ref="D625:O625" si="934">AVERAGE(D621:D624)</f>
        <v>329.33333333333331</v>
      </c>
      <c r="E625" s="122">
        <f t="shared" si="934"/>
        <v>1646.6666666666665</v>
      </c>
      <c r="F625" s="122">
        <f t="shared" si="934"/>
        <v>6.2</v>
      </c>
      <c r="G625" s="122">
        <f t="shared" si="934"/>
        <v>31</v>
      </c>
      <c r="H625" s="122">
        <f t="shared" si="934"/>
        <v>415</v>
      </c>
      <c r="I625" s="122">
        <f t="shared" si="934"/>
        <v>2075</v>
      </c>
      <c r="J625" s="122">
        <f t="shared" si="934"/>
        <v>16.866666666666667</v>
      </c>
      <c r="K625" s="122">
        <f t="shared" si="934"/>
        <v>84.333333333333343</v>
      </c>
      <c r="L625" s="122">
        <f t="shared" si="934"/>
        <v>2.6666666666666665</v>
      </c>
      <c r="M625" s="122">
        <f t="shared" si="934"/>
        <v>13.333333333333332</v>
      </c>
      <c r="N625" s="122">
        <f t="shared" si="934"/>
        <v>1750</v>
      </c>
      <c r="O625" s="122">
        <f t="shared" si="934"/>
        <v>41.83300132670378</v>
      </c>
    </row>
    <row r="627" spans="1:15">
      <c r="A627" t="s">
        <v>397</v>
      </c>
      <c r="B627">
        <v>770</v>
      </c>
      <c r="C627">
        <v>500</v>
      </c>
      <c r="D627" s="4">
        <v>3.9</v>
      </c>
      <c r="E627" s="4">
        <f>D627*5</f>
        <v>19.5</v>
      </c>
      <c r="F627" s="4">
        <v>0.4</v>
      </c>
      <c r="G627" s="4">
        <f>F627*5</f>
        <v>2</v>
      </c>
      <c r="H627" s="4">
        <v>8.67</v>
      </c>
      <c r="I627" s="4">
        <f>H627*5</f>
        <v>43.35</v>
      </c>
      <c r="J627" s="4">
        <v>2.7</v>
      </c>
      <c r="K627" s="4">
        <f>J627*5</f>
        <v>13.5</v>
      </c>
      <c r="L627" s="4">
        <v>0.8</v>
      </c>
      <c r="M627" s="4">
        <f>L627*5</f>
        <v>4</v>
      </c>
      <c r="N627" s="4">
        <v>19.899999999999999</v>
      </c>
      <c r="O627" s="4">
        <f>SQRT(N627)</f>
        <v>4.4609416046390926</v>
      </c>
    </row>
    <row r="628" spans="1:15">
      <c r="A628" t="s">
        <v>397</v>
      </c>
      <c r="B628">
        <v>770</v>
      </c>
      <c r="C628">
        <v>500</v>
      </c>
      <c r="D628" s="4">
        <v>3.9</v>
      </c>
      <c r="E628" s="4">
        <f t="shared" ref="E628:G630" si="935">D628*5</f>
        <v>19.5</v>
      </c>
      <c r="F628" s="4">
        <v>0.4</v>
      </c>
      <c r="G628" s="4">
        <f t="shared" si="935"/>
        <v>2</v>
      </c>
      <c r="H628" s="4">
        <v>8.68</v>
      </c>
      <c r="I628" s="4">
        <f t="shared" ref="I628" si="936">H628*5</f>
        <v>43.4</v>
      </c>
      <c r="J628" s="4">
        <v>2.7</v>
      </c>
      <c r="K628" s="4">
        <f t="shared" ref="K628" si="937">J628*5</f>
        <v>13.5</v>
      </c>
      <c r="L628" s="4">
        <v>0.8</v>
      </c>
      <c r="M628" s="4">
        <f t="shared" ref="M628" si="938">L628*5</f>
        <v>4</v>
      </c>
      <c r="N628" s="32" t="s">
        <v>796</v>
      </c>
      <c r="O628" s="32" t="s">
        <v>796</v>
      </c>
    </row>
    <row r="629" spans="1:15">
      <c r="A629" t="s">
        <v>397</v>
      </c>
      <c r="B629">
        <v>770</v>
      </c>
      <c r="C629">
        <v>500</v>
      </c>
      <c r="D629" s="4">
        <v>3.9</v>
      </c>
      <c r="E629" s="4">
        <f t="shared" si="935"/>
        <v>19.5</v>
      </c>
      <c r="F629" s="4">
        <v>0.4</v>
      </c>
      <c r="G629" s="4">
        <f t="shared" si="935"/>
        <v>2</v>
      </c>
      <c r="H629" s="32" t="s">
        <v>796</v>
      </c>
      <c r="I629" s="32" t="s">
        <v>796</v>
      </c>
      <c r="J629" s="4">
        <v>2.7</v>
      </c>
      <c r="K629" s="4">
        <f t="shared" ref="K629" si="939">J629*5</f>
        <v>13.5</v>
      </c>
      <c r="L629" s="4">
        <v>0.8</v>
      </c>
      <c r="M629" s="4">
        <f t="shared" ref="M629" si="940">L629*5</f>
        <v>4</v>
      </c>
      <c r="N629" s="32" t="s">
        <v>796</v>
      </c>
      <c r="O629" s="32" t="s">
        <v>796</v>
      </c>
    </row>
    <row r="630" spans="1:15">
      <c r="A630" t="s">
        <v>397</v>
      </c>
      <c r="B630">
        <v>770</v>
      </c>
      <c r="C630">
        <v>500</v>
      </c>
      <c r="D630" s="4">
        <f>SUM(D627:D629)/3</f>
        <v>3.9</v>
      </c>
      <c r="E630" s="4">
        <f t="shared" si="935"/>
        <v>19.5</v>
      </c>
      <c r="F630" s="4">
        <f>SUM(F627:F629)/3</f>
        <v>0.40000000000000008</v>
      </c>
      <c r="G630" s="4">
        <f t="shared" si="935"/>
        <v>2.0000000000000004</v>
      </c>
      <c r="H630" s="32" t="s">
        <v>796</v>
      </c>
      <c r="I630" s="32" t="s">
        <v>796</v>
      </c>
      <c r="J630" s="4">
        <f>SUM(J627:J629)/3</f>
        <v>2.7000000000000006</v>
      </c>
      <c r="K630" s="4">
        <f t="shared" ref="K630" si="941">J630*5</f>
        <v>13.500000000000004</v>
      </c>
      <c r="L630" s="4">
        <f>SUM(L627:L629)/3</f>
        <v>0.80000000000000016</v>
      </c>
      <c r="M630" s="4">
        <f t="shared" ref="M630" si="942">L630*5</f>
        <v>4.0000000000000009</v>
      </c>
      <c r="N630" s="32" t="s">
        <v>796</v>
      </c>
      <c r="O630" s="32" t="s">
        <v>796</v>
      </c>
    </row>
    <row r="631" spans="1:15">
      <c r="A631" s="121" t="s">
        <v>611</v>
      </c>
      <c r="B631" s="121">
        <v>770</v>
      </c>
      <c r="C631" s="121">
        <v>500</v>
      </c>
      <c r="D631" s="122">
        <f t="shared" ref="D631:O631" si="943">AVERAGE(D627:D630)</f>
        <v>3.9</v>
      </c>
      <c r="E631" s="122">
        <f t="shared" si="943"/>
        <v>19.5</v>
      </c>
      <c r="F631" s="122">
        <f t="shared" si="943"/>
        <v>0.40000000000000008</v>
      </c>
      <c r="G631" s="122">
        <f t="shared" si="943"/>
        <v>2</v>
      </c>
      <c r="H631" s="122">
        <f t="shared" si="943"/>
        <v>8.6750000000000007</v>
      </c>
      <c r="I631" s="122">
        <f t="shared" si="943"/>
        <v>43.375</v>
      </c>
      <c r="J631" s="122">
        <f t="shared" si="943"/>
        <v>2.7000000000000006</v>
      </c>
      <c r="K631" s="122">
        <f t="shared" si="943"/>
        <v>13.5</v>
      </c>
      <c r="L631" s="122">
        <f t="shared" si="943"/>
        <v>0.80000000000000016</v>
      </c>
      <c r="M631" s="122">
        <f t="shared" si="943"/>
        <v>4</v>
      </c>
      <c r="N631" s="122">
        <f t="shared" si="943"/>
        <v>19.899999999999999</v>
      </c>
      <c r="O631" s="122">
        <f t="shared" si="943"/>
        <v>4.4609416046390926</v>
      </c>
    </row>
    <row r="632" spans="1:15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>
      <c r="A633" t="s">
        <v>398</v>
      </c>
      <c r="B633">
        <v>770</v>
      </c>
      <c r="C633">
        <v>509.99999999999994</v>
      </c>
      <c r="D633" s="4">
        <v>4.3</v>
      </c>
      <c r="E633" s="4">
        <f>D633*5</f>
        <v>21.5</v>
      </c>
      <c r="F633" s="4">
        <v>0.5</v>
      </c>
      <c r="G633" s="4">
        <f>F633*5</f>
        <v>2.5</v>
      </c>
      <c r="H633" s="4">
        <v>13.1</v>
      </c>
      <c r="I633" s="4">
        <f>H633*5</f>
        <v>65.5</v>
      </c>
      <c r="J633" s="4">
        <v>2.9</v>
      </c>
      <c r="K633" s="4">
        <f>J633*5</f>
        <v>14.5</v>
      </c>
      <c r="L633" s="4">
        <v>0.9</v>
      </c>
      <c r="M633" s="4">
        <f>L633*5</f>
        <v>4.5</v>
      </c>
      <c r="N633" s="4">
        <v>23.8</v>
      </c>
      <c r="O633" s="4">
        <f>SQRT(N633)</f>
        <v>4.8785243670601872</v>
      </c>
    </row>
    <row r="634" spans="1:15">
      <c r="A634" t="s">
        <v>398</v>
      </c>
      <c r="B634">
        <v>770</v>
      </c>
      <c r="C634">
        <v>509.99999999999994</v>
      </c>
      <c r="D634" s="4">
        <v>4.4000000000000004</v>
      </c>
      <c r="E634" s="4">
        <f t="shared" ref="E634:G636" si="944">D634*5</f>
        <v>22</v>
      </c>
      <c r="F634" s="4">
        <v>0.5</v>
      </c>
      <c r="G634" s="4">
        <f t="shared" si="944"/>
        <v>2.5</v>
      </c>
      <c r="H634" s="4">
        <v>13.1</v>
      </c>
      <c r="I634" s="4">
        <f t="shared" ref="I634" si="945">H634*5</f>
        <v>65.5</v>
      </c>
      <c r="J634" s="4">
        <v>3</v>
      </c>
      <c r="K634" s="4">
        <f t="shared" ref="K634" si="946">J634*5</f>
        <v>15</v>
      </c>
      <c r="L634" s="4">
        <v>0.8</v>
      </c>
      <c r="M634" s="4">
        <f t="shared" ref="M634" si="947">L634*5</f>
        <v>4</v>
      </c>
      <c r="N634" s="32" t="s">
        <v>796</v>
      </c>
      <c r="O634" s="32" t="s">
        <v>796</v>
      </c>
    </row>
    <row r="635" spans="1:15">
      <c r="A635" t="s">
        <v>398</v>
      </c>
      <c r="B635">
        <v>770</v>
      </c>
      <c r="C635">
        <v>509.99999999999994</v>
      </c>
      <c r="D635" s="4">
        <v>4.4000000000000004</v>
      </c>
      <c r="E635" s="4">
        <f t="shared" si="944"/>
        <v>22</v>
      </c>
      <c r="F635" s="4">
        <v>0.5</v>
      </c>
      <c r="G635" s="4">
        <f t="shared" si="944"/>
        <v>2.5</v>
      </c>
      <c r="H635" s="32" t="s">
        <v>796</v>
      </c>
      <c r="I635" s="32" t="s">
        <v>796</v>
      </c>
      <c r="J635" s="4">
        <v>2.8</v>
      </c>
      <c r="K635" s="4">
        <f t="shared" ref="K635" si="948">J635*5</f>
        <v>14</v>
      </c>
      <c r="L635" s="4">
        <v>0.8</v>
      </c>
      <c r="M635" s="4">
        <f t="shared" ref="M635" si="949">L635*5</f>
        <v>4</v>
      </c>
      <c r="N635" s="32" t="s">
        <v>796</v>
      </c>
      <c r="O635" s="32" t="s">
        <v>796</v>
      </c>
    </row>
    <row r="636" spans="1:15">
      <c r="A636" t="s">
        <v>398</v>
      </c>
      <c r="B636">
        <v>770</v>
      </c>
      <c r="C636">
        <v>509.99999999999994</v>
      </c>
      <c r="D636" s="4">
        <f>SUM(D633:D635)/3</f>
        <v>4.3666666666666663</v>
      </c>
      <c r="E636" s="4">
        <f t="shared" si="944"/>
        <v>21.833333333333332</v>
      </c>
      <c r="F636" s="4">
        <f>SUM(F633:F635)/3</f>
        <v>0.5</v>
      </c>
      <c r="G636" s="4">
        <f t="shared" si="944"/>
        <v>2.5</v>
      </c>
      <c r="H636" s="32" t="s">
        <v>796</v>
      </c>
      <c r="I636" s="32" t="s">
        <v>796</v>
      </c>
      <c r="J636" s="4">
        <f>SUM(J633:J635)/3</f>
        <v>2.9</v>
      </c>
      <c r="K636" s="4">
        <f t="shared" ref="K636" si="950">J636*5</f>
        <v>14.5</v>
      </c>
      <c r="L636" s="4">
        <f>SUM(L633:L635)/3</f>
        <v>0.83333333333333337</v>
      </c>
      <c r="M636" s="4">
        <f t="shared" ref="M636" si="951">L636*5</f>
        <v>4.166666666666667</v>
      </c>
      <c r="N636" s="32" t="s">
        <v>796</v>
      </c>
      <c r="O636" s="32" t="s">
        <v>796</v>
      </c>
    </row>
    <row r="637" spans="1:15">
      <c r="A637" s="121" t="s">
        <v>611</v>
      </c>
      <c r="B637" s="121">
        <v>770</v>
      </c>
      <c r="C637" s="121">
        <v>509.99999999999994</v>
      </c>
      <c r="D637" s="122">
        <f t="shared" ref="D637:O637" si="952">AVERAGE(D633:D636)</f>
        <v>4.3666666666666663</v>
      </c>
      <c r="E637" s="122">
        <f t="shared" si="952"/>
        <v>21.833333333333332</v>
      </c>
      <c r="F637" s="122">
        <f t="shared" si="952"/>
        <v>0.5</v>
      </c>
      <c r="G637" s="122">
        <f t="shared" si="952"/>
        <v>2.5</v>
      </c>
      <c r="H637" s="122">
        <f t="shared" si="952"/>
        <v>13.1</v>
      </c>
      <c r="I637" s="122">
        <f t="shared" si="952"/>
        <v>65.5</v>
      </c>
      <c r="J637" s="122">
        <f t="shared" si="952"/>
        <v>2.9</v>
      </c>
      <c r="K637" s="122">
        <f t="shared" si="952"/>
        <v>14.5</v>
      </c>
      <c r="L637" s="122">
        <f t="shared" si="952"/>
        <v>0.83333333333333337</v>
      </c>
      <c r="M637" s="122">
        <f t="shared" si="952"/>
        <v>4.166666666666667</v>
      </c>
      <c r="N637" s="122">
        <f t="shared" si="952"/>
        <v>23.8</v>
      </c>
      <c r="O637" s="122">
        <f t="shared" si="952"/>
        <v>4.8785243670601872</v>
      </c>
    </row>
    <row r="638" spans="1:15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>
      <c r="A639" t="s">
        <v>399</v>
      </c>
      <c r="B639">
        <v>770</v>
      </c>
      <c r="C639">
        <v>520</v>
      </c>
      <c r="D639" s="4">
        <v>8.5</v>
      </c>
      <c r="E639" s="4">
        <f>D639*5</f>
        <v>42.5</v>
      </c>
      <c r="F639" s="4">
        <v>0.6</v>
      </c>
      <c r="G639" s="4">
        <f>F639*5</f>
        <v>3</v>
      </c>
      <c r="H639" s="4">
        <v>17.2</v>
      </c>
      <c r="I639" s="4">
        <f>H639*5</f>
        <v>86</v>
      </c>
      <c r="J639" s="4">
        <v>1.6</v>
      </c>
      <c r="K639" s="4">
        <f>J639*5</f>
        <v>8</v>
      </c>
      <c r="L639" s="4">
        <v>0.2</v>
      </c>
      <c r="M639" s="4">
        <f>L639*5</f>
        <v>1</v>
      </c>
      <c r="N639" s="4">
        <v>52.9</v>
      </c>
      <c r="O639" s="4">
        <f>SQRT(N639)</f>
        <v>7.2732386183872721</v>
      </c>
    </row>
    <row r="640" spans="1:15">
      <c r="A640" t="s">
        <v>399</v>
      </c>
      <c r="B640">
        <v>770</v>
      </c>
      <c r="C640">
        <v>520</v>
      </c>
      <c r="D640" s="4">
        <v>8.6</v>
      </c>
      <c r="E640" s="4">
        <f t="shared" ref="E640:G642" si="953">D640*5</f>
        <v>43</v>
      </c>
      <c r="F640" s="4">
        <v>0.6</v>
      </c>
      <c r="G640" s="4">
        <f t="shared" si="953"/>
        <v>3</v>
      </c>
      <c r="H640" s="4">
        <v>17.8</v>
      </c>
      <c r="I640" s="4">
        <f t="shared" ref="I640" si="954">H640*5</f>
        <v>89</v>
      </c>
      <c r="J640" s="4">
        <v>1.6</v>
      </c>
      <c r="K640" s="4">
        <f t="shared" ref="K640" si="955">J640*5</f>
        <v>8</v>
      </c>
      <c r="L640" s="4">
        <v>0.2</v>
      </c>
      <c r="M640" s="4">
        <f t="shared" ref="M640" si="956">L640*5</f>
        <v>1</v>
      </c>
      <c r="N640" s="32" t="s">
        <v>796</v>
      </c>
      <c r="O640" s="32" t="s">
        <v>796</v>
      </c>
    </row>
    <row r="641" spans="1:15">
      <c r="A641" t="s">
        <v>399</v>
      </c>
      <c r="B641">
        <v>770</v>
      </c>
      <c r="C641">
        <v>520</v>
      </c>
      <c r="D641" s="4">
        <v>8.6</v>
      </c>
      <c r="E641" s="4">
        <f t="shared" si="953"/>
        <v>43</v>
      </c>
      <c r="F641" s="4">
        <v>0.6</v>
      </c>
      <c r="G641" s="4">
        <f t="shared" si="953"/>
        <v>3</v>
      </c>
      <c r="H641" s="32" t="s">
        <v>796</v>
      </c>
      <c r="I641" s="32" t="s">
        <v>796</v>
      </c>
      <c r="J641" s="4">
        <v>1.7</v>
      </c>
      <c r="K641" s="4">
        <f t="shared" ref="K641" si="957">J641*5</f>
        <v>8.5</v>
      </c>
      <c r="L641" s="4">
        <v>0.2</v>
      </c>
      <c r="M641" s="4">
        <f t="shared" ref="M641" si="958">L641*5</f>
        <v>1</v>
      </c>
      <c r="N641" s="32" t="s">
        <v>796</v>
      </c>
      <c r="O641" s="32" t="s">
        <v>796</v>
      </c>
    </row>
    <row r="642" spans="1:15">
      <c r="A642" t="s">
        <v>399</v>
      </c>
      <c r="B642">
        <v>770</v>
      </c>
      <c r="C642">
        <v>520</v>
      </c>
      <c r="D642" s="4">
        <f>SUM(D639:D641)/3</f>
        <v>8.5666666666666682</v>
      </c>
      <c r="E642" s="4">
        <f t="shared" si="953"/>
        <v>42.833333333333343</v>
      </c>
      <c r="F642" s="4">
        <f>SUM(F639:F641)/3</f>
        <v>0.6</v>
      </c>
      <c r="G642" s="4">
        <f t="shared" si="953"/>
        <v>3</v>
      </c>
      <c r="H642" s="32" t="s">
        <v>796</v>
      </c>
      <c r="I642" s="32" t="s">
        <v>796</v>
      </c>
      <c r="J642" s="4">
        <f>SUM(J639:J641)/3</f>
        <v>1.6333333333333335</v>
      </c>
      <c r="K642" s="4">
        <f t="shared" ref="K642" si="959">J642*5</f>
        <v>8.1666666666666679</v>
      </c>
      <c r="L642" s="4">
        <f>SUM(L639:L641)/3</f>
        <v>0.20000000000000004</v>
      </c>
      <c r="M642" s="4">
        <f t="shared" ref="M642" si="960">L642*5</f>
        <v>1.0000000000000002</v>
      </c>
      <c r="N642" s="32" t="s">
        <v>796</v>
      </c>
      <c r="O642" s="32" t="s">
        <v>796</v>
      </c>
    </row>
    <row r="643" spans="1:15">
      <c r="A643" s="121" t="s">
        <v>611</v>
      </c>
      <c r="B643" s="121">
        <v>770</v>
      </c>
      <c r="C643" s="121">
        <v>520</v>
      </c>
      <c r="D643" s="122">
        <f t="shared" ref="D643:O643" si="961">AVERAGE(D639:D642)</f>
        <v>8.5666666666666682</v>
      </c>
      <c r="E643" s="122">
        <f t="shared" si="961"/>
        <v>42.833333333333336</v>
      </c>
      <c r="F643" s="122">
        <f t="shared" si="961"/>
        <v>0.6</v>
      </c>
      <c r="G643" s="122">
        <f t="shared" si="961"/>
        <v>3</v>
      </c>
      <c r="H643" s="122">
        <f t="shared" si="961"/>
        <v>17.5</v>
      </c>
      <c r="I643" s="122">
        <f t="shared" si="961"/>
        <v>87.5</v>
      </c>
      <c r="J643" s="122">
        <f t="shared" si="961"/>
        <v>1.6333333333333335</v>
      </c>
      <c r="K643" s="122">
        <f t="shared" si="961"/>
        <v>8.1666666666666679</v>
      </c>
      <c r="L643" s="122">
        <f t="shared" si="961"/>
        <v>0.20000000000000004</v>
      </c>
      <c r="M643" s="122">
        <f t="shared" si="961"/>
        <v>1</v>
      </c>
      <c r="N643" s="122">
        <f t="shared" si="961"/>
        <v>52.9</v>
      </c>
      <c r="O643" s="122">
        <f t="shared" si="961"/>
        <v>7.2732386183872721</v>
      </c>
    </row>
    <row r="645" spans="1:15">
      <c r="A645" t="s">
        <v>396</v>
      </c>
      <c r="B645">
        <v>770</v>
      </c>
      <c r="C645">
        <v>530</v>
      </c>
      <c r="D645" s="4">
        <v>40</v>
      </c>
      <c r="E645" s="4">
        <f>D645*5</f>
        <v>200</v>
      </c>
      <c r="F645" s="4">
        <v>4.7</v>
      </c>
      <c r="G645" s="4">
        <f>F645*5</f>
        <v>23.5</v>
      </c>
      <c r="H645" s="4">
        <v>29</v>
      </c>
      <c r="I645" s="4">
        <f>H645*5</f>
        <v>145</v>
      </c>
      <c r="J645" s="4">
        <v>13</v>
      </c>
      <c r="K645" s="4">
        <f>J645*5</f>
        <v>65</v>
      </c>
      <c r="L645" s="4">
        <v>5.0999999999999996</v>
      </c>
      <c r="M645" s="4">
        <f>L645*5</f>
        <v>25.5</v>
      </c>
      <c r="N645" s="4">
        <v>247</v>
      </c>
      <c r="O645" s="4">
        <f>SQRT(N645)</f>
        <v>15.716233645501712</v>
      </c>
    </row>
    <row r="646" spans="1:15">
      <c r="A646" t="s">
        <v>396</v>
      </c>
      <c r="B646">
        <v>770</v>
      </c>
      <c r="C646">
        <v>530</v>
      </c>
      <c r="D646" s="4">
        <v>40.5</v>
      </c>
      <c r="E646" s="4">
        <f t="shared" ref="E646:G648" si="962">D646*5</f>
        <v>202.5</v>
      </c>
      <c r="F646" s="4">
        <v>4.5999999999999996</v>
      </c>
      <c r="G646" s="4">
        <f t="shared" si="962"/>
        <v>23</v>
      </c>
      <c r="H646" s="4">
        <v>29.2</v>
      </c>
      <c r="I646" s="4">
        <f t="shared" ref="I646" si="963">H646*5</f>
        <v>146</v>
      </c>
      <c r="J646" s="4">
        <v>12.9</v>
      </c>
      <c r="K646" s="4">
        <f t="shared" ref="K646" si="964">J646*5</f>
        <v>64.5</v>
      </c>
      <c r="L646" s="4">
        <v>4.2</v>
      </c>
      <c r="M646" s="4">
        <f t="shared" ref="M646" si="965">L646*5</f>
        <v>21</v>
      </c>
      <c r="N646" s="32" t="s">
        <v>796</v>
      </c>
      <c r="O646" s="32" t="s">
        <v>796</v>
      </c>
    </row>
    <row r="647" spans="1:15">
      <c r="A647" t="s">
        <v>396</v>
      </c>
      <c r="B647">
        <v>770</v>
      </c>
      <c r="C647">
        <v>530</v>
      </c>
      <c r="D647" s="4">
        <v>40.6</v>
      </c>
      <c r="E647" s="4">
        <f t="shared" si="962"/>
        <v>203</v>
      </c>
      <c r="F647" s="4">
        <v>4.7</v>
      </c>
      <c r="G647" s="4">
        <f t="shared" si="962"/>
        <v>23.5</v>
      </c>
      <c r="H647" s="32" t="s">
        <v>796</v>
      </c>
      <c r="I647" s="32" t="s">
        <v>796</v>
      </c>
      <c r="J647" s="4">
        <v>13</v>
      </c>
      <c r="K647" s="4">
        <f t="shared" ref="K647" si="966">J647*5</f>
        <v>65</v>
      </c>
      <c r="L647" s="4">
        <v>4.0999999999999996</v>
      </c>
      <c r="M647" s="4">
        <f t="shared" ref="M647" si="967">L647*5</f>
        <v>20.5</v>
      </c>
      <c r="N647" s="32" t="s">
        <v>796</v>
      </c>
      <c r="O647" s="32" t="s">
        <v>796</v>
      </c>
    </row>
    <row r="648" spans="1:15">
      <c r="A648" t="s">
        <v>396</v>
      </c>
      <c r="B648">
        <v>770</v>
      </c>
      <c r="C648">
        <v>530</v>
      </c>
      <c r="D648" s="4">
        <f>SUM(D645:D647)/3</f>
        <v>40.366666666666667</v>
      </c>
      <c r="E648" s="4">
        <f t="shared" si="962"/>
        <v>201.83333333333334</v>
      </c>
      <c r="F648" s="4">
        <f>SUM(F645:F647)/3</f>
        <v>4.666666666666667</v>
      </c>
      <c r="G648" s="4">
        <f t="shared" si="962"/>
        <v>23.333333333333336</v>
      </c>
      <c r="H648" s="32" t="s">
        <v>796</v>
      </c>
      <c r="I648" s="32" t="s">
        <v>796</v>
      </c>
      <c r="J648" s="4">
        <f>SUM(J645:J647)/3</f>
        <v>12.966666666666667</v>
      </c>
      <c r="K648" s="4">
        <f t="shared" ref="K648" si="968">J648*5</f>
        <v>64.833333333333329</v>
      </c>
      <c r="L648" s="4">
        <f>SUM(L645:L647)/3</f>
        <v>4.4666666666666668</v>
      </c>
      <c r="M648" s="4">
        <f t="shared" ref="M648" si="969">L648*5</f>
        <v>22.333333333333336</v>
      </c>
      <c r="N648" s="32" t="s">
        <v>796</v>
      </c>
      <c r="O648" s="32" t="s">
        <v>796</v>
      </c>
    </row>
    <row r="649" spans="1:15">
      <c r="A649" s="121" t="s">
        <v>611</v>
      </c>
      <c r="B649" s="121">
        <v>770</v>
      </c>
      <c r="C649" s="121">
        <v>530</v>
      </c>
      <c r="D649" s="122">
        <f t="shared" ref="D649:O649" si="970">AVERAGE(D645:D648)</f>
        <v>40.366666666666667</v>
      </c>
      <c r="E649" s="122">
        <f t="shared" si="970"/>
        <v>201.83333333333334</v>
      </c>
      <c r="F649" s="122">
        <f t="shared" si="970"/>
        <v>4.666666666666667</v>
      </c>
      <c r="G649" s="122">
        <f t="shared" si="970"/>
        <v>23.333333333333336</v>
      </c>
      <c r="H649" s="122">
        <f t="shared" si="970"/>
        <v>29.1</v>
      </c>
      <c r="I649" s="122">
        <f t="shared" si="970"/>
        <v>145.5</v>
      </c>
      <c r="J649" s="122">
        <f t="shared" si="970"/>
        <v>12.966666666666667</v>
      </c>
      <c r="K649" s="122">
        <f t="shared" si="970"/>
        <v>64.833333333333329</v>
      </c>
      <c r="L649" s="122">
        <f t="shared" si="970"/>
        <v>4.4666666666666668</v>
      </c>
      <c r="M649" s="122">
        <f t="shared" si="970"/>
        <v>22.333333333333336</v>
      </c>
      <c r="N649" s="122">
        <f t="shared" si="970"/>
        <v>247</v>
      </c>
      <c r="O649" s="122">
        <f t="shared" si="970"/>
        <v>15.716233645501712</v>
      </c>
    </row>
    <row r="651" spans="1:15">
      <c r="A651" t="s">
        <v>400</v>
      </c>
      <c r="B651">
        <v>770</v>
      </c>
      <c r="C651">
        <v>540</v>
      </c>
      <c r="D651" s="4">
        <v>89.6</v>
      </c>
      <c r="E651" s="4">
        <f>D651*5</f>
        <v>448</v>
      </c>
      <c r="F651" s="4">
        <v>5</v>
      </c>
      <c r="G651" s="4">
        <f>F651*5</f>
        <v>25</v>
      </c>
      <c r="H651" s="4">
        <v>135</v>
      </c>
      <c r="I651" s="4">
        <f>H651*5</f>
        <v>675</v>
      </c>
      <c r="J651" s="4">
        <v>53.1</v>
      </c>
      <c r="K651" s="4">
        <f>J651*5</f>
        <v>265.5</v>
      </c>
      <c r="L651" s="4">
        <v>3.9</v>
      </c>
      <c r="M651" s="4">
        <f>L651*5</f>
        <v>19.5</v>
      </c>
      <c r="N651" s="4">
        <v>530</v>
      </c>
      <c r="O651" s="4">
        <f>SQRT(N651)</f>
        <v>23.021728866442675</v>
      </c>
    </row>
    <row r="652" spans="1:15">
      <c r="A652" t="s">
        <v>400</v>
      </c>
      <c r="B652">
        <v>770</v>
      </c>
      <c r="C652">
        <v>540</v>
      </c>
      <c r="D652" s="4">
        <v>89.1</v>
      </c>
      <c r="E652" s="4">
        <f t="shared" ref="E652:G654" si="971">D652*5</f>
        <v>445.5</v>
      </c>
      <c r="F652" s="4">
        <v>5.2</v>
      </c>
      <c r="G652" s="4">
        <f t="shared" si="971"/>
        <v>26</v>
      </c>
      <c r="H652" s="4">
        <v>135</v>
      </c>
      <c r="I652" s="4">
        <f t="shared" ref="I652" si="972">H652*5</f>
        <v>675</v>
      </c>
      <c r="J652" s="4">
        <v>53.8</v>
      </c>
      <c r="K652" s="4">
        <f t="shared" ref="K652" si="973">J652*5</f>
        <v>269</v>
      </c>
      <c r="L652" s="4">
        <v>4.2</v>
      </c>
      <c r="M652" s="4">
        <f t="shared" ref="M652" si="974">L652*5</f>
        <v>21</v>
      </c>
      <c r="N652" s="32" t="s">
        <v>796</v>
      </c>
      <c r="O652" s="32" t="s">
        <v>796</v>
      </c>
    </row>
    <row r="653" spans="1:15">
      <c r="A653" t="s">
        <v>400</v>
      </c>
      <c r="B653">
        <v>770</v>
      </c>
      <c r="C653">
        <v>540</v>
      </c>
      <c r="D653" s="4">
        <v>90</v>
      </c>
      <c r="E653" s="4">
        <f t="shared" si="971"/>
        <v>450</v>
      </c>
      <c r="F653" s="4">
        <v>5.0999999999999996</v>
      </c>
      <c r="G653" s="4">
        <f t="shared" si="971"/>
        <v>25.5</v>
      </c>
      <c r="H653" s="32" t="s">
        <v>796</v>
      </c>
      <c r="I653" s="32" t="s">
        <v>796</v>
      </c>
      <c r="J653" s="4">
        <v>53.9</v>
      </c>
      <c r="K653" s="4">
        <f t="shared" ref="K653" si="975">J653*5</f>
        <v>269.5</v>
      </c>
      <c r="L653" s="4">
        <v>4</v>
      </c>
      <c r="M653" s="4">
        <f t="shared" ref="M653" si="976">L653*5</f>
        <v>20</v>
      </c>
      <c r="N653" s="32" t="s">
        <v>796</v>
      </c>
      <c r="O653" s="32" t="s">
        <v>796</v>
      </c>
    </row>
    <row r="654" spans="1:15">
      <c r="A654" t="s">
        <v>400</v>
      </c>
      <c r="B654">
        <v>770</v>
      </c>
      <c r="C654">
        <v>540</v>
      </c>
      <c r="D654" s="4">
        <f>SUM(D651:D653)/3</f>
        <v>89.566666666666663</v>
      </c>
      <c r="E654" s="4">
        <f t="shared" si="971"/>
        <v>447.83333333333331</v>
      </c>
      <c r="F654" s="4">
        <f>SUM(F651:F653)/3</f>
        <v>5.0999999999999996</v>
      </c>
      <c r="G654" s="4">
        <f t="shared" si="971"/>
        <v>25.5</v>
      </c>
      <c r="H654" s="32" t="s">
        <v>796</v>
      </c>
      <c r="I654" s="32" t="s">
        <v>796</v>
      </c>
      <c r="J654" s="4">
        <f>SUM(J651:J653)/3</f>
        <v>53.6</v>
      </c>
      <c r="K654" s="4">
        <f t="shared" ref="K654" si="977">J654*5</f>
        <v>268</v>
      </c>
      <c r="L654" s="4">
        <f>SUM(L651:L653)/3</f>
        <v>4.0333333333333332</v>
      </c>
      <c r="M654" s="4">
        <f t="shared" ref="M654" si="978">L654*5</f>
        <v>20.166666666666664</v>
      </c>
      <c r="N654" s="32" t="s">
        <v>796</v>
      </c>
      <c r="O654" s="32" t="s">
        <v>796</v>
      </c>
    </row>
    <row r="655" spans="1:15">
      <c r="A655" s="121" t="s">
        <v>611</v>
      </c>
      <c r="B655" s="121">
        <v>770</v>
      </c>
      <c r="C655" s="121">
        <v>540</v>
      </c>
      <c r="D655" s="122">
        <f t="shared" ref="D655:O655" si="979">AVERAGE(D651:D654)</f>
        <v>89.566666666666663</v>
      </c>
      <c r="E655" s="122">
        <f t="shared" si="979"/>
        <v>447.83333333333331</v>
      </c>
      <c r="F655" s="122">
        <f t="shared" si="979"/>
        <v>5.0999999999999996</v>
      </c>
      <c r="G655" s="122">
        <f t="shared" si="979"/>
        <v>25.5</v>
      </c>
      <c r="H655" s="122">
        <f t="shared" si="979"/>
        <v>135</v>
      </c>
      <c r="I655" s="122">
        <f t="shared" si="979"/>
        <v>675</v>
      </c>
      <c r="J655" s="122">
        <f t="shared" si="979"/>
        <v>53.6</v>
      </c>
      <c r="K655" s="122">
        <f t="shared" si="979"/>
        <v>268</v>
      </c>
      <c r="L655" s="122">
        <f t="shared" si="979"/>
        <v>4.0333333333333332</v>
      </c>
      <c r="M655" s="122">
        <f t="shared" si="979"/>
        <v>20.166666666666664</v>
      </c>
      <c r="N655" s="122">
        <f t="shared" si="979"/>
        <v>530</v>
      </c>
      <c r="O655" s="122">
        <f t="shared" si="979"/>
        <v>23.021728866442675</v>
      </c>
    </row>
    <row r="656" spans="1:15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>
      <c r="A657" t="s">
        <v>401</v>
      </c>
      <c r="B657">
        <v>770</v>
      </c>
      <c r="C657">
        <v>550</v>
      </c>
      <c r="D657" s="4">
        <v>1.7</v>
      </c>
      <c r="E657" s="4">
        <f>D657*5</f>
        <v>8.5</v>
      </c>
      <c r="F657" s="4">
        <v>0.4</v>
      </c>
      <c r="G657" s="4">
        <f>F657*5</f>
        <v>2</v>
      </c>
      <c r="H657" s="4">
        <v>5.23</v>
      </c>
      <c r="I657" s="4">
        <f>H657*5</f>
        <v>26.150000000000002</v>
      </c>
      <c r="J657" s="4">
        <v>2.1</v>
      </c>
      <c r="K657" s="4">
        <f>J657*5</f>
        <v>10.5</v>
      </c>
      <c r="L657" s="4">
        <v>0.9</v>
      </c>
      <c r="M657" s="4">
        <f>L657*5</f>
        <v>4.5</v>
      </c>
      <c r="N657" s="4">
        <v>9.7899999999999991</v>
      </c>
      <c r="O657" s="4">
        <f>SQRT(N657)</f>
        <v>3.1288975694324028</v>
      </c>
    </row>
    <row r="658" spans="1:15">
      <c r="A658" t="s">
        <v>401</v>
      </c>
      <c r="B658">
        <v>770</v>
      </c>
      <c r="C658">
        <v>550</v>
      </c>
      <c r="D658" s="4">
        <v>1.7</v>
      </c>
      <c r="E658" s="4">
        <f t="shared" ref="E658:G660" si="980">D658*5</f>
        <v>8.5</v>
      </c>
      <c r="F658" s="4">
        <v>0.4</v>
      </c>
      <c r="G658" s="4">
        <f t="shared" si="980"/>
        <v>2</v>
      </c>
      <c r="H658" s="4">
        <v>5.2</v>
      </c>
      <c r="I658" s="4">
        <f t="shared" ref="I658" si="981">H658*5</f>
        <v>26</v>
      </c>
      <c r="J658" s="4">
        <v>2.2000000000000002</v>
      </c>
      <c r="K658" s="4">
        <f t="shared" ref="K658" si="982">J658*5</f>
        <v>11</v>
      </c>
      <c r="L658" s="4">
        <v>0.7</v>
      </c>
      <c r="M658" s="4">
        <f t="shared" ref="M658" si="983">L658*5</f>
        <v>3.5</v>
      </c>
      <c r="N658" s="32" t="s">
        <v>796</v>
      </c>
      <c r="O658" s="32" t="s">
        <v>796</v>
      </c>
    </row>
    <row r="659" spans="1:15">
      <c r="A659" t="s">
        <v>401</v>
      </c>
      <c r="B659">
        <v>770</v>
      </c>
      <c r="C659">
        <v>550</v>
      </c>
      <c r="D659" s="4">
        <v>1.7</v>
      </c>
      <c r="E659" s="4">
        <f t="shared" si="980"/>
        <v>8.5</v>
      </c>
      <c r="F659" s="4">
        <v>0.4</v>
      </c>
      <c r="G659" s="4">
        <f t="shared" si="980"/>
        <v>2</v>
      </c>
      <c r="H659" s="32" t="s">
        <v>796</v>
      </c>
      <c r="I659" s="32" t="s">
        <v>796</v>
      </c>
      <c r="J659" s="4">
        <v>2.1</v>
      </c>
      <c r="K659" s="4">
        <f t="shared" ref="K659" si="984">J659*5</f>
        <v>10.5</v>
      </c>
      <c r="L659" s="4">
        <v>0.7</v>
      </c>
      <c r="M659" s="4">
        <f t="shared" ref="M659" si="985">L659*5</f>
        <v>3.5</v>
      </c>
      <c r="N659" s="32" t="s">
        <v>796</v>
      </c>
      <c r="O659" s="32" t="s">
        <v>796</v>
      </c>
    </row>
    <row r="660" spans="1:15">
      <c r="A660" t="s">
        <v>401</v>
      </c>
      <c r="B660">
        <v>770</v>
      </c>
      <c r="C660">
        <v>550</v>
      </c>
      <c r="D660" s="4">
        <f>SUM(D657:D659)/3</f>
        <v>1.7</v>
      </c>
      <c r="E660" s="4">
        <f t="shared" si="980"/>
        <v>8.5</v>
      </c>
      <c r="F660" s="4">
        <f>SUM(F657:F659)/3</f>
        <v>0.40000000000000008</v>
      </c>
      <c r="G660" s="4">
        <f t="shared" si="980"/>
        <v>2.0000000000000004</v>
      </c>
      <c r="H660" s="32" t="s">
        <v>796</v>
      </c>
      <c r="I660" s="32" t="s">
        <v>796</v>
      </c>
      <c r="J660" s="4">
        <f>SUM(J657:J659)/3</f>
        <v>2.1333333333333333</v>
      </c>
      <c r="K660" s="4">
        <f t="shared" ref="K660" si="986">J660*5</f>
        <v>10.666666666666666</v>
      </c>
      <c r="L660" s="4">
        <f>SUM(L657:L659)/3</f>
        <v>0.76666666666666661</v>
      </c>
      <c r="M660" s="4">
        <f t="shared" ref="M660" si="987">L660*5</f>
        <v>3.833333333333333</v>
      </c>
      <c r="N660" s="32" t="s">
        <v>796</v>
      </c>
      <c r="O660" s="32" t="s">
        <v>796</v>
      </c>
    </row>
    <row r="661" spans="1:15">
      <c r="A661" s="121" t="s">
        <v>611</v>
      </c>
      <c r="B661" s="121">
        <v>770</v>
      </c>
      <c r="C661" s="121">
        <v>550</v>
      </c>
      <c r="D661" s="122">
        <f t="shared" ref="D661:O661" si="988">AVERAGE(D657:D660)</f>
        <v>1.7</v>
      </c>
      <c r="E661" s="122">
        <f t="shared" si="988"/>
        <v>8.5</v>
      </c>
      <c r="F661" s="122">
        <f t="shared" si="988"/>
        <v>0.40000000000000008</v>
      </c>
      <c r="G661" s="122">
        <f t="shared" si="988"/>
        <v>2</v>
      </c>
      <c r="H661" s="122">
        <f t="shared" si="988"/>
        <v>5.2149999999999999</v>
      </c>
      <c r="I661" s="122">
        <f t="shared" si="988"/>
        <v>26.075000000000003</v>
      </c>
      <c r="J661" s="122">
        <f t="shared" si="988"/>
        <v>2.1333333333333333</v>
      </c>
      <c r="K661" s="122">
        <f t="shared" si="988"/>
        <v>10.666666666666666</v>
      </c>
      <c r="L661" s="122">
        <f t="shared" si="988"/>
        <v>0.76666666666666661</v>
      </c>
      <c r="M661" s="122">
        <f t="shared" si="988"/>
        <v>3.833333333333333</v>
      </c>
      <c r="N661" s="122">
        <f t="shared" si="988"/>
        <v>9.7899999999999991</v>
      </c>
      <c r="O661" s="122">
        <f t="shared" si="988"/>
        <v>3.1288975694324028</v>
      </c>
    </row>
    <row r="663" spans="1:15">
      <c r="A663" t="s">
        <v>402</v>
      </c>
      <c r="B663">
        <v>770</v>
      </c>
      <c r="C663">
        <v>560</v>
      </c>
      <c r="D663" s="4">
        <v>1720</v>
      </c>
      <c r="E663" s="4">
        <f>D663*5</f>
        <v>8600</v>
      </c>
      <c r="F663" s="4">
        <v>39</v>
      </c>
      <c r="G663" s="4">
        <f>F663*5</f>
        <v>195</v>
      </c>
      <c r="H663" s="4">
        <v>3840</v>
      </c>
      <c r="I663" s="4">
        <f>H663*5</f>
        <v>19200</v>
      </c>
      <c r="J663" s="4">
        <v>57.2</v>
      </c>
      <c r="K663" s="4">
        <f>J663*5</f>
        <v>286</v>
      </c>
      <c r="L663" s="4">
        <v>670</v>
      </c>
      <c r="M663" s="4">
        <f>L663*5</f>
        <v>3350</v>
      </c>
      <c r="N663" s="4">
        <v>10530</v>
      </c>
      <c r="O663" s="4">
        <f>SQRT(N663)</f>
        <v>102.61578825892242</v>
      </c>
    </row>
    <row r="664" spans="1:15">
      <c r="A664" t="s">
        <v>402</v>
      </c>
      <c r="B664">
        <v>770</v>
      </c>
      <c r="C664">
        <v>560</v>
      </c>
      <c r="D664" s="4">
        <v>1710</v>
      </c>
      <c r="E664" s="4">
        <f t="shared" ref="E664:G666" si="989">D664*5</f>
        <v>8550</v>
      </c>
      <c r="F664" s="4">
        <v>39</v>
      </c>
      <c r="G664" s="4">
        <f t="shared" si="989"/>
        <v>195</v>
      </c>
      <c r="H664" s="4">
        <v>3790</v>
      </c>
      <c r="I664" s="4">
        <f t="shared" ref="I664" si="990">H664*5</f>
        <v>18950</v>
      </c>
      <c r="J664" s="4">
        <v>57.7</v>
      </c>
      <c r="K664" s="4">
        <f t="shared" ref="K664" si="991">J664*5</f>
        <v>288.5</v>
      </c>
      <c r="L664" s="4">
        <v>670</v>
      </c>
      <c r="M664" s="4">
        <f t="shared" ref="M664" si="992">L664*5</f>
        <v>3350</v>
      </c>
      <c r="N664" s="32" t="s">
        <v>796</v>
      </c>
      <c r="O664" s="32" t="s">
        <v>796</v>
      </c>
    </row>
    <row r="665" spans="1:15">
      <c r="A665" t="s">
        <v>402</v>
      </c>
      <c r="B665">
        <v>770</v>
      </c>
      <c r="C665">
        <v>560</v>
      </c>
      <c r="D665" s="4">
        <v>1720</v>
      </c>
      <c r="E665" s="4">
        <f t="shared" si="989"/>
        <v>8600</v>
      </c>
      <c r="F665" s="4">
        <v>38</v>
      </c>
      <c r="G665" s="4">
        <f t="shared" si="989"/>
        <v>190</v>
      </c>
      <c r="H665" s="32" t="s">
        <v>796</v>
      </c>
      <c r="I665" s="32" t="s">
        <v>796</v>
      </c>
      <c r="J665" s="4">
        <v>57.3</v>
      </c>
      <c r="K665" s="4">
        <f t="shared" ref="K665" si="993">J665*5</f>
        <v>286.5</v>
      </c>
      <c r="L665" s="4">
        <v>660</v>
      </c>
      <c r="M665" s="4">
        <f t="shared" ref="M665" si="994">L665*5</f>
        <v>3300</v>
      </c>
      <c r="N665" s="32" t="s">
        <v>796</v>
      </c>
      <c r="O665" s="32" t="s">
        <v>796</v>
      </c>
    </row>
    <row r="666" spans="1:15">
      <c r="A666" t="s">
        <v>402</v>
      </c>
      <c r="B666">
        <v>770</v>
      </c>
      <c r="C666">
        <v>560</v>
      </c>
      <c r="D666" s="4">
        <f>SUM(D663:D665)/3</f>
        <v>1716.6666666666667</v>
      </c>
      <c r="E666" s="4">
        <f t="shared" si="989"/>
        <v>8583.3333333333339</v>
      </c>
      <c r="F666" s="4">
        <f>SUM(F663:F665)/3</f>
        <v>38.666666666666664</v>
      </c>
      <c r="G666" s="4">
        <f t="shared" si="989"/>
        <v>193.33333333333331</v>
      </c>
      <c r="H666" s="32" t="s">
        <v>796</v>
      </c>
      <c r="I666" s="32" t="s">
        <v>796</v>
      </c>
      <c r="J666" s="4">
        <f>SUM(J663:J665)/3</f>
        <v>57.4</v>
      </c>
      <c r="K666" s="4">
        <f t="shared" ref="K666" si="995">J666*5</f>
        <v>287</v>
      </c>
      <c r="L666" s="4">
        <f>SUM(L663:L665)/3</f>
        <v>666.66666666666663</v>
      </c>
      <c r="M666" s="4">
        <f t="shared" ref="M666" si="996">L666*5</f>
        <v>3333.333333333333</v>
      </c>
      <c r="N666" s="32" t="s">
        <v>796</v>
      </c>
      <c r="O666" s="32" t="s">
        <v>796</v>
      </c>
    </row>
    <row r="667" spans="1:15">
      <c r="A667" s="121" t="s">
        <v>611</v>
      </c>
      <c r="B667" s="121">
        <v>770</v>
      </c>
      <c r="C667" s="121">
        <v>560</v>
      </c>
      <c r="D667" s="122">
        <f t="shared" ref="D667:O667" si="997">AVERAGE(D663:D666)</f>
        <v>1716.6666666666667</v>
      </c>
      <c r="E667" s="122">
        <f t="shared" si="997"/>
        <v>8583.3333333333339</v>
      </c>
      <c r="F667" s="122">
        <f t="shared" si="997"/>
        <v>38.666666666666664</v>
      </c>
      <c r="G667" s="122">
        <f t="shared" si="997"/>
        <v>193.33333333333331</v>
      </c>
      <c r="H667" s="122">
        <f t="shared" si="997"/>
        <v>3815</v>
      </c>
      <c r="I667" s="122">
        <f t="shared" si="997"/>
        <v>19075</v>
      </c>
      <c r="J667" s="122">
        <f t="shared" si="997"/>
        <v>57.4</v>
      </c>
      <c r="K667" s="122">
        <f t="shared" si="997"/>
        <v>287</v>
      </c>
      <c r="L667" s="122">
        <f t="shared" si="997"/>
        <v>666.66666666666663</v>
      </c>
      <c r="M667" s="122">
        <f t="shared" si="997"/>
        <v>3333.333333333333</v>
      </c>
      <c r="N667" s="122">
        <f t="shared" si="997"/>
        <v>10530</v>
      </c>
      <c r="O667" s="122">
        <f t="shared" si="997"/>
        <v>102.61578825892242</v>
      </c>
    </row>
    <row r="668" spans="1:15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>
      <c r="A669" t="s">
        <v>403</v>
      </c>
      <c r="B669">
        <v>770</v>
      </c>
      <c r="C669">
        <v>570</v>
      </c>
      <c r="D669" s="4">
        <v>102.1</v>
      </c>
      <c r="E669" s="4">
        <f>D669*5</f>
        <v>510.5</v>
      </c>
      <c r="F669" s="4">
        <v>5.3</v>
      </c>
      <c r="G669" s="4">
        <f>F669*5</f>
        <v>26.5</v>
      </c>
      <c r="H669" s="4">
        <v>203</v>
      </c>
      <c r="I669" s="4">
        <f>H669*5</f>
        <v>1015</v>
      </c>
      <c r="J669" s="4">
        <v>9</v>
      </c>
      <c r="K669" s="4">
        <f>J669*5</f>
        <v>45</v>
      </c>
      <c r="L669" s="4">
        <v>5.0999999999999996</v>
      </c>
      <c r="M669" s="4">
        <f>L669*5</f>
        <v>25.5</v>
      </c>
      <c r="N669" s="4">
        <v>701</v>
      </c>
      <c r="O669" s="4">
        <f>SQRT(N669)</f>
        <v>26.476404589747453</v>
      </c>
    </row>
    <row r="670" spans="1:15">
      <c r="A670" t="s">
        <v>403</v>
      </c>
      <c r="B670">
        <v>770</v>
      </c>
      <c r="C670">
        <v>570</v>
      </c>
      <c r="D670" s="4">
        <v>102.6</v>
      </c>
      <c r="E670" s="4">
        <f t="shared" ref="E670:G672" si="998">D670*5</f>
        <v>513</v>
      </c>
      <c r="F670" s="4">
        <v>5.0999999999999996</v>
      </c>
      <c r="G670" s="4">
        <f t="shared" si="998"/>
        <v>25.5</v>
      </c>
      <c r="H670" s="4">
        <v>208</v>
      </c>
      <c r="I670" s="4">
        <f t="shared" ref="I670" si="999">H670*5</f>
        <v>1040</v>
      </c>
      <c r="J670" s="4">
        <v>8.6</v>
      </c>
      <c r="K670" s="4">
        <f t="shared" ref="K670" si="1000">J670*5</f>
        <v>43</v>
      </c>
      <c r="L670" s="4">
        <v>5.2</v>
      </c>
      <c r="M670" s="4">
        <f t="shared" ref="M670" si="1001">L670*5</f>
        <v>26</v>
      </c>
      <c r="N670" s="32" t="s">
        <v>796</v>
      </c>
      <c r="O670" s="32" t="s">
        <v>796</v>
      </c>
    </row>
    <row r="671" spans="1:15">
      <c r="A671" t="s">
        <v>403</v>
      </c>
      <c r="B671">
        <v>770</v>
      </c>
      <c r="C671">
        <v>570</v>
      </c>
      <c r="D671" s="4">
        <v>102.9</v>
      </c>
      <c r="E671" s="4">
        <f t="shared" si="998"/>
        <v>514.5</v>
      </c>
      <c r="F671" s="4">
        <v>5.0999999999999996</v>
      </c>
      <c r="G671" s="4">
        <f t="shared" si="998"/>
        <v>25.5</v>
      </c>
      <c r="H671" s="32" t="s">
        <v>796</v>
      </c>
      <c r="I671" s="32" t="s">
        <v>796</v>
      </c>
      <c r="J671" s="4">
        <v>8.6999999999999993</v>
      </c>
      <c r="K671" s="4">
        <f t="shared" ref="K671" si="1002">J671*5</f>
        <v>43.5</v>
      </c>
      <c r="L671" s="4">
        <v>5.0999999999999996</v>
      </c>
      <c r="M671" s="4">
        <f t="shared" ref="M671" si="1003">L671*5</f>
        <v>25.5</v>
      </c>
      <c r="N671" s="32" t="s">
        <v>796</v>
      </c>
      <c r="O671" s="32" t="s">
        <v>796</v>
      </c>
    </row>
    <row r="672" spans="1:15">
      <c r="A672" t="s">
        <v>403</v>
      </c>
      <c r="B672">
        <v>770</v>
      </c>
      <c r="C672">
        <v>570</v>
      </c>
      <c r="D672" s="4">
        <f>SUM(D669:D671)/3</f>
        <v>102.53333333333335</v>
      </c>
      <c r="E672" s="4">
        <f t="shared" si="998"/>
        <v>512.66666666666674</v>
      </c>
      <c r="F672" s="4">
        <f>SUM(F669:F671)/3</f>
        <v>5.1666666666666661</v>
      </c>
      <c r="G672" s="4">
        <f t="shared" si="998"/>
        <v>25.833333333333329</v>
      </c>
      <c r="H672" s="32" t="s">
        <v>796</v>
      </c>
      <c r="I672" s="32" t="s">
        <v>796</v>
      </c>
      <c r="J672" s="4">
        <f>SUM(J669:J671)/3</f>
        <v>8.7666666666666675</v>
      </c>
      <c r="K672" s="4">
        <f t="shared" ref="K672" si="1004">J672*5</f>
        <v>43.833333333333336</v>
      </c>
      <c r="L672" s="4">
        <f>SUM(L669:L671)/3</f>
        <v>5.1333333333333337</v>
      </c>
      <c r="M672" s="4">
        <f t="shared" ref="M672" si="1005">L672*5</f>
        <v>25.666666666666668</v>
      </c>
      <c r="N672" s="32" t="s">
        <v>796</v>
      </c>
      <c r="O672" s="32" t="s">
        <v>796</v>
      </c>
    </row>
    <row r="673" spans="1:15">
      <c r="A673" s="121" t="s">
        <v>611</v>
      </c>
      <c r="B673" s="121">
        <v>770</v>
      </c>
      <c r="C673" s="121">
        <v>570</v>
      </c>
      <c r="D673" s="122">
        <f t="shared" ref="D673:O673" si="1006">AVERAGE(D669:D672)</f>
        <v>102.53333333333335</v>
      </c>
      <c r="E673" s="122">
        <f t="shared" si="1006"/>
        <v>512.66666666666674</v>
      </c>
      <c r="F673" s="122">
        <f t="shared" si="1006"/>
        <v>5.1666666666666661</v>
      </c>
      <c r="G673" s="122">
        <f t="shared" si="1006"/>
        <v>25.833333333333332</v>
      </c>
      <c r="H673" s="122">
        <f t="shared" si="1006"/>
        <v>205.5</v>
      </c>
      <c r="I673" s="122">
        <f t="shared" si="1006"/>
        <v>1027.5</v>
      </c>
      <c r="J673" s="122">
        <f t="shared" si="1006"/>
        <v>8.7666666666666675</v>
      </c>
      <c r="K673" s="122">
        <f t="shared" si="1006"/>
        <v>43.833333333333336</v>
      </c>
      <c r="L673" s="122">
        <f t="shared" si="1006"/>
        <v>5.1333333333333337</v>
      </c>
      <c r="M673" s="122">
        <f t="shared" si="1006"/>
        <v>25.666666666666668</v>
      </c>
      <c r="N673" s="122">
        <f t="shared" si="1006"/>
        <v>701</v>
      </c>
      <c r="O673" s="122">
        <f t="shared" si="1006"/>
        <v>26.476404589747453</v>
      </c>
    </row>
    <row r="675" spans="1:15">
      <c r="A675" t="s">
        <v>404</v>
      </c>
      <c r="B675">
        <v>780</v>
      </c>
      <c r="C675">
        <v>430</v>
      </c>
      <c r="D675" s="4">
        <v>6.9</v>
      </c>
      <c r="E675" s="4">
        <f>D675*5</f>
        <v>34.5</v>
      </c>
      <c r="F675" s="4">
        <v>22.1</v>
      </c>
      <c r="G675" s="4">
        <f>F675*5</f>
        <v>110.5</v>
      </c>
      <c r="H675" s="4">
        <v>10.5</v>
      </c>
      <c r="I675" s="4">
        <f>H675*5</f>
        <v>52.5</v>
      </c>
      <c r="J675" s="4">
        <v>9.1</v>
      </c>
      <c r="K675" s="4">
        <f>J675*5</f>
        <v>45.5</v>
      </c>
      <c r="L675" s="4">
        <v>32.9</v>
      </c>
      <c r="M675" s="4">
        <f>L675*5</f>
        <v>164.5</v>
      </c>
      <c r="N675" s="4">
        <v>512</v>
      </c>
      <c r="O675" s="4">
        <f>SQRT(N675)</f>
        <v>22.627416997969522</v>
      </c>
    </row>
    <row r="676" spans="1:15">
      <c r="A676" t="s">
        <v>404</v>
      </c>
      <c r="B676">
        <v>780</v>
      </c>
      <c r="C676">
        <v>430</v>
      </c>
      <c r="D676" s="4">
        <v>6.8</v>
      </c>
      <c r="E676" s="4">
        <f t="shared" ref="E676:G678" si="1007">D676*5</f>
        <v>34</v>
      </c>
      <c r="F676" s="4">
        <v>22.1</v>
      </c>
      <c r="G676" s="4">
        <f t="shared" si="1007"/>
        <v>110.5</v>
      </c>
      <c r="H676" s="4">
        <v>10.6</v>
      </c>
      <c r="I676" s="4">
        <f t="shared" ref="I676" si="1008">H676*5</f>
        <v>53</v>
      </c>
      <c r="J676" s="4">
        <v>9</v>
      </c>
      <c r="K676" s="4">
        <f t="shared" ref="K676" si="1009">J676*5</f>
        <v>45</v>
      </c>
      <c r="L676" s="4">
        <v>33.1</v>
      </c>
      <c r="M676" s="4">
        <f t="shared" ref="M676" si="1010">L676*5</f>
        <v>165.5</v>
      </c>
      <c r="N676" s="32" t="s">
        <v>796</v>
      </c>
      <c r="O676" s="32" t="s">
        <v>796</v>
      </c>
    </row>
    <row r="677" spans="1:15">
      <c r="A677" t="s">
        <v>404</v>
      </c>
      <c r="B677">
        <v>780</v>
      </c>
      <c r="C677">
        <v>430</v>
      </c>
      <c r="D677" s="4">
        <v>7</v>
      </c>
      <c r="E677" s="4">
        <f t="shared" si="1007"/>
        <v>35</v>
      </c>
      <c r="F677" s="4">
        <v>22.6</v>
      </c>
      <c r="G677" s="4">
        <f t="shared" si="1007"/>
        <v>113</v>
      </c>
      <c r="H677" s="32" t="s">
        <v>796</v>
      </c>
      <c r="I677" s="32" t="s">
        <v>796</v>
      </c>
      <c r="J677" s="4">
        <v>8.9</v>
      </c>
      <c r="K677" s="4">
        <f t="shared" ref="K677" si="1011">J677*5</f>
        <v>44.5</v>
      </c>
      <c r="L677" s="4">
        <v>33.299999999999997</v>
      </c>
      <c r="M677" s="4">
        <f t="shared" ref="M677" si="1012">L677*5</f>
        <v>166.5</v>
      </c>
      <c r="N677" s="32" t="s">
        <v>796</v>
      </c>
      <c r="O677" s="32" t="s">
        <v>796</v>
      </c>
    </row>
    <row r="678" spans="1:15">
      <c r="A678" t="s">
        <v>404</v>
      </c>
      <c r="B678">
        <v>780</v>
      </c>
      <c r="C678">
        <v>430</v>
      </c>
      <c r="D678" s="4">
        <f>SUM(D675:D677)/3</f>
        <v>6.8999999999999995</v>
      </c>
      <c r="E678" s="4">
        <f t="shared" si="1007"/>
        <v>34.5</v>
      </c>
      <c r="F678" s="4">
        <f>SUM(F675:F677)/3</f>
        <v>22.266666666666669</v>
      </c>
      <c r="G678" s="4">
        <f t="shared" si="1007"/>
        <v>111.33333333333334</v>
      </c>
      <c r="H678" s="32" t="s">
        <v>796</v>
      </c>
      <c r="I678" s="32" t="s">
        <v>796</v>
      </c>
      <c r="J678" s="4">
        <f>SUM(J675:J677)/3</f>
        <v>9</v>
      </c>
      <c r="K678" s="4">
        <f t="shared" ref="K678" si="1013">J678*5</f>
        <v>45</v>
      </c>
      <c r="L678" s="4">
        <f>SUM(L675:L677)/3</f>
        <v>33.1</v>
      </c>
      <c r="M678" s="4">
        <f t="shared" ref="M678" si="1014">L678*5</f>
        <v>165.5</v>
      </c>
      <c r="N678" s="32" t="s">
        <v>796</v>
      </c>
      <c r="O678" s="32" t="s">
        <v>796</v>
      </c>
    </row>
    <row r="679" spans="1:15">
      <c r="A679" s="121" t="s">
        <v>611</v>
      </c>
      <c r="B679" s="121">
        <v>780</v>
      </c>
      <c r="C679" s="121">
        <v>430</v>
      </c>
      <c r="D679" s="122">
        <f t="shared" ref="D679:O679" si="1015">AVERAGE(D675:D678)</f>
        <v>6.8999999999999995</v>
      </c>
      <c r="E679" s="122">
        <f t="shared" si="1015"/>
        <v>34.5</v>
      </c>
      <c r="F679" s="122">
        <f t="shared" si="1015"/>
        <v>22.266666666666669</v>
      </c>
      <c r="G679" s="122">
        <f t="shared" si="1015"/>
        <v>111.33333333333334</v>
      </c>
      <c r="H679" s="122">
        <f t="shared" si="1015"/>
        <v>10.55</v>
      </c>
      <c r="I679" s="122">
        <f t="shared" si="1015"/>
        <v>52.75</v>
      </c>
      <c r="J679" s="122">
        <f t="shared" si="1015"/>
        <v>9</v>
      </c>
      <c r="K679" s="122">
        <f t="shared" si="1015"/>
        <v>45</v>
      </c>
      <c r="L679" s="122">
        <f t="shared" si="1015"/>
        <v>33.1</v>
      </c>
      <c r="M679" s="122">
        <f t="shared" si="1015"/>
        <v>165.5</v>
      </c>
      <c r="N679" s="122">
        <f t="shared" si="1015"/>
        <v>512</v>
      </c>
      <c r="O679" s="122">
        <f t="shared" si="1015"/>
        <v>22.627416997969522</v>
      </c>
    </row>
    <row r="680" spans="1:15"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>
      <c r="A681" t="s">
        <v>405</v>
      </c>
      <c r="B681">
        <v>780</v>
      </c>
      <c r="C681">
        <v>440.00000000000006</v>
      </c>
      <c r="D681" s="4">
        <v>2.6</v>
      </c>
      <c r="E681" s="4">
        <f>D681*5</f>
        <v>13</v>
      </c>
      <c r="F681" s="4">
        <v>5.9</v>
      </c>
      <c r="G681" s="4">
        <f>F681*5</f>
        <v>29.5</v>
      </c>
      <c r="H681" s="4">
        <v>3.7</v>
      </c>
      <c r="I681" s="4">
        <f>H681*5</f>
        <v>18.5</v>
      </c>
      <c r="J681" s="4">
        <v>4.8</v>
      </c>
      <c r="K681" s="4">
        <f>J681*5</f>
        <v>24</v>
      </c>
      <c r="L681" s="4">
        <v>7.5</v>
      </c>
      <c r="M681" s="4">
        <f>L681*5</f>
        <v>37.5</v>
      </c>
      <c r="N681" s="4">
        <v>123.6</v>
      </c>
      <c r="O681" s="4">
        <f>SQRT(N681)</f>
        <v>11.117553687749837</v>
      </c>
    </row>
    <row r="682" spans="1:15">
      <c r="A682" t="s">
        <v>405</v>
      </c>
      <c r="B682">
        <v>780</v>
      </c>
      <c r="C682">
        <v>440.00000000000006</v>
      </c>
      <c r="D682" s="4">
        <v>2.5</v>
      </c>
      <c r="E682" s="4">
        <f t="shared" ref="E682:G684" si="1016">D682*5</f>
        <v>12.5</v>
      </c>
      <c r="F682" s="4">
        <v>6</v>
      </c>
      <c r="G682" s="4">
        <f t="shared" si="1016"/>
        <v>30</v>
      </c>
      <c r="H682" s="4">
        <v>3.67</v>
      </c>
      <c r="I682" s="4">
        <f t="shared" ref="I682" si="1017">H682*5</f>
        <v>18.350000000000001</v>
      </c>
      <c r="J682" s="4">
        <v>4.7</v>
      </c>
      <c r="K682" s="4">
        <f t="shared" ref="K682" si="1018">J682*5</f>
        <v>23.5</v>
      </c>
      <c r="L682" s="4">
        <v>7.7</v>
      </c>
      <c r="M682" s="4">
        <f t="shared" ref="M682" si="1019">L682*5</f>
        <v>38.5</v>
      </c>
      <c r="N682" s="32" t="s">
        <v>796</v>
      </c>
      <c r="O682" s="32" t="s">
        <v>796</v>
      </c>
    </row>
    <row r="683" spans="1:15">
      <c r="A683" t="s">
        <v>405</v>
      </c>
      <c r="B683">
        <v>780</v>
      </c>
      <c r="C683">
        <v>440.00000000000006</v>
      </c>
      <c r="D683" s="4">
        <v>2.5</v>
      </c>
      <c r="E683" s="4">
        <f t="shared" si="1016"/>
        <v>12.5</v>
      </c>
      <c r="F683" s="4">
        <v>6.1</v>
      </c>
      <c r="G683" s="4">
        <f t="shared" si="1016"/>
        <v>30.5</v>
      </c>
      <c r="H683" s="32" t="s">
        <v>796</v>
      </c>
      <c r="I683" s="32" t="s">
        <v>796</v>
      </c>
      <c r="J683" s="4">
        <v>4.8</v>
      </c>
      <c r="K683" s="4">
        <f t="shared" ref="K683" si="1020">J683*5</f>
        <v>24</v>
      </c>
      <c r="L683" s="4">
        <v>7.6</v>
      </c>
      <c r="M683" s="4">
        <f t="shared" ref="M683" si="1021">L683*5</f>
        <v>38</v>
      </c>
      <c r="N683" s="32" t="s">
        <v>796</v>
      </c>
      <c r="O683" s="32" t="s">
        <v>796</v>
      </c>
    </row>
    <row r="684" spans="1:15">
      <c r="A684" t="s">
        <v>405</v>
      </c>
      <c r="B684">
        <v>780</v>
      </c>
      <c r="C684">
        <v>440.00000000000006</v>
      </c>
      <c r="D684" s="4">
        <f>SUM(D681:D683)/3</f>
        <v>2.5333333333333332</v>
      </c>
      <c r="E684" s="4">
        <f t="shared" si="1016"/>
        <v>12.666666666666666</v>
      </c>
      <c r="F684" s="4">
        <f>SUM(F681:F683)/3</f>
        <v>6</v>
      </c>
      <c r="G684" s="4">
        <f t="shared" si="1016"/>
        <v>30</v>
      </c>
      <c r="H684" s="32" t="s">
        <v>796</v>
      </c>
      <c r="I684" s="32" t="s">
        <v>796</v>
      </c>
      <c r="J684" s="4">
        <f>SUM(J681:J683)/3</f>
        <v>4.7666666666666666</v>
      </c>
      <c r="K684" s="4">
        <f t="shared" ref="K684" si="1022">J684*5</f>
        <v>23.833333333333332</v>
      </c>
      <c r="L684" s="4">
        <f>SUM(L681:L683)/3</f>
        <v>7.5999999999999988</v>
      </c>
      <c r="M684" s="4">
        <f t="shared" ref="M684" si="1023">L684*5</f>
        <v>37.999999999999993</v>
      </c>
      <c r="N684" s="32" t="s">
        <v>796</v>
      </c>
      <c r="O684" s="32" t="s">
        <v>796</v>
      </c>
    </row>
    <row r="685" spans="1:15">
      <c r="A685" s="121" t="s">
        <v>611</v>
      </c>
      <c r="B685" s="121">
        <v>780</v>
      </c>
      <c r="C685" s="121">
        <v>440.00000000000006</v>
      </c>
      <c r="D685" s="122">
        <f t="shared" ref="D685:O685" si="1024">AVERAGE(D681:D684)</f>
        <v>2.5333333333333332</v>
      </c>
      <c r="E685" s="122">
        <f t="shared" si="1024"/>
        <v>12.666666666666666</v>
      </c>
      <c r="F685" s="122">
        <f t="shared" si="1024"/>
        <v>6</v>
      </c>
      <c r="G685" s="122">
        <f t="shared" si="1024"/>
        <v>30</v>
      </c>
      <c r="H685" s="122">
        <f t="shared" si="1024"/>
        <v>3.6850000000000001</v>
      </c>
      <c r="I685" s="122">
        <f t="shared" si="1024"/>
        <v>18.425000000000001</v>
      </c>
      <c r="J685" s="122">
        <f t="shared" si="1024"/>
        <v>4.7666666666666666</v>
      </c>
      <c r="K685" s="122">
        <f t="shared" si="1024"/>
        <v>23.833333333333332</v>
      </c>
      <c r="L685" s="122">
        <f t="shared" si="1024"/>
        <v>7.5999999999999988</v>
      </c>
      <c r="M685" s="122">
        <f t="shared" si="1024"/>
        <v>38</v>
      </c>
      <c r="N685" s="122">
        <f t="shared" si="1024"/>
        <v>123.6</v>
      </c>
      <c r="O685" s="122">
        <f t="shared" si="1024"/>
        <v>11.117553687749837</v>
      </c>
    </row>
    <row r="686" spans="1:15"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>
      <c r="A687" t="s">
        <v>406</v>
      </c>
      <c r="B687">
        <v>780</v>
      </c>
      <c r="C687">
        <v>470</v>
      </c>
      <c r="D687" s="4">
        <v>4.3</v>
      </c>
      <c r="E687" s="4">
        <f>D687*5</f>
        <v>21.5</v>
      </c>
      <c r="F687" s="4">
        <v>1.7</v>
      </c>
      <c r="G687" s="4">
        <f>F687*5</f>
        <v>8.5</v>
      </c>
      <c r="H687" s="4">
        <v>4.59</v>
      </c>
      <c r="I687" s="4">
        <f>H687*5</f>
        <v>22.95</v>
      </c>
      <c r="J687" s="4">
        <v>9.6999999999999993</v>
      </c>
      <c r="K687" s="4">
        <f>J687*5</f>
        <v>48.5</v>
      </c>
      <c r="L687" s="4">
        <v>3.1</v>
      </c>
      <c r="M687" s="4">
        <f>L687*5</f>
        <v>15.5</v>
      </c>
      <c r="N687" s="4">
        <v>23.3</v>
      </c>
      <c r="O687" s="4">
        <f>SQRT(N687)</f>
        <v>4.8270073544588685</v>
      </c>
    </row>
    <row r="688" spans="1:15">
      <c r="A688" t="s">
        <v>406</v>
      </c>
      <c r="B688">
        <v>780</v>
      </c>
      <c r="C688">
        <v>470</v>
      </c>
      <c r="D688" s="4">
        <v>4.2</v>
      </c>
      <c r="E688" s="4">
        <f t="shared" ref="E688:G690" si="1025">D688*5</f>
        <v>21</v>
      </c>
      <c r="F688" s="4">
        <v>1.7</v>
      </c>
      <c r="G688" s="4">
        <f t="shared" si="1025"/>
        <v>8.5</v>
      </c>
      <c r="H688" s="4">
        <v>4.5599999999999996</v>
      </c>
      <c r="I688" s="4">
        <f t="shared" ref="I688" si="1026">H688*5</f>
        <v>22.799999999999997</v>
      </c>
      <c r="J688" s="4">
        <v>9.6</v>
      </c>
      <c r="K688" s="4">
        <f t="shared" ref="K688" si="1027">J688*5</f>
        <v>48</v>
      </c>
      <c r="L688" s="4">
        <v>3.1</v>
      </c>
      <c r="M688" s="4">
        <f t="shared" ref="M688" si="1028">L688*5</f>
        <v>15.5</v>
      </c>
      <c r="N688" s="32" t="s">
        <v>796</v>
      </c>
      <c r="O688" s="32" t="s">
        <v>796</v>
      </c>
    </row>
    <row r="689" spans="1:15">
      <c r="A689" t="s">
        <v>406</v>
      </c>
      <c r="B689">
        <v>780</v>
      </c>
      <c r="C689">
        <v>470</v>
      </c>
      <c r="D689" s="4">
        <v>4.0999999999999996</v>
      </c>
      <c r="E689" s="4">
        <f t="shared" si="1025"/>
        <v>20.5</v>
      </c>
      <c r="F689" s="4">
        <v>1.6</v>
      </c>
      <c r="G689" s="4">
        <f t="shared" si="1025"/>
        <v>8</v>
      </c>
      <c r="H689" s="32" t="s">
        <v>796</v>
      </c>
      <c r="I689" s="32" t="s">
        <v>796</v>
      </c>
      <c r="J689" s="4">
        <v>9.5</v>
      </c>
      <c r="K689" s="4">
        <f t="shared" ref="K689" si="1029">J689*5</f>
        <v>47.5</v>
      </c>
      <c r="L689" s="4">
        <v>3.2</v>
      </c>
      <c r="M689" s="4">
        <f t="shared" ref="M689" si="1030">L689*5</f>
        <v>16</v>
      </c>
      <c r="N689" s="32" t="s">
        <v>796</v>
      </c>
      <c r="O689" s="32" t="s">
        <v>796</v>
      </c>
    </row>
    <row r="690" spans="1:15">
      <c r="A690" t="s">
        <v>406</v>
      </c>
      <c r="B690">
        <v>780</v>
      </c>
      <c r="C690">
        <v>470</v>
      </c>
      <c r="D690" s="4">
        <f>SUM(D687:D689)/3</f>
        <v>4.2</v>
      </c>
      <c r="E690" s="4">
        <f t="shared" si="1025"/>
        <v>21</v>
      </c>
      <c r="F690" s="4">
        <f>SUM(F687:F689)/3</f>
        <v>1.6666666666666667</v>
      </c>
      <c r="G690" s="4">
        <f t="shared" si="1025"/>
        <v>8.3333333333333339</v>
      </c>
      <c r="H690" s="32" t="s">
        <v>796</v>
      </c>
      <c r="I690" s="32" t="s">
        <v>796</v>
      </c>
      <c r="J690" s="4">
        <f>SUM(J687:J689)/3</f>
        <v>9.6</v>
      </c>
      <c r="K690" s="4">
        <f t="shared" ref="K690" si="1031">J690*5</f>
        <v>48</v>
      </c>
      <c r="L690" s="4">
        <f>SUM(L687:L689)/3</f>
        <v>3.1333333333333333</v>
      </c>
      <c r="M690" s="4">
        <f t="shared" ref="M690" si="1032">L690*5</f>
        <v>15.666666666666666</v>
      </c>
      <c r="N690" s="32" t="s">
        <v>796</v>
      </c>
      <c r="O690" s="32" t="s">
        <v>796</v>
      </c>
    </row>
    <row r="691" spans="1:15">
      <c r="A691" s="121" t="s">
        <v>611</v>
      </c>
      <c r="B691" s="121">
        <v>780</v>
      </c>
      <c r="C691" s="121">
        <v>470</v>
      </c>
      <c r="D691" s="122">
        <f t="shared" ref="D691:O691" si="1033">AVERAGE(D687:D690)</f>
        <v>4.2</v>
      </c>
      <c r="E691" s="122">
        <f t="shared" si="1033"/>
        <v>21</v>
      </c>
      <c r="F691" s="122">
        <f t="shared" si="1033"/>
        <v>1.6666666666666667</v>
      </c>
      <c r="G691" s="122">
        <f t="shared" si="1033"/>
        <v>8.3333333333333339</v>
      </c>
      <c r="H691" s="122">
        <f t="shared" si="1033"/>
        <v>4.5749999999999993</v>
      </c>
      <c r="I691" s="122">
        <f t="shared" si="1033"/>
        <v>22.875</v>
      </c>
      <c r="J691" s="122">
        <f t="shared" si="1033"/>
        <v>9.6</v>
      </c>
      <c r="K691" s="122">
        <f t="shared" si="1033"/>
        <v>48</v>
      </c>
      <c r="L691" s="122">
        <f t="shared" si="1033"/>
        <v>3.1333333333333333</v>
      </c>
      <c r="M691" s="122">
        <f t="shared" si="1033"/>
        <v>15.666666666666666</v>
      </c>
      <c r="N691" s="122">
        <f t="shared" si="1033"/>
        <v>23.3</v>
      </c>
      <c r="O691" s="122">
        <f t="shared" si="1033"/>
        <v>4.8270073544588685</v>
      </c>
    </row>
    <row r="692" spans="1:15"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>
      <c r="A693" t="s">
        <v>407</v>
      </c>
      <c r="B693">
        <v>780</v>
      </c>
      <c r="C693">
        <v>480</v>
      </c>
      <c r="D693" s="4">
        <v>2.1</v>
      </c>
      <c r="E693" s="4">
        <f>D693*5</f>
        <v>10.5</v>
      </c>
      <c r="F693" s="4">
        <v>0.8</v>
      </c>
      <c r="G693" s="4">
        <f>F693*5</f>
        <v>4</v>
      </c>
      <c r="H693" s="4">
        <v>2.67</v>
      </c>
      <c r="I693" s="4">
        <f>H693*5</f>
        <v>13.35</v>
      </c>
      <c r="J693" s="4">
        <v>4.9000000000000004</v>
      </c>
      <c r="K693" s="4">
        <f>J693*5</f>
        <v>24.5</v>
      </c>
      <c r="L693" s="4">
        <v>1.4</v>
      </c>
      <c r="M693" s="4">
        <f>L693*5</f>
        <v>7</v>
      </c>
      <c r="N693" s="4">
        <v>14.01</v>
      </c>
      <c r="O693" s="4">
        <f>SQRT(N693)</f>
        <v>3.7429934544425802</v>
      </c>
    </row>
    <row r="694" spans="1:15">
      <c r="A694" t="s">
        <v>407</v>
      </c>
      <c r="B694">
        <v>780</v>
      </c>
      <c r="C694">
        <v>480</v>
      </c>
      <c r="D694" s="4">
        <v>2</v>
      </c>
      <c r="E694" s="4">
        <f t="shared" ref="E694:G696" si="1034">D694*5</f>
        <v>10</v>
      </c>
      <c r="F694" s="4">
        <v>0.8</v>
      </c>
      <c r="G694" s="4">
        <f t="shared" si="1034"/>
        <v>4</v>
      </c>
      <c r="H694" s="4">
        <v>2.78</v>
      </c>
      <c r="I694" s="4">
        <f t="shared" ref="I694" si="1035">H694*5</f>
        <v>13.899999999999999</v>
      </c>
      <c r="J694" s="4">
        <v>4.9000000000000004</v>
      </c>
      <c r="K694" s="4">
        <f t="shared" ref="K694" si="1036">J694*5</f>
        <v>24.5</v>
      </c>
      <c r="L694" s="4">
        <v>1.4</v>
      </c>
      <c r="M694" s="4">
        <f t="shared" ref="M694" si="1037">L694*5</f>
        <v>7</v>
      </c>
      <c r="N694" s="32" t="s">
        <v>796</v>
      </c>
      <c r="O694" s="32" t="s">
        <v>796</v>
      </c>
    </row>
    <row r="695" spans="1:15">
      <c r="A695" t="s">
        <v>407</v>
      </c>
      <c r="B695">
        <v>780</v>
      </c>
      <c r="C695">
        <v>480</v>
      </c>
      <c r="D695" s="4">
        <v>2</v>
      </c>
      <c r="E695" s="4">
        <f t="shared" si="1034"/>
        <v>10</v>
      </c>
      <c r="F695" s="4">
        <v>0.9</v>
      </c>
      <c r="G695" s="4">
        <f t="shared" si="1034"/>
        <v>4.5</v>
      </c>
      <c r="H695" s="32" t="s">
        <v>796</v>
      </c>
      <c r="I695" s="32" t="s">
        <v>796</v>
      </c>
      <c r="J695" s="4">
        <v>4.9000000000000004</v>
      </c>
      <c r="K695" s="4">
        <f t="shared" ref="K695" si="1038">J695*5</f>
        <v>24.5</v>
      </c>
      <c r="L695" s="4">
        <v>1.4</v>
      </c>
      <c r="M695" s="4">
        <f t="shared" ref="M695" si="1039">L695*5</f>
        <v>7</v>
      </c>
      <c r="N695" s="32" t="s">
        <v>796</v>
      </c>
      <c r="O695" s="32" t="s">
        <v>796</v>
      </c>
    </row>
    <row r="696" spans="1:15">
      <c r="A696" t="s">
        <v>407</v>
      </c>
      <c r="B696">
        <v>780</v>
      </c>
      <c r="C696">
        <v>480</v>
      </c>
      <c r="D696" s="4">
        <f>SUM(D693:D695)/3</f>
        <v>2.0333333333333332</v>
      </c>
      <c r="E696" s="4">
        <f t="shared" si="1034"/>
        <v>10.166666666666666</v>
      </c>
      <c r="F696" s="4">
        <f>SUM(F693:F695)/3</f>
        <v>0.83333333333333337</v>
      </c>
      <c r="G696" s="4">
        <f t="shared" si="1034"/>
        <v>4.166666666666667</v>
      </c>
      <c r="H696" s="32" t="s">
        <v>796</v>
      </c>
      <c r="I696" s="32" t="s">
        <v>796</v>
      </c>
      <c r="J696" s="4">
        <f>SUM(J693:J695)/3</f>
        <v>4.9000000000000004</v>
      </c>
      <c r="K696" s="4">
        <f t="shared" ref="K696" si="1040">J696*5</f>
        <v>24.5</v>
      </c>
      <c r="L696" s="4">
        <f>SUM(L693:L695)/3</f>
        <v>1.3999999999999997</v>
      </c>
      <c r="M696" s="4">
        <f t="shared" ref="M696" si="1041">L696*5</f>
        <v>6.9999999999999982</v>
      </c>
      <c r="N696" s="32" t="s">
        <v>796</v>
      </c>
      <c r="O696" s="32" t="s">
        <v>796</v>
      </c>
    </row>
    <row r="697" spans="1:15">
      <c r="A697" s="121" t="s">
        <v>611</v>
      </c>
      <c r="B697" s="121">
        <v>780</v>
      </c>
      <c r="C697" s="121">
        <v>480</v>
      </c>
      <c r="D697" s="122">
        <f t="shared" ref="D697:O697" si="1042">AVERAGE(D693:D696)</f>
        <v>2.0333333333333332</v>
      </c>
      <c r="E697" s="122">
        <f t="shared" si="1042"/>
        <v>10.166666666666666</v>
      </c>
      <c r="F697" s="122">
        <f t="shared" si="1042"/>
        <v>0.83333333333333337</v>
      </c>
      <c r="G697" s="122">
        <f t="shared" si="1042"/>
        <v>4.166666666666667</v>
      </c>
      <c r="H697" s="122">
        <f t="shared" si="1042"/>
        <v>2.7249999999999996</v>
      </c>
      <c r="I697" s="122">
        <f t="shared" si="1042"/>
        <v>13.625</v>
      </c>
      <c r="J697" s="122">
        <f t="shared" si="1042"/>
        <v>4.9000000000000004</v>
      </c>
      <c r="K697" s="122">
        <f t="shared" si="1042"/>
        <v>24.5</v>
      </c>
      <c r="L697" s="122">
        <f t="shared" si="1042"/>
        <v>1.3999999999999997</v>
      </c>
      <c r="M697" s="122">
        <f t="shared" si="1042"/>
        <v>7</v>
      </c>
      <c r="N697" s="122">
        <f t="shared" si="1042"/>
        <v>14.01</v>
      </c>
      <c r="O697" s="122">
        <f t="shared" si="1042"/>
        <v>3.7429934544425802</v>
      </c>
    </row>
    <row r="698" spans="1:15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>
      <c r="A699" t="s">
        <v>408</v>
      </c>
      <c r="B699">
        <v>780</v>
      </c>
      <c r="C699">
        <v>490.00000000000006</v>
      </c>
      <c r="D699" s="4">
        <v>147</v>
      </c>
      <c r="E699" s="4">
        <f>D699*5</f>
        <v>735</v>
      </c>
      <c r="F699" s="4">
        <v>40.4</v>
      </c>
      <c r="G699" s="4">
        <f>F699*5</f>
        <v>202</v>
      </c>
      <c r="H699" s="4">
        <v>702</v>
      </c>
      <c r="I699" s="4">
        <f>H699*5</f>
        <v>3510</v>
      </c>
      <c r="J699" s="4">
        <v>19.8</v>
      </c>
      <c r="K699" s="4">
        <f>J699*5</f>
        <v>99</v>
      </c>
      <c r="L699" s="4">
        <v>47.7</v>
      </c>
      <c r="M699" s="4">
        <f>L699*5</f>
        <v>238.5</v>
      </c>
      <c r="N699" s="4">
        <v>2320</v>
      </c>
      <c r="O699" s="4">
        <f>SQRT(N699)</f>
        <v>48.166378315169183</v>
      </c>
    </row>
    <row r="700" spans="1:15">
      <c r="A700" t="s">
        <v>408</v>
      </c>
      <c r="B700">
        <v>780</v>
      </c>
      <c r="C700">
        <v>490.00000000000006</v>
      </c>
      <c r="D700" s="4">
        <v>252</v>
      </c>
      <c r="E700" s="4">
        <f t="shared" ref="E700:G702" si="1043">D700*5</f>
        <v>1260</v>
      </c>
      <c r="F700" s="4">
        <v>40.5</v>
      </c>
      <c r="G700" s="4">
        <f t="shared" si="1043"/>
        <v>202.5</v>
      </c>
      <c r="H700" s="4">
        <v>706</v>
      </c>
      <c r="I700" s="4">
        <f t="shared" ref="I700" si="1044">H700*5</f>
        <v>3530</v>
      </c>
      <c r="J700" s="4">
        <v>21</v>
      </c>
      <c r="K700" s="4">
        <f t="shared" ref="K700" si="1045">J700*5</f>
        <v>105</v>
      </c>
      <c r="L700" s="4">
        <v>48.8</v>
      </c>
      <c r="M700" s="4">
        <f t="shared" ref="M700" si="1046">L700*5</f>
        <v>244</v>
      </c>
      <c r="N700" s="32" t="s">
        <v>796</v>
      </c>
      <c r="O700" s="32" t="s">
        <v>796</v>
      </c>
    </row>
    <row r="701" spans="1:15">
      <c r="A701" t="s">
        <v>408</v>
      </c>
      <c r="B701">
        <v>780</v>
      </c>
      <c r="C701">
        <v>490.00000000000006</v>
      </c>
      <c r="D701" s="4">
        <v>249</v>
      </c>
      <c r="E701" s="4">
        <f t="shared" si="1043"/>
        <v>1245</v>
      </c>
      <c r="F701" s="4">
        <v>40.799999999999997</v>
      </c>
      <c r="G701" s="4">
        <f t="shared" si="1043"/>
        <v>204</v>
      </c>
      <c r="H701" s="32" t="s">
        <v>796</v>
      </c>
      <c r="I701" s="32" t="s">
        <v>796</v>
      </c>
      <c r="J701" s="4">
        <v>20</v>
      </c>
      <c r="K701" s="4">
        <f t="shared" ref="K701" si="1047">J701*5</f>
        <v>100</v>
      </c>
      <c r="L701" s="4">
        <v>48.5</v>
      </c>
      <c r="M701" s="4">
        <f t="shared" ref="M701" si="1048">L701*5</f>
        <v>242.5</v>
      </c>
      <c r="N701" s="32" t="s">
        <v>796</v>
      </c>
      <c r="O701" s="32" t="s">
        <v>796</v>
      </c>
    </row>
    <row r="702" spans="1:15">
      <c r="A702" t="s">
        <v>408</v>
      </c>
      <c r="B702">
        <v>780</v>
      </c>
      <c r="C702">
        <v>490.00000000000006</v>
      </c>
      <c r="D702" s="4">
        <f>SUM(D699:D701)/3</f>
        <v>216</v>
      </c>
      <c r="E702" s="4">
        <f t="shared" si="1043"/>
        <v>1080</v>
      </c>
      <c r="F702" s="4">
        <f>SUM(F699:F701)/3</f>
        <v>40.56666666666667</v>
      </c>
      <c r="G702" s="4">
        <f t="shared" si="1043"/>
        <v>202.83333333333334</v>
      </c>
      <c r="H702" s="32" t="s">
        <v>796</v>
      </c>
      <c r="I702" s="32" t="s">
        <v>796</v>
      </c>
      <c r="J702" s="4">
        <f>SUM(J699:J701)/3</f>
        <v>20.266666666666666</v>
      </c>
      <c r="K702" s="4">
        <f t="shared" ref="K702" si="1049">J702*5</f>
        <v>101.33333333333333</v>
      </c>
      <c r="L702" s="4">
        <f>SUM(L699:L701)/3</f>
        <v>48.333333333333336</v>
      </c>
      <c r="M702" s="4">
        <f t="shared" ref="M702" si="1050">L702*5</f>
        <v>241.66666666666669</v>
      </c>
      <c r="N702" s="32" t="s">
        <v>796</v>
      </c>
      <c r="O702" s="32" t="s">
        <v>796</v>
      </c>
    </row>
    <row r="703" spans="1:15">
      <c r="A703" s="121" t="s">
        <v>611</v>
      </c>
      <c r="B703" s="121">
        <v>780</v>
      </c>
      <c r="C703" s="121">
        <v>490.00000000000006</v>
      </c>
      <c r="D703" s="122">
        <f t="shared" ref="D703:O703" si="1051">AVERAGE(D699:D702)</f>
        <v>216</v>
      </c>
      <c r="E703" s="122">
        <f t="shared" si="1051"/>
        <v>1080</v>
      </c>
      <c r="F703" s="122">
        <f t="shared" si="1051"/>
        <v>40.56666666666667</v>
      </c>
      <c r="G703" s="122">
        <f t="shared" si="1051"/>
        <v>202.83333333333334</v>
      </c>
      <c r="H703" s="122">
        <f t="shared" si="1051"/>
        <v>704</v>
      </c>
      <c r="I703" s="122">
        <f t="shared" si="1051"/>
        <v>3520</v>
      </c>
      <c r="J703" s="122">
        <f t="shared" si="1051"/>
        <v>20.266666666666666</v>
      </c>
      <c r="K703" s="122">
        <f t="shared" si="1051"/>
        <v>101.33333333333333</v>
      </c>
      <c r="L703" s="122">
        <f t="shared" si="1051"/>
        <v>48.333333333333336</v>
      </c>
      <c r="M703" s="122">
        <f t="shared" si="1051"/>
        <v>241.66666666666669</v>
      </c>
      <c r="N703" s="122">
        <f t="shared" si="1051"/>
        <v>2320</v>
      </c>
      <c r="O703" s="122">
        <f t="shared" si="1051"/>
        <v>48.166378315169183</v>
      </c>
    </row>
    <row r="704" spans="1:15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>
      <c r="A705" t="s">
        <v>409</v>
      </c>
      <c r="B705">
        <v>780</v>
      </c>
      <c r="C705">
        <v>500</v>
      </c>
      <c r="D705" s="4">
        <v>6.8</v>
      </c>
      <c r="E705" s="4">
        <f>D705*5</f>
        <v>34</v>
      </c>
      <c r="F705" s="4">
        <v>2.1</v>
      </c>
      <c r="G705" s="4">
        <f>F705*5</f>
        <v>10.5</v>
      </c>
      <c r="H705" s="4">
        <v>19</v>
      </c>
      <c r="I705" s="4">
        <f>H705*5</f>
        <v>95</v>
      </c>
      <c r="J705" s="4">
        <v>6.9</v>
      </c>
      <c r="K705" s="4">
        <f>J705*5</f>
        <v>34.5</v>
      </c>
      <c r="L705" s="4">
        <v>3.6</v>
      </c>
      <c r="M705" s="4">
        <f>L705*5</f>
        <v>18</v>
      </c>
      <c r="N705" s="4">
        <v>69.400000000000006</v>
      </c>
      <c r="O705" s="4">
        <f>SQRT(N705)</f>
        <v>8.3306662398634117</v>
      </c>
    </row>
    <row r="706" spans="1:15">
      <c r="A706" t="s">
        <v>409</v>
      </c>
      <c r="B706">
        <v>780</v>
      </c>
      <c r="C706">
        <v>500</v>
      </c>
      <c r="D706" s="4">
        <v>6.8</v>
      </c>
      <c r="E706" s="4">
        <f t="shared" ref="E706:G708" si="1052">D706*5</f>
        <v>34</v>
      </c>
      <c r="F706" s="4">
        <v>2</v>
      </c>
      <c r="G706" s="4">
        <f t="shared" si="1052"/>
        <v>10</v>
      </c>
      <c r="H706" s="4">
        <v>19.2</v>
      </c>
      <c r="I706" s="4">
        <f t="shared" ref="I706" si="1053">H706*5</f>
        <v>96</v>
      </c>
      <c r="J706" s="4">
        <v>6.9</v>
      </c>
      <c r="K706" s="4">
        <f t="shared" ref="K706" si="1054">J706*5</f>
        <v>34.5</v>
      </c>
      <c r="L706" s="4">
        <v>3.7</v>
      </c>
      <c r="M706" s="4">
        <f t="shared" ref="M706" si="1055">L706*5</f>
        <v>18.5</v>
      </c>
      <c r="N706" s="32" t="s">
        <v>796</v>
      </c>
      <c r="O706" s="32" t="s">
        <v>796</v>
      </c>
    </row>
    <row r="707" spans="1:15">
      <c r="A707" t="s">
        <v>409</v>
      </c>
      <c r="B707">
        <v>780</v>
      </c>
      <c r="C707">
        <v>500</v>
      </c>
      <c r="D707" s="4">
        <v>6.7</v>
      </c>
      <c r="E707" s="4">
        <f t="shared" si="1052"/>
        <v>33.5</v>
      </c>
      <c r="F707" s="4">
        <v>2.1</v>
      </c>
      <c r="G707" s="4">
        <f t="shared" si="1052"/>
        <v>10.5</v>
      </c>
      <c r="H707" s="32" t="s">
        <v>796</v>
      </c>
      <c r="I707" s="32" t="s">
        <v>796</v>
      </c>
      <c r="J707" s="4">
        <v>6.8</v>
      </c>
      <c r="K707" s="4">
        <f t="shared" ref="K707" si="1056">J707*5</f>
        <v>34</v>
      </c>
      <c r="L707" s="4">
        <v>3.6</v>
      </c>
      <c r="M707" s="4">
        <f t="shared" ref="M707" si="1057">L707*5</f>
        <v>18</v>
      </c>
      <c r="N707" s="32" t="s">
        <v>796</v>
      </c>
      <c r="O707" s="32" t="s">
        <v>796</v>
      </c>
    </row>
    <row r="708" spans="1:15">
      <c r="A708" t="s">
        <v>409</v>
      </c>
      <c r="B708">
        <v>780</v>
      </c>
      <c r="C708">
        <v>500</v>
      </c>
      <c r="D708" s="4">
        <f>SUM(D705:D707)/3</f>
        <v>6.7666666666666666</v>
      </c>
      <c r="E708" s="4">
        <f t="shared" si="1052"/>
        <v>33.833333333333336</v>
      </c>
      <c r="F708" s="4">
        <f>SUM(F705:F707)/3</f>
        <v>2.0666666666666664</v>
      </c>
      <c r="G708" s="4">
        <f t="shared" si="1052"/>
        <v>10.333333333333332</v>
      </c>
      <c r="H708" s="32" t="s">
        <v>796</v>
      </c>
      <c r="I708" s="32" t="s">
        <v>796</v>
      </c>
      <c r="J708" s="4">
        <f>SUM(J705:J707)/3</f>
        <v>6.8666666666666671</v>
      </c>
      <c r="K708" s="4">
        <f t="shared" ref="K708" si="1058">J708*5</f>
        <v>34.333333333333336</v>
      </c>
      <c r="L708" s="4">
        <f>SUM(L705:L707)/3</f>
        <v>3.6333333333333333</v>
      </c>
      <c r="M708" s="4">
        <f t="shared" ref="M708" si="1059">L708*5</f>
        <v>18.166666666666668</v>
      </c>
      <c r="N708" s="32" t="s">
        <v>796</v>
      </c>
      <c r="O708" s="32" t="s">
        <v>796</v>
      </c>
    </row>
    <row r="709" spans="1:15">
      <c r="A709" s="121" t="s">
        <v>611</v>
      </c>
      <c r="B709" s="121">
        <v>780</v>
      </c>
      <c r="C709" s="121">
        <v>500</v>
      </c>
      <c r="D709" s="122">
        <f t="shared" ref="D709:O709" si="1060">AVERAGE(D705:D708)</f>
        <v>6.7666666666666666</v>
      </c>
      <c r="E709" s="122">
        <f t="shared" si="1060"/>
        <v>33.833333333333336</v>
      </c>
      <c r="F709" s="122">
        <f t="shared" si="1060"/>
        <v>2.0666666666666664</v>
      </c>
      <c r="G709" s="122">
        <f t="shared" si="1060"/>
        <v>10.333333333333332</v>
      </c>
      <c r="H709" s="122">
        <f t="shared" si="1060"/>
        <v>19.100000000000001</v>
      </c>
      <c r="I709" s="122">
        <f t="shared" si="1060"/>
        <v>95.5</v>
      </c>
      <c r="J709" s="122">
        <f t="shared" si="1060"/>
        <v>6.8666666666666671</v>
      </c>
      <c r="K709" s="122">
        <f t="shared" si="1060"/>
        <v>34.333333333333336</v>
      </c>
      <c r="L709" s="122">
        <f t="shared" si="1060"/>
        <v>3.6333333333333333</v>
      </c>
      <c r="M709" s="122">
        <f t="shared" si="1060"/>
        <v>18.166666666666668</v>
      </c>
      <c r="N709" s="122">
        <f t="shared" si="1060"/>
        <v>69.400000000000006</v>
      </c>
      <c r="O709" s="122">
        <f t="shared" si="1060"/>
        <v>8.3306662398634117</v>
      </c>
    </row>
    <row r="710" spans="1:15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>
      <c r="A711" t="s">
        <v>410</v>
      </c>
      <c r="B711">
        <v>780</v>
      </c>
      <c r="C711">
        <v>509.99999999999994</v>
      </c>
      <c r="D711" s="4">
        <v>2.8</v>
      </c>
      <c r="E711" s="4">
        <f>D711*5</f>
        <v>14</v>
      </c>
      <c r="F711" s="4">
        <v>0.8</v>
      </c>
      <c r="G711" s="4">
        <f>F711*5</f>
        <v>4</v>
      </c>
      <c r="H711" s="4">
        <v>4.5599999999999996</v>
      </c>
      <c r="I711" s="4">
        <f>H711*5</f>
        <v>22.799999999999997</v>
      </c>
      <c r="J711" s="4">
        <v>3</v>
      </c>
      <c r="K711" s="4">
        <f>J711*5</f>
        <v>15</v>
      </c>
      <c r="L711" s="4">
        <v>0.9</v>
      </c>
      <c r="M711" s="4">
        <f>L711*5</f>
        <v>4.5</v>
      </c>
      <c r="N711" s="4">
        <v>16.079999999999998</v>
      </c>
      <c r="O711" s="4">
        <f>SQRT(N711)</f>
        <v>4.0099875311526842</v>
      </c>
    </row>
    <row r="712" spans="1:15">
      <c r="A712" t="s">
        <v>410</v>
      </c>
      <c r="B712">
        <v>780</v>
      </c>
      <c r="C712">
        <v>509.99999999999994</v>
      </c>
      <c r="D712" s="4">
        <v>2.8</v>
      </c>
      <c r="E712" s="4">
        <f t="shared" ref="E712:G714" si="1061">D712*5</f>
        <v>14</v>
      </c>
      <c r="F712" s="4">
        <v>0.8</v>
      </c>
      <c r="G712" s="4">
        <f t="shared" si="1061"/>
        <v>4</v>
      </c>
      <c r="H712" s="4">
        <v>4.5</v>
      </c>
      <c r="I712" s="4">
        <f t="shared" ref="I712" si="1062">H712*5</f>
        <v>22.5</v>
      </c>
      <c r="J712" s="4">
        <v>2.9</v>
      </c>
      <c r="K712" s="4">
        <f t="shared" ref="K712" si="1063">J712*5</f>
        <v>14.5</v>
      </c>
      <c r="L712" s="4">
        <v>0.9</v>
      </c>
      <c r="M712" s="4">
        <f t="shared" ref="M712" si="1064">L712*5</f>
        <v>4.5</v>
      </c>
      <c r="N712" s="32" t="s">
        <v>796</v>
      </c>
      <c r="O712" s="32" t="s">
        <v>796</v>
      </c>
    </row>
    <row r="713" spans="1:15">
      <c r="A713" t="s">
        <v>410</v>
      </c>
      <c r="B713">
        <v>780</v>
      </c>
      <c r="C713">
        <v>509.99999999999994</v>
      </c>
      <c r="D713" s="4">
        <v>2.7</v>
      </c>
      <c r="E713" s="4">
        <f t="shared" si="1061"/>
        <v>13.5</v>
      </c>
      <c r="F713" s="4">
        <v>0.8</v>
      </c>
      <c r="G713" s="4">
        <f t="shared" si="1061"/>
        <v>4</v>
      </c>
      <c r="H713" s="32" t="s">
        <v>796</v>
      </c>
      <c r="I713" s="32" t="s">
        <v>796</v>
      </c>
      <c r="J713" s="4">
        <v>2.8</v>
      </c>
      <c r="K713" s="4">
        <f t="shared" ref="K713" si="1065">J713*5</f>
        <v>14</v>
      </c>
      <c r="L713" s="4">
        <v>0.8</v>
      </c>
      <c r="M713" s="4">
        <f t="shared" ref="M713" si="1066">L713*5</f>
        <v>4</v>
      </c>
      <c r="N713" s="32" t="s">
        <v>796</v>
      </c>
      <c r="O713" s="32" t="s">
        <v>796</v>
      </c>
    </row>
    <row r="714" spans="1:15">
      <c r="A714" t="s">
        <v>410</v>
      </c>
      <c r="B714">
        <v>780</v>
      </c>
      <c r="C714">
        <v>509.99999999999994</v>
      </c>
      <c r="D714" s="4">
        <f>SUM(D711:D713)/3</f>
        <v>2.7666666666666671</v>
      </c>
      <c r="E714" s="4">
        <f t="shared" si="1061"/>
        <v>13.833333333333336</v>
      </c>
      <c r="F714" s="4">
        <f>SUM(F711:F713)/3</f>
        <v>0.80000000000000016</v>
      </c>
      <c r="G714" s="4">
        <f t="shared" si="1061"/>
        <v>4.0000000000000009</v>
      </c>
      <c r="H714" s="32" t="s">
        <v>796</v>
      </c>
      <c r="I714" s="32" t="s">
        <v>796</v>
      </c>
      <c r="J714" s="4">
        <f>SUM(J711:J713)/3</f>
        <v>2.9</v>
      </c>
      <c r="K714" s="4">
        <f t="shared" ref="K714" si="1067">J714*5</f>
        <v>14.5</v>
      </c>
      <c r="L714" s="4">
        <f>SUM(L711:L713)/3</f>
        <v>0.8666666666666667</v>
      </c>
      <c r="M714" s="4">
        <f t="shared" ref="M714" si="1068">L714*5</f>
        <v>4.3333333333333339</v>
      </c>
      <c r="N714" s="32" t="s">
        <v>796</v>
      </c>
      <c r="O714" s="32" t="s">
        <v>796</v>
      </c>
    </row>
    <row r="715" spans="1:15">
      <c r="A715" s="121" t="s">
        <v>611</v>
      </c>
      <c r="B715" s="121">
        <v>780</v>
      </c>
      <c r="C715" s="121">
        <v>509.99999999999994</v>
      </c>
      <c r="D715" s="122">
        <f t="shared" ref="D715:O715" si="1069">AVERAGE(D711:D714)</f>
        <v>2.7666666666666671</v>
      </c>
      <c r="E715" s="122">
        <f t="shared" si="1069"/>
        <v>13.833333333333334</v>
      </c>
      <c r="F715" s="122">
        <f t="shared" si="1069"/>
        <v>0.80000000000000016</v>
      </c>
      <c r="G715" s="122">
        <f t="shared" si="1069"/>
        <v>4</v>
      </c>
      <c r="H715" s="122">
        <f t="shared" si="1069"/>
        <v>4.5299999999999994</v>
      </c>
      <c r="I715" s="122">
        <f t="shared" si="1069"/>
        <v>22.65</v>
      </c>
      <c r="J715" s="122">
        <f t="shared" si="1069"/>
        <v>2.9</v>
      </c>
      <c r="K715" s="122">
        <f t="shared" si="1069"/>
        <v>14.5</v>
      </c>
      <c r="L715" s="122">
        <f t="shared" si="1069"/>
        <v>0.8666666666666667</v>
      </c>
      <c r="M715" s="122">
        <f t="shared" si="1069"/>
        <v>4.3333333333333339</v>
      </c>
      <c r="N715" s="122">
        <f t="shared" si="1069"/>
        <v>16.079999999999998</v>
      </c>
      <c r="O715" s="122">
        <f t="shared" si="1069"/>
        <v>4.0099875311526842</v>
      </c>
    </row>
    <row r="717" spans="1:15">
      <c r="A717" t="s">
        <v>411</v>
      </c>
      <c r="B717">
        <v>780</v>
      </c>
      <c r="C717">
        <v>520</v>
      </c>
      <c r="D717" s="4">
        <v>90.2</v>
      </c>
      <c r="E717" s="4">
        <f>D717*5</f>
        <v>451</v>
      </c>
      <c r="F717" s="4">
        <v>5</v>
      </c>
      <c r="G717" s="4">
        <f>F717*5</f>
        <v>25</v>
      </c>
      <c r="H717" s="4">
        <v>165</v>
      </c>
      <c r="I717" s="4">
        <f>H717*5</f>
        <v>825</v>
      </c>
      <c r="J717" s="4">
        <v>10.6</v>
      </c>
      <c r="K717" s="4">
        <f>J717*5</f>
        <v>53</v>
      </c>
      <c r="L717" s="4">
        <v>13.2</v>
      </c>
      <c r="M717" s="4">
        <f>L717*5</f>
        <v>66</v>
      </c>
      <c r="N717" s="4">
        <v>663</v>
      </c>
      <c r="O717" s="4">
        <f>SQRT(N717)</f>
        <v>25.748786379167466</v>
      </c>
    </row>
    <row r="718" spans="1:15">
      <c r="A718" t="s">
        <v>411</v>
      </c>
      <c r="B718">
        <v>780</v>
      </c>
      <c r="C718">
        <v>520</v>
      </c>
      <c r="D718" s="4">
        <v>90.7</v>
      </c>
      <c r="E718" s="4">
        <f t="shared" ref="E718:G720" si="1070">D718*5</f>
        <v>453.5</v>
      </c>
      <c r="F718" s="4">
        <v>5.0999999999999996</v>
      </c>
      <c r="G718" s="4">
        <f t="shared" si="1070"/>
        <v>25.5</v>
      </c>
      <c r="H718" s="4">
        <v>167</v>
      </c>
      <c r="I718" s="4">
        <f t="shared" ref="I718" si="1071">H718*5</f>
        <v>835</v>
      </c>
      <c r="J718" s="4">
        <v>10.5</v>
      </c>
      <c r="K718" s="4">
        <f t="shared" ref="K718" si="1072">J718*5</f>
        <v>52.5</v>
      </c>
      <c r="L718" s="4">
        <v>13.5</v>
      </c>
      <c r="M718" s="4">
        <f t="shared" ref="M718" si="1073">L718*5</f>
        <v>67.5</v>
      </c>
      <c r="N718" s="32" t="s">
        <v>796</v>
      </c>
      <c r="O718" s="32" t="s">
        <v>796</v>
      </c>
    </row>
    <row r="719" spans="1:15">
      <c r="A719" t="s">
        <v>411</v>
      </c>
      <c r="B719">
        <v>780</v>
      </c>
      <c r="C719">
        <v>520</v>
      </c>
      <c r="D719" s="4">
        <v>90.7</v>
      </c>
      <c r="E719" s="4">
        <f t="shared" si="1070"/>
        <v>453.5</v>
      </c>
      <c r="F719" s="4">
        <v>5</v>
      </c>
      <c r="G719" s="4">
        <f t="shared" si="1070"/>
        <v>25</v>
      </c>
      <c r="H719" s="32" t="s">
        <v>796</v>
      </c>
      <c r="I719" s="32" t="s">
        <v>796</v>
      </c>
      <c r="J719" s="4">
        <v>10.6</v>
      </c>
      <c r="K719" s="4">
        <f t="shared" ref="K719" si="1074">J719*5</f>
        <v>53</v>
      </c>
      <c r="L719" s="4">
        <v>13.2</v>
      </c>
      <c r="M719" s="4">
        <f t="shared" ref="M719" si="1075">L719*5</f>
        <v>66</v>
      </c>
      <c r="N719" s="32" t="s">
        <v>796</v>
      </c>
      <c r="O719" s="32" t="s">
        <v>796</v>
      </c>
    </row>
    <row r="720" spans="1:15">
      <c r="A720" t="s">
        <v>411</v>
      </c>
      <c r="B720">
        <v>780</v>
      </c>
      <c r="C720">
        <v>520</v>
      </c>
      <c r="D720" s="4"/>
      <c r="E720" s="4">
        <f t="shared" si="1070"/>
        <v>0</v>
      </c>
      <c r="F720" s="4"/>
      <c r="G720" s="4">
        <f t="shared" si="1070"/>
        <v>0</v>
      </c>
      <c r="H720" s="32" t="s">
        <v>796</v>
      </c>
      <c r="I720" s="32" t="s">
        <v>796</v>
      </c>
      <c r="J720" s="4"/>
      <c r="K720" s="4">
        <f t="shared" ref="K720" si="1076">J720*5</f>
        <v>0</v>
      </c>
      <c r="L720" s="4">
        <f>SUM(L717:L719)/3</f>
        <v>13.299999999999999</v>
      </c>
      <c r="M720" s="4">
        <f t="shared" ref="M720" si="1077">L720*5</f>
        <v>66.5</v>
      </c>
      <c r="N720" s="32" t="s">
        <v>796</v>
      </c>
      <c r="O720" s="32" t="s">
        <v>796</v>
      </c>
    </row>
    <row r="721" spans="1:15">
      <c r="A721" s="121" t="s">
        <v>611</v>
      </c>
      <c r="B721" s="121">
        <v>780</v>
      </c>
      <c r="C721" s="121">
        <v>520</v>
      </c>
      <c r="D721" s="122">
        <f t="shared" ref="D721:O721" si="1078">AVERAGE(D717:D720)</f>
        <v>90.533333333333346</v>
      </c>
      <c r="E721" s="122">
        <f t="shared" si="1078"/>
        <v>339.5</v>
      </c>
      <c r="F721" s="122">
        <f t="shared" si="1078"/>
        <v>5.0333333333333332</v>
      </c>
      <c r="G721" s="122">
        <f t="shared" si="1078"/>
        <v>18.875</v>
      </c>
      <c r="H721" s="122">
        <f t="shared" si="1078"/>
        <v>166</v>
      </c>
      <c r="I721" s="122">
        <f t="shared" si="1078"/>
        <v>830</v>
      </c>
      <c r="J721" s="122">
        <f t="shared" si="1078"/>
        <v>10.566666666666668</v>
      </c>
      <c r="K721" s="122">
        <f t="shared" si="1078"/>
        <v>39.625</v>
      </c>
      <c r="L721" s="122">
        <f t="shared" si="1078"/>
        <v>13.299999999999999</v>
      </c>
      <c r="M721" s="122">
        <f t="shared" si="1078"/>
        <v>66.5</v>
      </c>
      <c r="N721" s="122">
        <f t="shared" si="1078"/>
        <v>663</v>
      </c>
      <c r="O721" s="122">
        <f t="shared" si="1078"/>
        <v>25.748786379167466</v>
      </c>
    </row>
    <row r="722" spans="1:15"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>
      <c r="A723" t="s">
        <v>412</v>
      </c>
      <c r="B723">
        <v>780</v>
      </c>
      <c r="C723">
        <v>530</v>
      </c>
      <c r="D723" s="4">
        <v>5.8</v>
      </c>
      <c r="E723" s="4">
        <f>D723*5</f>
        <v>29</v>
      </c>
      <c r="F723" s="4">
        <v>0.5</v>
      </c>
      <c r="G723" s="4">
        <f>F723*5</f>
        <v>2.5</v>
      </c>
      <c r="H723" s="4">
        <v>6.36</v>
      </c>
      <c r="I723" s="4">
        <f>H723*5</f>
        <v>31.8</v>
      </c>
      <c r="J723" s="4">
        <v>2.6</v>
      </c>
      <c r="K723" s="4">
        <f>J723*5</f>
        <v>13</v>
      </c>
      <c r="L723" s="4">
        <v>0.7</v>
      </c>
      <c r="M723" s="4">
        <f>L723*5</f>
        <v>3.5</v>
      </c>
      <c r="N723" s="4">
        <v>38.1</v>
      </c>
      <c r="O723" s="4">
        <f>SQRT(N723)</f>
        <v>6.1725197448043856</v>
      </c>
    </row>
    <row r="724" spans="1:15">
      <c r="A724" t="s">
        <v>412</v>
      </c>
      <c r="B724">
        <v>780</v>
      </c>
      <c r="C724">
        <v>530</v>
      </c>
      <c r="D724" s="4">
        <v>5.9</v>
      </c>
      <c r="E724" s="4">
        <f t="shared" ref="E724:G726" si="1079">D724*5</f>
        <v>29.5</v>
      </c>
      <c r="F724" s="4">
        <v>0.5</v>
      </c>
      <c r="G724" s="4">
        <f t="shared" si="1079"/>
        <v>2.5</v>
      </c>
      <c r="H724" s="4">
        <v>6.33</v>
      </c>
      <c r="I724" s="4">
        <f t="shared" ref="I724" si="1080">H724*5</f>
        <v>31.65</v>
      </c>
      <c r="J724" s="4">
        <v>2.6</v>
      </c>
      <c r="K724" s="4">
        <f t="shared" ref="K724" si="1081">J724*5</f>
        <v>13</v>
      </c>
      <c r="L724" s="4">
        <v>0.6</v>
      </c>
      <c r="M724" s="4">
        <f t="shared" ref="M724" si="1082">L724*5</f>
        <v>3</v>
      </c>
      <c r="N724" s="32" t="s">
        <v>796</v>
      </c>
      <c r="O724" s="32" t="s">
        <v>796</v>
      </c>
    </row>
    <row r="725" spans="1:15">
      <c r="A725" t="s">
        <v>412</v>
      </c>
      <c r="B725">
        <v>780</v>
      </c>
      <c r="C725">
        <v>530</v>
      </c>
      <c r="D725" s="4">
        <v>6</v>
      </c>
      <c r="E725" s="4">
        <f t="shared" si="1079"/>
        <v>30</v>
      </c>
      <c r="F725" s="4">
        <v>0.5</v>
      </c>
      <c r="G725" s="4">
        <f t="shared" si="1079"/>
        <v>2.5</v>
      </c>
      <c r="H725" s="32" t="s">
        <v>796</v>
      </c>
      <c r="I725" s="32" t="s">
        <v>796</v>
      </c>
      <c r="J725" s="4">
        <v>2.7</v>
      </c>
      <c r="K725" s="4">
        <f t="shared" ref="K725" si="1083">J725*5</f>
        <v>13.5</v>
      </c>
      <c r="L725" s="4">
        <v>0.6</v>
      </c>
      <c r="M725" s="4">
        <f t="shared" ref="M725" si="1084">L725*5</f>
        <v>3</v>
      </c>
      <c r="N725" s="32" t="s">
        <v>796</v>
      </c>
      <c r="O725" s="32" t="s">
        <v>796</v>
      </c>
    </row>
    <row r="726" spans="1:15">
      <c r="A726" t="s">
        <v>412</v>
      </c>
      <c r="B726">
        <v>780</v>
      </c>
      <c r="C726">
        <v>530</v>
      </c>
      <c r="D726" s="4">
        <f>SUM(D723:D725)/3</f>
        <v>5.8999999999999995</v>
      </c>
      <c r="E726" s="4">
        <f t="shared" si="1079"/>
        <v>29.499999999999996</v>
      </c>
      <c r="F726" s="4">
        <f>SUM(F723:F725)/3</f>
        <v>0.5</v>
      </c>
      <c r="G726" s="4">
        <f t="shared" si="1079"/>
        <v>2.5</v>
      </c>
      <c r="H726" s="32" t="s">
        <v>796</v>
      </c>
      <c r="I726" s="32" t="s">
        <v>796</v>
      </c>
      <c r="J726" s="4">
        <f>SUM(J723:J725)/3</f>
        <v>2.6333333333333333</v>
      </c>
      <c r="K726" s="4">
        <f t="shared" ref="K726" si="1085">J726*5</f>
        <v>13.166666666666666</v>
      </c>
      <c r="L726" s="4">
        <f>SUM(L723:L725)/3</f>
        <v>0.6333333333333333</v>
      </c>
      <c r="M726" s="4">
        <f t="shared" ref="M726" si="1086">L726*5</f>
        <v>3.1666666666666665</v>
      </c>
      <c r="N726" s="32" t="s">
        <v>796</v>
      </c>
      <c r="O726" s="32" t="s">
        <v>796</v>
      </c>
    </row>
    <row r="727" spans="1:15">
      <c r="A727" s="121" t="s">
        <v>611</v>
      </c>
      <c r="B727" s="121">
        <v>780</v>
      </c>
      <c r="C727" s="121">
        <v>530</v>
      </c>
      <c r="D727" s="122">
        <f t="shared" ref="D727:O727" si="1087">AVERAGE(D723:D726)</f>
        <v>5.8999999999999995</v>
      </c>
      <c r="E727" s="122">
        <f t="shared" si="1087"/>
        <v>29.5</v>
      </c>
      <c r="F727" s="122">
        <f t="shared" si="1087"/>
        <v>0.5</v>
      </c>
      <c r="G727" s="122">
        <f t="shared" si="1087"/>
        <v>2.5</v>
      </c>
      <c r="H727" s="122">
        <f t="shared" si="1087"/>
        <v>6.3450000000000006</v>
      </c>
      <c r="I727" s="122">
        <f t="shared" si="1087"/>
        <v>31.725000000000001</v>
      </c>
      <c r="J727" s="122">
        <f t="shared" si="1087"/>
        <v>2.6333333333333333</v>
      </c>
      <c r="K727" s="122">
        <f t="shared" si="1087"/>
        <v>13.166666666666666</v>
      </c>
      <c r="L727" s="122">
        <f t="shared" si="1087"/>
        <v>0.6333333333333333</v>
      </c>
      <c r="M727" s="122">
        <f t="shared" si="1087"/>
        <v>3.1666666666666665</v>
      </c>
      <c r="N727" s="122">
        <f t="shared" si="1087"/>
        <v>38.1</v>
      </c>
      <c r="O727" s="122">
        <f t="shared" si="1087"/>
        <v>6.1725197448043856</v>
      </c>
    </row>
    <row r="728" spans="1:15"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>
      <c r="A729" t="s">
        <v>413</v>
      </c>
      <c r="B729">
        <v>780</v>
      </c>
      <c r="C729">
        <v>540</v>
      </c>
      <c r="D729" s="4">
        <v>50.8</v>
      </c>
      <c r="E729" s="4">
        <f>D729*5</f>
        <v>254</v>
      </c>
      <c r="F729" s="4">
        <v>1.4</v>
      </c>
      <c r="G729" s="4">
        <f>F729*5</f>
        <v>7</v>
      </c>
      <c r="H729" s="4">
        <v>66.3</v>
      </c>
      <c r="I729" s="4">
        <f>H729*5</f>
        <v>331.5</v>
      </c>
      <c r="J729" s="4">
        <v>9.9</v>
      </c>
      <c r="K729" s="4">
        <f>J729*5</f>
        <v>49.5</v>
      </c>
      <c r="L729" s="4">
        <v>1.1000000000000001</v>
      </c>
      <c r="M729" s="4">
        <f>L729*5</f>
        <v>5.5</v>
      </c>
      <c r="N729" s="4">
        <v>301</v>
      </c>
      <c r="O729" s="4">
        <f>SQRT(N729)</f>
        <v>17.349351572897472</v>
      </c>
    </row>
    <row r="730" spans="1:15">
      <c r="A730" t="s">
        <v>413</v>
      </c>
      <c r="B730">
        <v>780</v>
      </c>
      <c r="C730">
        <v>540</v>
      </c>
      <c r="D730" s="4">
        <v>51.5</v>
      </c>
      <c r="E730" s="4">
        <f t="shared" ref="E730:G732" si="1088">D730*5</f>
        <v>257.5</v>
      </c>
      <c r="F730" s="4">
        <v>1.5</v>
      </c>
      <c r="G730" s="4">
        <f t="shared" si="1088"/>
        <v>7.5</v>
      </c>
      <c r="H730" s="4">
        <v>66.599999999999994</v>
      </c>
      <c r="I730" s="4">
        <f t="shared" ref="I730" si="1089">H730*5</f>
        <v>333</v>
      </c>
      <c r="J730" s="4">
        <v>9.8000000000000007</v>
      </c>
      <c r="K730" s="4">
        <f t="shared" ref="K730" si="1090">J730*5</f>
        <v>49</v>
      </c>
      <c r="L730" s="4">
        <v>0.9</v>
      </c>
      <c r="M730" s="4">
        <f t="shared" ref="M730" si="1091">L730*5</f>
        <v>4.5</v>
      </c>
      <c r="N730" s="32" t="s">
        <v>796</v>
      </c>
      <c r="O730" s="32" t="s">
        <v>796</v>
      </c>
    </row>
    <row r="731" spans="1:15">
      <c r="A731" t="s">
        <v>413</v>
      </c>
      <c r="B731">
        <v>780</v>
      </c>
      <c r="C731">
        <v>540</v>
      </c>
      <c r="D731" s="4">
        <v>51.7</v>
      </c>
      <c r="E731" s="4">
        <f t="shared" si="1088"/>
        <v>258.5</v>
      </c>
      <c r="F731" s="4">
        <v>1.4</v>
      </c>
      <c r="G731" s="4">
        <f t="shared" si="1088"/>
        <v>7</v>
      </c>
      <c r="H731" s="32" t="s">
        <v>796</v>
      </c>
      <c r="I731" s="32" t="s">
        <v>796</v>
      </c>
      <c r="J731" s="4">
        <v>9.9</v>
      </c>
      <c r="K731" s="4">
        <f t="shared" ref="K731" si="1092">J731*5</f>
        <v>49.5</v>
      </c>
      <c r="L731" s="4">
        <v>1</v>
      </c>
      <c r="M731" s="4">
        <f t="shared" ref="M731" si="1093">L731*5</f>
        <v>5</v>
      </c>
      <c r="N731" s="32" t="s">
        <v>796</v>
      </c>
      <c r="O731" s="32" t="s">
        <v>796</v>
      </c>
    </row>
    <row r="732" spans="1:15">
      <c r="A732" t="s">
        <v>413</v>
      </c>
      <c r="B732">
        <v>780</v>
      </c>
      <c r="C732">
        <v>540</v>
      </c>
      <c r="D732" s="4">
        <f>SUM(D729:D731)/3</f>
        <v>51.333333333333336</v>
      </c>
      <c r="E732" s="4">
        <f t="shared" si="1088"/>
        <v>256.66666666666669</v>
      </c>
      <c r="F732" s="4">
        <f>SUM(F729:F731)/3</f>
        <v>1.4333333333333333</v>
      </c>
      <c r="G732" s="4">
        <f t="shared" si="1088"/>
        <v>7.166666666666667</v>
      </c>
      <c r="H732" s="32" t="s">
        <v>796</v>
      </c>
      <c r="I732" s="32" t="s">
        <v>796</v>
      </c>
      <c r="J732" s="4">
        <f>SUM(J729:J731)/3</f>
        <v>9.8666666666666671</v>
      </c>
      <c r="K732" s="4">
        <f t="shared" ref="K732" si="1094">J732*5</f>
        <v>49.333333333333336</v>
      </c>
      <c r="L732" s="4">
        <f>SUM(L729:L731)/3</f>
        <v>1</v>
      </c>
      <c r="M732" s="4">
        <f t="shared" ref="M732" si="1095">L732*5</f>
        <v>5</v>
      </c>
      <c r="N732" s="32" t="s">
        <v>796</v>
      </c>
      <c r="O732" s="32" t="s">
        <v>796</v>
      </c>
    </row>
    <row r="733" spans="1:15">
      <c r="A733" s="121" t="s">
        <v>611</v>
      </c>
      <c r="B733" s="121">
        <v>780</v>
      </c>
      <c r="C733" s="121">
        <v>540</v>
      </c>
      <c r="D733" s="122">
        <f t="shared" ref="D733:O733" si="1096">AVERAGE(D729:D732)</f>
        <v>51.333333333333336</v>
      </c>
      <c r="E733" s="122">
        <f t="shared" si="1096"/>
        <v>256.66666666666669</v>
      </c>
      <c r="F733" s="122">
        <f t="shared" si="1096"/>
        <v>1.4333333333333333</v>
      </c>
      <c r="G733" s="122">
        <f t="shared" si="1096"/>
        <v>7.166666666666667</v>
      </c>
      <c r="H733" s="122">
        <f t="shared" si="1096"/>
        <v>66.449999999999989</v>
      </c>
      <c r="I733" s="122">
        <f t="shared" si="1096"/>
        <v>332.25</v>
      </c>
      <c r="J733" s="122">
        <f t="shared" si="1096"/>
        <v>9.8666666666666671</v>
      </c>
      <c r="K733" s="122">
        <f t="shared" si="1096"/>
        <v>49.333333333333336</v>
      </c>
      <c r="L733" s="122">
        <f t="shared" si="1096"/>
        <v>1</v>
      </c>
      <c r="M733" s="122">
        <f t="shared" si="1096"/>
        <v>5</v>
      </c>
      <c r="N733" s="122">
        <f t="shared" si="1096"/>
        <v>301</v>
      </c>
      <c r="O733" s="122">
        <f t="shared" si="1096"/>
        <v>17.349351572897472</v>
      </c>
    </row>
    <row r="734" spans="1:15"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>
      <c r="A735" t="s">
        <v>414</v>
      </c>
      <c r="B735">
        <v>780</v>
      </c>
      <c r="C735">
        <v>550</v>
      </c>
      <c r="D735" s="4">
        <v>49.1</v>
      </c>
      <c r="E735" s="4">
        <f>D735*5</f>
        <v>245.5</v>
      </c>
      <c r="F735" s="4">
        <v>2</v>
      </c>
      <c r="G735" s="4">
        <f>F735*5</f>
        <v>10</v>
      </c>
      <c r="H735" s="4">
        <v>95.3</v>
      </c>
      <c r="I735" s="4">
        <f>H735*5</f>
        <v>476.5</v>
      </c>
      <c r="J735" s="4">
        <v>7.4</v>
      </c>
      <c r="K735" s="4">
        <f>J735*5</f>
        <v>37</v>
      </c>
      <c r="L735" s="4">
        <v>1.7</v>
      </c>
      <c r="M735" s="4">
        <f>L735*5</f>
        <v>8.5</v>
      </c>
      <c r="N735" s="4">
        <v>309</v>
      </c>
      <c r="O735" s="4">
        <f>SQRT(N735)</f>
        <v>17.578395831246947</v>
      </c>
    </row>
    <row r="736" spans="1:15">
      <c r="A736" t="s">
        <v>414</v>
      </c>
      <c r="B736">
        <v>780</v>
      </c>
      <c r="C736">
        <v>550</v>
      </c>
      <c r="D736" s="4">
        <v>48.9</v>
      </c>
      <c r="E736" s="4">
        <f t="shared" ref="E736:G738" si="1097">D736*5</f>
        <v>244.5</v>
      </c>
      <c r="F736" s="4">
        <v>2</v>
      </c>
      <c r="G736" s="4">
        <f t="shared" si="1097"/>
        <v>10</v>
      </c>
      <c r="H736" s="4">
        <v>95.6</v>
      </c>
      <c r="I736" s="4">
        <f t="shared" ref="I736" si="1098">H736*5</f>
        <v>478</v>
      </c>
      <c r="J736" s="4">
        <v>7.5</v>
      </c>
      <c r="K736" s="4">
        <f t="shared" ref="K736" si="1099">J736*5</f>
        <v>37.5</v>
      </c>
      <c r="L736" s="4">
        <v>1.6</v>
      </c>
      <c r="M736" s="4">
        <f t="shared" ref="M736" si="1100">L736*5</f>
        <v>8</v>
      </c>
      <c r="N736" s="32" t="s">
        <v>796</v>
      </c>
      <c r="O736" s="32" t="s">
        <v>796</v>
      </c>
    </row>
    <row r="737" spans="1:15">
      <c r="A737" t="s">
        <v>414</v>
      </c>
      <c r="B737">
        <v>780</v>
      </c>
      <c r="C737">
        <v>550</v>
      </c>
      <c r="D737" s="4">
        <v>49.3</v>
      </c>
      <c r="E737" s="4">
        <f t="shared" si="1097"/>
        <v>246.5</v>
      </c>
      <c r="F737" s="4">
        <v>2.1</v>
      </c>
      <c r="G737" s="4">
        <f t="shared" si="1097"/>
        <v>10.5</v>
      </c>
      <c r="H737" s="32" t="s">
        <v>796</v>
      </c>
      <c r="I737" s="32" t="s">
        <v>796</v>
      </c>
      <c r="J737" s="4">
        <v>7.4</v>
      </c>
      <c r="K737" s="4">
        <f t="shared" ref="K737" si="1101">J737*5</f>
        <v>37</v>
      </c>
      <c r="L737" s="4">
        <v>1.5</v>
      </c>
      <c r="M737" s="4">
        <f t="shared" ref="M737" si="1102">L737*5</f>
        <v>7.5</v>
      </c>
      <c r="N737" s="32" t="s">
        <v>796</v>
      </c>
      <c r="O737" s="32" t="s">
        <v>796</v>
      </c>
    </row>
    <row r="738" spans="1:15">
      <c r="A738" t="s">
        <v>414</v>
      </c>
      <c r="B738">
        <v>780</v>
      </c>
      <c r="C738">
        <v>550</v>
      </c>
      <c r="D738" s="4">
        <f>SUM(D735:D737)/3</f>
        <v>49.1</v>
      </c>
      <c r="E738" s="4">
        <f t="shared" si="1097"/>
        <v>245.5</v>
      </c>
      <c r="F738" s="4">
        <f>SUM(F735:F737)/3</f>
        <v>2.0333333333333332</v>
      </c>
      <c r="G738" s="4">
        <f t="shared" si="1097"/>
        <v>10.166666666666666</v>
      </c>
      <c r="H738" s="32" t="s">
        <v>796</v>
      </c>
      <c r="I738" s="32" t="s">
        <v>796</v>
      </c>
      <c r="J738" s="4">
        <f>SUM(J735:J737)/3</f>
        <v>7.4333333333333336</v>
      </c>
      <c r="K738" s="4">
        <f t="shared" ref="K738" si="1103">J738*5</f>
        <v>37.166666666666671</v>
      </c>
      <c r="L738" s="4">
        <f>SUM(L735:L737)/3</f>
        <v>1.5999999999999999</v>
      </c>
      <c r="M738" s="4">
        <f t="shared" ref="M738" si="1104">L738*5</f>
        <v>7.9999999999999991</v>
      </c>
      <c r="N738" s="32" t="s">
        <v>796</v>
      </c>
      <c r="O738" s="32" t="s">
        <v>796</v>
      </c>
    </row>
    <row r="739" spans="1:15">
      <c r="A739" s="121" t="s">
        <v>611</v>
      </c>
      <c r="B739" s="121">
        <v>780</v>
      </c>
      <c r="C739" s="121">
        <v>550</v>
      </c>
      <c r="D739" s="122">
        <f t="shared" ref="D739:O739" si="1105">AVERAGE(D735:D738)</f>
        <v>49.1</v>
      </c>
      <c r="E739" s="122">
        <f t="shared" si="1105"/>
        <v>245.5</v>
      </c>
      <c r="F739" s="122">
        <f t="shared" si="1105"/>
        <v>2.0333333333333332</v>
      </c>
      <c r="G739" s="122">
        <f t="shared" si="1105"/>
        <v>10.166666666666666</v>
      </c>
      <c r="H739" s="122">
        <f t="shared" si="1105"/>
        <v>95.449999999999989</v>
      </c>
      <c r="I739" s="122">
        <f t="shared" si="1105"/>
        <v>477.25</v>
      </c>
      <c r="J739" s="122">
        <f t="shared" si="1105"/>
        <v>7.4333333333333336</v>
      </c>
      <c r="K739" s="122">
        <f t="shared" si="1105"/>
        <v>37.166666666666671</v>
      </c>
      <c r="L739" s="122">
        <f t="shared" si="1105"/>
        <v>1.5999999999999999</v>
      </c>
      <c r="M739" s="122">
        <f t="shared" si="1105"/>
        <v>8</v>
      </c>
      <c r="N739" s="122">
        <f t="shared" si="1105"/>
        <v>309</v>
      </c>
      <c r="O739" s="122">
        <f t="shared" si="1105"/>
        <v>17.578395831246947</v>
      </c>
    </row>
    <row r="740" spans="1:15"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>
      <c r="A741" t="s">
        <v>415</v>
      </c>
      <c r="B741">
        <v>780</v>
      </c>
      <c r="C741">
        <v>560</v>
      </c>
      <c r="D741" s="4">
        <v>1580</v>
      </c>
      <c r="E741" s="4">
        <f>D741*5</f>
        <v>7900</v>
      </c>
      <c r="F741" s="4">
        <v>112</v>
      </c>
      <c r="G741" s="4">
        <f>F741*5</f>
        <v>560</v>
      </c>
      <c r="H741" s="4">
        <v>3980</v>
      </c>
      <c r="I741" s="4">
        <f>H741*5</f>
        <v>19900</v>
      </c>
      <c r="J741" s="4">
        <v>65.2</v>
      </c>
      <c r="K741" s="4">
        <f>J741*5</f>
        <v>326</v>
      </c>
      <c r="L741" s="4">
        <v>445</v>
      </c>
      <c r="M741" s="4">
        <f>L741*5</f>
        <v>2225</v>
      </c>
      <c r="N741" s="4">
        <v>11890</v>
      </c>
      <c r="O741" s="4">
        <f>SQRT(N741)</f>
        <v>109.04127658827184</v>
      </c>
    </row>
    <row r="742" spans="1:15">
      <c r="A742" t="s">
        <v>415</v>
      </c>
      <c r="B742">
        <v>780</v>
      </c>
      <c r="C742">
        <v>560</v>
      </c>
      <c r="D742" s="4">
        <v>1600</v>
      </c>
      <c r="E742" s="4">
        <f t="shared" ref="E742:G744" si="1106">D742*5</f>
        <v>8000</v>
      </c>
      <c r="F742" s="4">
        <v>111</v>
      </c>
      <c r="G742" s="4">
        <f t="shared" si="1106"/>
        <v>555</v>
      </c>
      <c r="H742" s="4">
        <v>3890</v>
      </c>
      <c r="I742" s="4">
        <f t="shared" ref="I742" si="1107">H742*5</f>
        <v>19450</v>
      </c>
      <c r="J742" s="4">
        <v>65</v>
      </c>
      <c r="K742" s="4">
        <f t="shared" ref="K742" si="1108">J742*5</f>
        <v>325</v>
      </c>
      <c r="L742" s="4">
        <v>446</v>
      </c>
      <c r="M742" s="4">
        <f t="shared" ref="M742" si="1109">L742*5</f>
        <v>2230</v>
      </c>
      <c r="N742" s="32" t="s">
        <v>796</v>
      </c>
      <c r="O742" s="32" t="s">
        <v>796</v>
      </c>
    </row>
    <row r="743" spans="1:15">
      <c r="A743" t="s">
        <v>415</v>
      </c>
      <c r="B743">
        <v>780</v>
      </c>
      <c r="C743">
        <v>560</v>
      </c>
      <c r="D743" s="4">
        <v>1600</v>
      </c>
      <c r="E743" s="4">
        <f t="shared" si="1106"/>
        <v>8000</v>
      </c>
      <c r="F743" s="4">
        <v>113</v>
      </c>
      <c r="G743" s="4">
        <f t="shared" si="1106"/>
        <v>565</v>
      </c>
      <c r="H743" s="32" t="s">
        <v>796</v>
      </c>
      <c r="I743" s="32" t="s">
        <v>796</v>
      </c>
      <c r="J743" s="4">
        <v>64.7</v>
      </c>
      <c r="K743" s="4">
        <f t="shared" ref="K743" si="1110">J743*5</f>
        <v>323.5</v>
      </c>
      <c r="L743" s="4">
        <v>450</v>
      </c>
      <c r="M743" s="4">
        <f t="shared" ref="M743" si="1111">L743*5</f>
        <v>2250</v>
      </c>
      <c r="N743" s="32" t="s">
        <v>796</v>
      </c>
      <c r="O743" s="32" t="s">
        <v>796</v>
      </c>
    </row>
    <row r="744" spans="1:15">
      <c r="A744" t="s">
        <v>415</v>
      </c>
      <c r="B744">
        <v>780</v>
      </c>
      <c r="C744">
        <v>560</v>
      </c>
      <c r="D744" s="4">
        <f>SUM(D741:D743)/3</f>
        <v>1593.3333333333333</v>
      </c>
      <c r="E744" s="4">
        <f t="shared" si="1106"/>
        <v>7966.6666666666661</v>
      </c>
      <c r="F744" s="4">
        <f>SUM(F741:F743)/3</f>
        <v>112</v>
      </c>
      <c r="G744" s="4">
        <f t="shared" si="1106"/>
        <v>560</v>
      </c>
      <c r="H744" s="32" t="s">
        <v>796</v>
      </c>
      <c r="I744" s="32" t="s">
        <v>796</v>
      </c>
      <c r="J744" s="4">
        <f>SUM(J741:J743)/3</f>
        <v>64.966666666666654</v>
      </c>
      <c r="K744" s="4">
        <f t="shared" ref="K744" si="1112">J744*5</f>
        <v>324.83333333333326</v>
      </c>
      <c r="L744" s="4">
        <f>SUM(L741:L743)/3</f>
        <v>447</v>
      </c>
      <c r="M744" s="4">
        <f t="shared" ref="M744" si="1113">L744*5</f>
        <v>2235</v>
      </c>
      <c r="N744" s="32" t="s">
        <v>796</v>
      </c>
      <c r="O744" s="32" t="s">
        <v>796</v>
      </c>
    </row>
    <row r="745" spans="1:15">
      <c r="A745" s="121" t="s">
        <v>611</v>
      </c>
      <c r="B745" s="121">
        <v>780</v>
      </c>
      <c r="C745" s="121">
        <v>560</v>
      </c>
      <c r="D745" s="122">
        <f t="shared" ref="D745:O745" si="1114">AVERAGE(D741:D744)</f>
        <v>1593.3333333333333</v>
      </c>
      <c r="E745" s="122">
        <f t="shared" si="1114"/>
        <v>7966.6666666666661</v>
      </c>
      <c r="F745" s="122">
        <f t="shared" si="1114"/>
        <v>112</v>
      </c>
      <c r="G745" s="122">
        <f t="shared" si="1114"/>
        <v>560</v>
      </c>
      <c r="H745" s="122">
        <f t="shared" si="1114"/>
        <v>3935</v>
      </c>
      <c r="I745" s="122">
        <f t="shared" si="1114"/>
        <v>19675</v>
      </c>
      <c r="J745" s="122">
        <f t="shared" si="1114"/>
        <v>64.966666666666654</v>
      </c>
      <c r="K745" s="122">
        <f t="shared" si="1114"/>
        <v>324.83333333333331</v>
      </c>
      <c r="L745" s="122">
        <f t="shared" si="1114"/>
        <v>447</v>
      </c>
      <c r="M745" s="122">
        <f t="shared" si="1114"/>
        <v>2235</v>
      </c>
      <c r="N745" s="122">
        <f t="shared" si="1114"/>
        <v>11890</v>
      </c>
      <c r="O745" s="122">
        <f t="shared" si="1114"/>
        <v>109.04127658827184</v>
      </c>
    </row>
    <row r="746" spans="1:15"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>
      <c r="A747" t="s">
        <v>416</v>
      </c>
      <c r="B747">
        <v>780</v>
      </c>
      <c r="C747">
        <v>570</v>
      </c>
      <c r="D747" s="4">
        <v>17.600000000000001</v>
      </c>
      <c r="E747" s="4">
        <f>D747*5</f>
        <v>88</v>
      </c>
      <c r="F747" s="4">
        <v>2.1</v>
      </c>
      <c r="G747" s="4">
        <f>F747*5</f>
        <v>10.5</v>
      </c>
      <c r="H747" s="4">
        <v>28.7</v>
      </c>
      <c r="I747" s="4">
        <f>H747*5</f>
        <v>143.5</v>
      </c>
      <c r="J747" s="4">
        <v>11</v>
      </c>
      <c r="K747" s="4">
        <f>J747*5</f>
        <v>55</v>
      </c>
      <c r="L747" s="4">
        <v>5.0999999999999996</v>
      </c>
      <c r="M747" s="4">
        <f>L747*5</f>
        <v>25.5</v>
      </c>
      <c r="N747" s="4">
        <v>149</v>
      </c>
      <c r="O747" s="4">
        <f>SQRT(N747)</f>
        <v>12.206555615733702</v>
      </c>
    </row>
    <row r="748" spans="1:15">
      <c r="A748" t="s">
        <v>416</v>
      </c>
      <c r="B748">
        <v>780</v>
      </c>
      <c r="C748">
        <v>570</v>
      </c>
      <c r="D748" s="4">
        <v>17.100000000000001</v>
      </c>
      <c r="E748" s="4">
        <f t="shared" ref="E748:G750" si="1115">D748*5</f>
        <v>85.5</v>
      </c>
      <c r="F748" s="4">
        <v>2</v>
      </c>
      <c r="G748" s="4">
        <f t="shared" si="1115"/>
        <v>10</v>
      </c>
      <c r="H748" s="4">
        <v>29</v>
      </c>
      <c r="I748" s="4">
        <f t="shared" ref="I748" si="1116">H748*5</f>
        <v>145</v>
      </c>
      <c r="J748" s="4">
        <v>10.8</v>
      </c>
      <c r="K748" s="4">
        <f t="shared" ref="K748" si="1117">J748*5</f>
        <v>54</v>
      </c>
      <c r="L748" s="4">
        <v>5.0999999999999996</v>
      </c>
      <c r="M748" s="4">
        <f t="shared" ref="M748" si="1118">L748*5</f>
        <v>25.5</v>
      </c>
      <c r="N748" s="32" t="s">
        <v>796</v>
      </c>
      <c r="O748" s="32" t="s">
        <v>796</v>
      </c>
    </row>
    <row r="749" spans="1:15">
      <c r="A749" t="s">
        <v>416</v>
      </c>
      <c r="B749">
        <v>780</v>
      </c>
      <c r="C749">
        <v>570</v>
      </c>
      <c r="D749" s="4">
        <v>17.2</v>
      </c>
      <c r="E749" s="4">
        <f t="shared" si="1115"/>
        <v>86</v>
      </c>
      <c r="F749" s="4">
        <v>2.2000000000000002</v>
      </c>
      <c r="G749" s="4">
        <f t="shared" si="1115"/>
        <v>11</v>
      </c>
      <c r="H749" s="32" t="s">
        <v>796</v>
      </c>
      <c r="I749" s="32" t="s">
        <v>796</v>
      </c>
      <c r="J749" s="4">
        <v>10.7</v>
      </c>
      <c r="K749" s="4">
        <f t="shared" ref="K749" si="1119">J749*5</f>
        <v>53.5</v>
      </c>
      <c r="L749" s="4">
        <v>5.0999999999999996</v>
      </c>
      <c r="M749" s="4">
        <f t="shared" ref="M749" si="1120">L749*5</f>
        <v>25.5</v>
      </c>
      <c r="N749" s="32" t="s">
        <v>796</v>
      </c>
      <c r="O749" s="32" t="s">
        <v>796</v>
      </c>
    </row>
    <row r="750" spans="1:15">
      <c r="A750" t="s">
        <v>416</v>
      </c>
      <c r="B750">
        <v>780</v>
      </c>
      <c r="C750">
        <v>570</v>
      </c>
      <c r="D750" s="4">
        <f>SUM(D747:D749)/3</f>
        <v>17.3</v>
      </c>
      <c r="E750" s="4">
        <f t="shared" si="1115"/>
        <v>86.5</v>
      </c>
      <c r="F750" s="4">
        <f>SUM(F747:F749)/3</f>
        <v>2.1</v>
      </c>
      <c r="G750" s="4">
        <f t="shared" si="1115"/>
        <v>10.5</v>
      </c>
      <c r="H750" s="32" t="s">
        <v>796</v>
      </c>
      <c r="I750" s="32" t="s">
        <v>796</v>
      </c>
      <c r="J750" s="4">
        <f>SUM(J747:J749)/3</f>
        <v>10.833333333333334</v>
      </c>
      <c r="K750" s="4">
        <f t="shared" ref="K750" si="1121">J750*5</f>
        <v>54.166666666666671</v>
      </c>
      <c r="L750" s="4">
        <f>SUM(L747:L749)/3</f>
        <v>5.0999999999999996</v>
      </c>
      <c r="M750" s="4">
        <f t="shared" ref="M750" si="1122">L750*5</f>
        <v>25.5</v>
      </c>
      <c r="N750" s="32" t="s">
        <v>796</v>
      </c>
      <c r="O750" s="32" t="s">
        <v>796</v>
      </c>
    </row>
    <row r="751" spans="1:15">
      <c r="A751" s="121" t="s">
        <v>611</v>
      </c>
      <c r="B751" s="121">
        <v>780</v>
      </c>
      <c r="C751" s="121">
        <v>570</v>
      </c>
      <c r="D751" s="122">
        <f t="shared" ref="D751:O751" si="1123">AVERAGE(D747:D750)</f>
        <v>17.3</v>
      </c>
      <c r="E751" s="122">
        <f t="shared" si="1123"/>
        <v>86.5</v>
      </c>
      <c r="F751" s="122">
        <f t="shared" si="1123"/>
        <v>2.1</v>
      </c>
      <c r="G751" s="122">
        <f t="shared" si="1123"/>
        <v>10.5</v>
      </c>
      <c r="H751" s="122">
        <f t="shared" si="1123"/>
        <v>28.85</v>
      </c>
      <c r="I751" s="122">
        <f t="shared" si="1123"/>
        <v>144.25</v>
      </c>
      <c r="J751" s="122">
        <f t="shared" si="1123"/>
        <v>10.833333333333334</v>
      </c>
      <c r="K751" s="122">
        <f t="shared" si="1123"/>
        <v>54.166666666666671</v>
      </c>
      <c r="L751" s="122">
        <f t="shared" si="1123"/>
        <v>5.0999999999999996</v>
      </c>
      <c r="M751" s="122">
        <f t="shared" si="1123"/>
        <v>25.5</v>
      </c>
      <c r="N751" s="122">
        <f t="shared" si="1123"/>
        <v>149</v>
      </c>
      <c r="O751" s="122">
        <f t="shared" si="1123"/>
        <v>12.206555615733702</v>
      </c>
    </row>
    <row r="752" spans="1:15"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>
      <c r="A753" t="s">
        <v>417</v>
      </c>
      <c r="B753">
        <v>780</v>
      </c>
      <c r="C753">
        <v>580</v>
      </c>
      <c r="D753" s="4">
        <v>11.1</v>
      </c>
      <c r="E753" s="4">
        <f>D753*5</f>
        <v>55.5</v>
      </c>
      <c r="F753" s="4">
        <v>0.9</v>
      </c>
      <c r="G753" s="4">
        <f>F753*5</f>
        <v>4.5</v>
      </c>
      <c r="H753" s="4">
        <v>18.899999999999999</v>
      </c>
      <c r="I753" s="4">
        <f>H753*5</f>
        <v>94.5</v>
      </c>
      <c r="J753" s="4">
        <v>4.7</v>
      </c>
      <c r="K753" s="4">
        <f>J753*5</f>
        <v>23.5</v>
      </c>
      <c r="L753" s="4">
        <v>1.3</v>
      </c>
      <c r="M753" s="4">
        <f>L753*5</f>
        <v>6.5</v>
      </c>
      <c r="N753" s="4">
        <v>74</v>
      </c>
      <c r="O753" s="4">
        <f>SQRT(N753)</f>
        <v>8.6023252670426267</v>
      </c>
    </row>
    <row r="754" spans="1:15">
      <c r="A754" t="s">
        <v>417</v>
      </c>
      <c r="B754">
        <v>780</v>
      </c>
      <c r="C754">
        <v>580</v>
      </c>
      <c r="D754" s="4">
        <v>11.1</v>
      </c>
      <c r="E754" s="4">
        <f t="shared" ref="E754:G756" si="1124">D754*5</f>
        <v>55.5</v>
      </c>
      <c r="F754" s="4">
        <v>0.9</v>
      </c>
      <c r="G754" s="4">
        <f t="shared" si="1124"/>
        <v>4.5</v>
      </c>
      <c r="H754" s="4">
        <v>19.2</v>
      </c>
      <c r="I754" s="4">
        <f t="shared" ref="I754" si="1125">H754*5</f>
        <v>96</v>
      </c>
      <c r="J754" s="4">
        <v>4.5999999999999996</v>
      </c>
      <c r="K754" s="4">
        <f t="shared" ref="K754" si="1126">J754*5</f>
        <v>23</v>
      </c>
      <c r="L754" s="4">
        <v>1.1000000000000001</v>
      </c>
      <c r="M754" s="4">
        <f t="shared" ref="M754" si="1127">L754*5</f>
        <v>5.5</v>
      </c>
      <c r="N754" s="32" t="s">
        <v>796</v>
      </c>
      <c r="O754" s="32" t="s">
        <v>796</v>
      </c>
    </row>
    <row r="755" spans="1:15">
      <c r="A755" t="s">
        <v>417</v>
      </c>
      <c r="B755">
        <v>780</v>
      </c>
      <c r="C755">
        <v>580</v>
      </c>
      <c r="D755" s="4">
        <v>11.1</v>
      </c>
      <c r="E755" s="4">
        <f t="shared" si="1124"/>
        <v>55.5</v>
      </c>
      <c r="F755" s="4">
        <v>0.9</v>
      </c>
      <c r="G755" s="4">
        <f t="shared" si="1124"/>
        <v>4.5</v>
      </c>
      <c r="H755" s="32" t="s">
        <v>796</v>
      </c>
      <c r="I755" s="32" t="s">
        <v>796</v>
      </c>
      <c r="J755" s="4">
        <v>4.7</v>
      </c>
      <c r="K755" s="4">
        <f t="shared" ref="K755" si="1128">J755*5</f>
        <v>23.5</v>
      </c>
      <c r="L755" s="4">
        <v>1.1000000000000001</v>
      </c>
      <c r="M755" s="4">
        <f t="shared" ref="M755" si="1129">L755*5</f>
        <v>5.5</v>
      </c>
      <c r="N755" s="32" t="s">
        <v>796</v>
      </c>
      <c r="O755" s="32" t="s">
        <v>796</v>
      </c>
    </row>
    <row r="756" spans="1:15">
      <c r="A756" t="s">
        <v>417</v>
      </c>
      <c r="B756">
        <v>780</v>
      </c>
      <c r="C756">
        <v>580</v>
      </c>
      <c r="D756" s="4">
        <f>SUM(D753:D755)/3</f>
        <v>11.1</v>
      </c>
      <c r="E756" s="4">
        <f t="shared" si="1124"/>
        <v>55.5</v>
      </c>
      <c r="F756" s="4">
        <f>SUM(F753:F755)/3</f>
        <v>0.9</v>
      </c>
      <c r="G756" s="4">
        <f t="shared" si="1124"/>
        <v>4.5</v>
      </c>
      <c r="H756" s="32" t="s">
        <v>796</v>
      </c>
      <c r="I756" s="32" t="s">
        <v>796</v>
      </c>
      <c r="J756" s="4">
        <f>SUM(J753:J755)/3</f>
        <v>4.666666666666667</v>
      </c>
      <c r="K756" s="4">
        <f t="shared" ref="K756" si="1130">J756*5</f>
        <v>23.333333333333336</v>
      </c>
      <c r="L756" s="4">
        <f>SUM(L753:L755)/3</f>
        <v>1.1666666666666667</v>
      </c>
      <c r="M756" s="4">
        <f t="shared" ref="M756" si="1131">L756*5</f>
        <v>5.8333333333333339</v>
      </c>
      <c r="N756" s="32" t="s">
        <v>796</v>
      </c>
      <c r="O756" s="32" t="s">
        <v>796</v>
      </c>
    </row>
    <row r="757" spans="1:15">
      <c r="A757" s="121" t="s">
        <v>611</v>
      </c>
      <c r="B757" s="121">
        <v>780</v>
      </c>
      <c r="C757" s="121">
        <v>580</v>
      </c>
      <c r="D757" s="122">
        <f t="shared" ref="D757:O757" si="1132">AVERAGE(D753:D756)</f>
        <v>11.1</v>
      </c>
      <c r="E757" s="122">
        <f t="shared" si="1132"/>
        <v>55.5</v>
      </c>
      <c r="F757" s="122">
        <f t="shared" si="1132"/>
        <v>0.9</v>
      </c>
      <c r="G757" s="122">
        <f t="shared" si="1132"/>
        <v>4.5</v>
      </c>
      <c r="H757" s="122">
        <f t="shared" si="1132"/>
        <v>19.049999999999997</v>
      </c>
      <c r="I757" s="122">
        <f t="shared" si="1132"/>
        <v>95.25</v>
      </c>
      <c r="J757" s="122">
        <f t="shared" si="1132"/>
        <v>4.666666666666667</v>
      </c>
      <c r="K757" s="122">
        <f t="shared" si="1132"/>
        <v>23.333333333333336</v>
      </c>
      <c r="L757" s="122">
        <f t="shared" si="1132"/>
        <v>1.1666666666666667</v>
      </c>
      <c r="M757" s="122">
        <f t="shared" si="1132"/>
        <v>5.8333333333333339</v>
      </c>
      <c r="N757" s="122">
        <f t="shared" si="1132"/>
        <v>74</v>
      </c>
      <c r="O757" s="122">
        <f t="shared" si="1132"/>
        <v>8.6023252670426267</v>
      </c>
    </row>
    <row r="759" spans="1:15">
      <c r="A759" t="s">
        <v>418</v>
      </c>
      <c r="B759">
        <v>790</v>
      </c>
      <c r="C759">
        <v>420</v>
      </c>
      <c r="D759" s="4">
        <v>2.1</v>
      </c>
      <c r="E759" s="4">
        <f>D759*5</f>
        <v>10.5</v>
      </c>
      <c r="F759" s="4">
        <v>1.3</v>
      </c>
      <c r="G759" s="4">
        <f>F759*5</f>
        <v>6.5</v>
      </c>
      <c r="H759" s="4">
        <v>5.21</v>
      </c>
      <c r="I759" s="4">
        <f>H759*5</f>
        <v>26.05</v>
      </c>
      <c r="J759" s="4">
        <v>1.7</v>
      </c>
      <c r="K759" s="4">
        <f>J759*5</f>
        <v>8.5</v>
      </c>
      <c r="L759" s="4">
        <v>0.9</v>
      </c>
      <c r="M759" s="4">
        <f>L759*5</f>
        <v>4.5</v>
      </c>
      <c r="N759" s="4">
        <v>14.97</v>
      </c>
      <c r="O759" s="4">
        <f>SQRT(N759)</f>
        <v>3.8691084244306206</v>
      </c>
    </row>
    <row r="760" spans="1:15">
      <c r="A760" t="s">
        <v>418</v>
      </c>
      <c r="B760">
        <v>790</v>
      </c>
      <c r="C760">
        <v>420</v>
      </c>
      <c r="D760" s="4">
        <v>2.1</v>
      </c>
      <c r="E760" s="4">
        <f t="shared" ref="E760:G762" si="1133">D760*5</f>
        <v>10.5</v>
      </c>
      <c r="F760" s="4">
        <v>1.3</v>
      </c>
      <c r="G760" s="4">
        <f t="shared" si="1133"/>
        <v>6.5</v>
      </c>
      <c r="H760" s="4">
        <v>5.2</v>
      </c>
      <c r="I760" s="4">
        <f t="shared" ref="I760" si="1134">H760*5</f>
        <v>26</v>
      </c>
      <c r="J760" s="4">
        <v>1.6</v>
      </c>
      <c r="K760" s="4">
        <f t="shared" ref="K760" si="1135">J760*5</f>
        <v>8</v>
      </c>
      <c r="L760" s="4">
        <v>0.7</v>
      </c>
      <c r="M760" s="4">
        <f t="shared" ref="M760" si="1136">L760*5</f>
        <v>3.5</v>
      </c>
      <c r="N760" s="32" t="s">
        <v>796</v>
      </c>
      <c r="O760" s="32" t="s">
        <v>796</v>
      </c>
    </row>
    <row r="761" spans="1:15">
      <c r="A761" t="s">
        <v>418</v>
      </c>
      <c r="B761">
        <v>790</v>
      </c>
      <c r="C761">
        <v>420</v>
      </c>
      <c r="D761" s="4">
        <v>2</v>
      </c>
      <c r="E761" s="4">
        <f t="shared" si="1133"/>
        <v>10</v>
      </c>
      <c r="F761" s="4">
        <v>1.2</v>
      </c>
      <c r="G761" s="4">
        <f t="shared" si="1133"/>
        <v>6</v>
      </c>
      <c r="H761" s="32" t="s">
        <v>796</v>
      </c>
      <c r="I761" s="32" t="s">
        <v>796</v>
      </c>
      <c r="J761" s="4">
        <v>1.7</v>
      </c>
      <c r="K761" s="4">
        <f t="shared" ref="K761" si="1137">J761*5</f>
        <v>8.5</v>
      </c>
      <c r="L761" s="4">
        <v>0.8</v>
      </c>
      <c r="M761" s="4">
        <f t="shared" ref="M761" si="1138">L761*5</f>
        <v>4</v>
      </c>
      <c r="N761" s="32" t="s">
        <v>796</v>
      </c>
      <c r="O761" s="32" t="s">
        <v>796</v>
      </c>
    </row>
    <row r="762" spans="1:15">
      <c r="A762" t="s">
        <v>418</v>
      </c>
      <c r="B762">
        <v>790</v>
      </c>
      <c r="C762">
        <v>420</v>
      </c>
      <c r="D762" s="4">
        <f>SUM(D759:D761)/3</f>
        <v>2.0666666666666669</v>
      </c>
      <c r="E762" s="4">
        <f t="shared" si="1133"/>
        <v>10.333333333333334</v>
      </c>
      <c r="F762" s="4">
        <f>SUM(F759:F761)/3</f>
        <v>1.2666666666666666</v>
      </c>
      <c r="G762" s="4">
        <f t="shared" si="1133"/>
        <v>6.333333333333333</v>
      </c>
      <c r="H762" s="32" t="s">
        <v>796</v>
      </c>
      <c r="I762" s="32" t="s">
        <v>796</v>
      </c>
      <c r="J762" s="4">
        <f>SUM(J759:J761)/3</f>
        <v>1.6666666666666667</v>
      </c>
      <c r="K762" s="4">
        <f t="shared" ref="K762" si="1139">J762*5</f>
        <v>8.3333333333333339</v>
      </c>
      <c r="L762" s="4">
        <f>SUM(L759:L761)/3</f>
        <v>0.80000000000000016</v>
      </c>
      <c r="M762" s="4">
        <f t="shared" ref="M762" si="1140">L762*5</f>
        <v>4.0000000000000009</v>
      </c>
      <c r="N762" s="32" t="s">
        <v>796</v>
      </c>
      <c r="O762" s="32" t="s">
        <v>796</v>
      </c>
    </row>
    <row r="763" spans="1:15">
      <c r="A763" s="121" t="s">
        <v>611</v>
      </c>
      <c r="B763" s="121">
        <v>790</v>
      </c>
      <c r="C763" s="121">
        <v>420</v>
      </c>
      <c r="D763" s="122">
        <f t="shared" ref="D763:O763" si="1141">AVERAGE(D759:D762)</f>
        <v>2.0666666666666669</v>
      </c>
      <c r="E763" s="122">
        <f t="shared" si="1141"/>
        <v>10.333333333333334</v>
      </c>
      <c r="F763" s="122">
        <f t="shared" si="1141"/>
        <v>1.2666666666666666</v>
      </c>
      <c r="G763" s="122">
        <f t="shared" si="1141"/>
        <v>6.333333333333333</v>
      </c>
      <c r="H763" s="122">
        <f t="shared" si="1141"/>
        <v>5.2050000000000001</v>
      </c>
      <c r="I763" s="122">
        <f t="shared" si="1141"/>
        <v>26.024999999999999</v>
      </c>
      <c r="J763" s="122">
        <f t="shared" si="1141"/>
        <v>1.6666666666666667</v>
      </c>
      <c r="K763" s="122">
        <f t="shared" si="1141"/>
        <v>8.3333333333333339</v>
      </c>
      <c r="L763" s="122">
        <f t="shared" si="1141"/>
        <v>0.80000000000000016</v>
      </c>
      <c r="M763" s="122">
        <f t="shared" si="1141"/>
        <v>4</v>
      </c>
      <c r="N763" s="122">
        <f t="shared" si="1141"/>
        <v>14.97</v>
      </c>
      <c r="O763" s="122">
        <f t="shared" si="1141"/>
        <v>3.8691084244306206</v>
      </c>
    </row>
    <row r="765" spans="1:15">
      <c r="A765" t="s">
        <v>420</v>
      </c>
      <c r="B765">
        <v>790</v>
      </c>
      <c r="C765">
        <v>430</v>
      </c>
      <c r="D765" s="4">
        <v>1.9</v>
      </c>
      <c r="E765" s="4">
        <f>D765*5</f>
        <v>9.5</v>
      </c>
      <c r="F765" s="4">
        <v>3.1</v>
      </c>
      <c r="G765" s="4">
        <f>F765*5</f>
        <v>15.5</v>
      </c>
      <c r="H765" s="4">
        <v>6.16</v>
      </c>
      <c r="I765" s="4">
        <f>H765*5</f>
        <v>30.8</v>
      </c>
      <c r="J765" s="4">
        <v>5.6</v>
      </c>
      <c r="K765" s="4">
        <f>J765*5</f>
        <v>28</v>
      </c>
      <c r="L765" s="4">
        <v>1</v>
      </c>
      <c r="M765" s="4">
        <f>L765*5</f>
        <v>5</v>
      </c>
      <c r="N765" s="4">
        <v>17.86</v>
      </c>
      <c r="O765" s="4">
        <f>SQRT(N765)</f>
        <v>4.2261093218230874</v>
      </c>
    </row>
    <row r="766" spans="1:15">
      <c r="A766" t="s">
        <v>420</v>
      </c>
      <c r="B766">
        <v>790</v>
      </c>
      <c r="C766">
        <v>430</v>
      </c>
      <c r="D766" s="4">
        <v>1.9</v>
      </c>
      <c r="E766" s="4">
        <f t="shared" ref="E766:G768" si="1142">D766*5</f>
        <v>9.5</v>
      </c>
      <c r="F766" s="4">
        <v>3</v>
      </c>
      <c r="G766" s="4">
        <f t="shared" si="1142"/>
        <v>15</v>
      </c>
      <c r="H766" s="4">
        <v>6.1</v>
      </c>
      <c r="I766" s="4">
        <f t="shared" ref="I766" si="1143">H766*5</f>
        <v>30.5</v>
      </c>
      <c r="J766" s="4">
        <v>5.6</v>
      </c>
      <c r="K766" s="4">
        <f t="shared" ref="K766" si="1144">J766*5</f>
        <v>28</v>
      </c>
      <c r="L766" s="4">
        <v>1</v>
      </c>
      <c r="M766" s="4">
        <f t="shared" ref="M766" si="1145">L766*5</f>
        <v>5</v>
      </c>
      <c r="N766" s="32" t="s">
        <v>796</v>
      </c>
      <c r="O766" s="32" t="s">
        <v>796</v>
      </c>
    </row>
    <row r="767" spans="1:15">
      <c r="A767" t="s">
        <v>420</v>
      </c>
      <c r="B767">
        <v>790</v>
      </c>
      <c r="C767">
        <v>430</v>
      </c>
      <c r="D767" s="4">
        <v>1.8</v>
      </c>
      <c r="E767" s="4">
        <f t="shared" si="1142"/>
        <v>9</v>
      </c>
      <c r="F767" s="4">
        <v>3.1</v>
      </c>
      <c r="G767" s="4">
        <f t="shared" si="1142"/>
        <v>15.5</v>
      </c>
      <c r="H767" s="32" t="s">
        <v>796</v>
      </c>
      <c r="I767" s="32" t="s">
        <v>796</v>
      </c>
      <c r="J767" s="4">
        <v>6.1</v>
      </c>
      <c r="K767" s="4">
        <f t="shared" ref="K767" si="1146">J767*5</f>
        <v>30.5</v>
      </c>
      <c r="L767" s="4">
        <v>1</v>
      </c>
      <c r="M767" s="4">
        <f t="shared" ref="M767" si="1147">L767*5</f>
        <v>5</v>
      </c>
      <c r="N767" s="32" t="s">
        <v>796</v>
      </c>
      <c r="O767" s="32" t="s">
        <v>796</v>
      </c>
    </row>
    <row r="768" spans="1:15">
      <c r="A768" t="s">
        <v>420</v>
      </c>
      <c r="B768">
        <v>790</v>
      </c>
      <c r="C768">
        <v>430</v>
      </c>
      <c r="D768" s="4">
        <f>SUM(D765:D767)/3</f>
        <v>1.8666666666666665</v>
      </c>
      <c r="E768" s="4">
        <f t="shared" si="1142"/>
        <v>9.3333333333333321</v>
      </c>
      <c r="F768" s="4">
        <f>SUM(F765:F767)/3</f>
        <v>3.0666666666666664</v>
      </c>
      <c r="G768" s="4">
        <f t="shared" si="1142"/>
        <v>15.333333333333332</v>
      </c>
      <c r="H768" s="32" t="s">
        <v>796</v>
      </c>
      <c r="I768" s="32" t="s">
        <v>796</v>
      </c>
      <c r="J768" s="4">
        <f>SUM(J765:J767)/3</f>
        <v>5.7666666666666657</v>
      </c>
      <c r="K768" s="4">
        <f t="shared" ref="K768" si="1148">J768*5</f>
        <v>28.833333333333329</v>
      </c>
      <c r="L768" s="4">
        <f>SUM(L765:L767)/3</f>
        <v>1</v>
      </c>
      <c r="M768" s="4">
        <f t="shared" ref="M768" si="1149">L768*5</f>
        <v>5</v>
      </c>
      <c r="N768" s="32" t="s">
        <v>796</v>
      </c>
      <c r="O768" s="32" t="s">
        <v>796</v>
      </c>
    </row>
    <row r="769" spans="1:15">
      <c r="A769" s="121" t="s">
        <v>611</v>
      </c>
      <c r="B769" s="121">
        <v>790</v>
      </c>
      <c r="C769" s="121">
        <v>430</v>
      </c>
      <c r="D769" s="122">
        <f t="shared" ref="D769:O769" si="1150">AVERAGE(D765:D768)</f>
        <v>1.8666666666666665</v>
      </c>
      <c r="E769" s="122">
        <f t="shared" si="1150"/>
        <v>9.3333333333333321</v>
      </c>
      <c r="F769" s="122">
        <f t="shared" si="1150"/>
        <v>3.0666666666666664</v>
      </c>
      <c r="G769" s="122">
        <f t="shared" si="1150"/>
        <v>15.333333333333332</v>
      </c>
      <c r="H769" s="122">
        <f t="shared" si="1150"/>
        <v>6.13</v>
      </c>
      <c r="I769" s="122">
        <f t="shared" si="1150"/>
        <v>30.65</v>
      </c>
      <c r="J769" s="122">
        <f t="shared" si="1150"/>
        <v>5.7666666666666657</v>
      </c>
      <c r="K769" s="122">
        <f t="shared" si="1150"/>
        <v>28.833333333333332</v>
      </c>
      <c r="L769" s="122">
        <f t="shared" si="1150"/>
        <v>1</v>
      </c>
      <c r="M769" s="122">
        <f t="shared" si="1150"/>
        <v>5</v>
      </c>
      <c r="N769" s="122">
        <f t="shared" si="1150"/>
        <v>17.86</v>
      </c>
      <c r="O769" s="122">
        <f t="shared" si="1150"/>
        <v>4.2261093218230874</v>
      </c>
    </row>
    <row r="770" spans="1:15"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>
      <c r="A771" t="s">
        <v>421</v>
      </c>
      <c r="B771">
        <v>790</v>
      </c>
      <c r="C771">
        <v>440.00000000000006</v>
      </c>
      <c r="D771" s="4">
        <v>5.8</v>
      </c>
      <c r="E771" s="4">
        <f>D771*5</f>
        <v>29</v>
      </c>
      <c r="F771" s="4">
        <v>4.4000000000000004</v>
      </c>
      <c r="G771" s="4">
        <f>F771*5</f>
        <v>22</v>
      </c>
      <c r="H771" s="4">
        <v>11.7</v>
      </c>
      <c r="I771" s="4">
        <f>H771*5</f>
        <v>58.5</v>
      </c>
      <c r="J771" s="4">
        <v>8.9</v>
      </c>
      <c r="K771" s="4">
        <f>J771*5</f>
        <v>44.5</v>
      </c>
      <c r="L771" s="4">
        <v>1.5</v>
      </c>
      <c r="M771" s="4">
        <f>L771*5</f>
        <v>7.5</v>
      </c>
      <c r="N771" s="4">
        <v>47.8</v>
      </c>
      <c r="O771" s="4">
        <f>SQRT(N771)</f>
        <v>6.9137544069774419</v>
      </c>
    </row>
    <row r="772" spans="1:15">
      <c r="A772" t="s">
        <v>421</v>
      </c>
      <c r="B772">
        <v>790</v>
      </c>
      <c r="C772">
        <v>440.00000000000006</v>
      </c>
      <c r="D772" s="4">
        <v>6</v>
      </c>
      <c r="E772" s="4">
        <f t="shared" ref="E772:G774" si="1151">D772*5</f>
        <v>30</v>
      </c>
      <c r="F772" s="4">
        <v>4.4000000000000004</v>
      </c>
      <c r="G772" s="4">
        <f t="shared" si="1151"/>
        <v>22</v>
      </c>
      <c r="H772" s="4">
        <v>11.8</v>
      </c>
      <c r="I772" s="4">
        <f t="shared" ref="I772" si="1152">H772*5</f>
        <v>59</v>
      </c>
      <c r="J772" s="4">
        <v>8.6999999999999993</v>
      </c>
      <c r="K772" s="4">
        <f t="shared" ref="K772" si="1153">J772*5</f>
        <v>43.5</v>
      </c>
      <c r="L772" s="4">
        <v>1.4</v>
      </c>
      <c r="M772" s="4">
        <f t="shared" ref="M772" si="1154">L772*5</f>
        <v>7</v>
      </c>
      <c r="N772" s="32" t="s">
        <v>796</v>
      </c>
      <c r="O772" s="32" t="s">
        <v>796</v>
      </c>
    </row>
    <row r="773" spans="1:15">
      <c r="A773" t="s">
        <v>421</v>
      </c>
      <c r="B773">
        <v>790</v>
      </c>
      <c r="C773">
        <v>440.00000000000006</v>
      </c>
      <c r="D773" s="4">
        <v>6.1</v>
      </c>
      <c r="E773" s="4">
        <f t="shared" si="1151"/>
        <v>30.5</v>
      </c>
      <c r="F773" s="4">
        <v>4.4000000000000004</v>
      </c>
      <c r="G773" s="4">
        <f t="shared" si="1151"/>
        <v>22</v>
      </c>
      <c r="H773" s="32" t="s">
        <v>796</v>
      </c>
      <c r="I773" s="32" t="s">
        <v>796</v>
      </c>
      <c r="J773" s="4">
        <v>8.6999999999999993</v>
      </c>
      <c r="K773" s="4">
        <f t="shared" ref="K773" si="1155">J773*5</f>
        <v>43.5</v>
      </c>
      <c r="L773" s="4">
        <v>1.4</v>
      </c>
      <c r="M773" s="4">
        <f t="shared" ref="M773" si="1156">L773*5</f>
        <v>7</v>
      </c>
      <c r="N773" s="32" t="s">
        <v>796</v>
      </c>
      <c r="O773" s="32" t="s">
        <v>796</v>
      </c>
    </row>
    <row r="774" spans="1:15">
      <c r="A774" t="s">
        <v>421</v>
      </c>
      <c r="B774">
        <v>790</v>
      </c>
      <c r="C774">
        <v>440.00000000000006</v>
      </c>
      <c r="D774" s="4">
        <f>SUM(D771:D773)/3</f>
        <v>5.9666666666666659</v>
      </c>
      <c r="E774" s="4">
        <f t="shared" si="1151"/>
        <v>29.833333333333329</v>
      </c>
      <c r="F774" s="4">
        <f>SUM(F771:F773)/3</f>
        <v>4.4000000000000004</v>
      </c>
      <c r="G774" s="4">
        <f t="shared" si="1151"/>
        <v>22</v>
      </c>
      <c r="H774" s="32" t="s">
        <v>796</v>
      </c>
      <c r="I774" s="32" t="s">
        <v>796</v>
      </c>
      <c r="J774" s="4">
        <f>SUM(J771:J773)/3</f>
        <v>8.7666666666666675</v>
      </c>
      <c r="K774" s="4">
        <f t="shared" ref="K774" si="1157">J774*5</f>
        <v>43.833333333333336</v>
      </c>
      <c r="L774" s="4">
        <f>SUM(L771:L773)/3</f>
        <v>1.4333333333333333</v>
      </c>
      <c r="M774" s="4">
        <f t="shared" ref="M774" si="1158">L774*5</f>
        <v>7.166666666666667</v>
      </c>
      <c r="N774" s="32" t="s">
        <v>796</v>
      </c>
      <c r="O774" s="32" t="s">
        <v>796</v>
      </c>
    </row>
    <row r="775" spans="1:15">
      <c r="A775" s="121" t="s">
        <v>611</v>
      </c>
      <c r="B775" s="121">
        <v>790</v>
      </c>
      <c r="C775" s="121">
        <v>440.00000000000006</v>
      </c>
      <c r="D775" s="122">
        <f t="shared" ref="D775:O775" si="1159">AVERAGE(D771:D774)</f>
        <v>5.9666666666666659</v>
      </c>
      <c r="E775" s="122">
        <f t="shared" si="1159"/>
        <v>29.833333333333332</v>
      </c>
      <c r="F775" s="122">
        <f t="shared" si="1159"/>
        <v>4.4000000000000004</v>
      </c>
      <c r="G775" s="122">
        <f t="shared" si="1159"/>
        <v>22</v>
      </c>
      <c r="H775" s="122">
        <f t="shared" si="1159"/>
        <v>11.75</v>
      </c>
      <c r="I775" s="122">
        <f t="shared" si="1159"/>
        <v>58.75</v>
      </c>
      <c r="J775" s="122">
        <f t="shared" si="1159"/>
        <v>8.7666666666666675</v>
      </c>
      <c r="K775" s="122">
        <f t="shared" si="1159"/>
        <v>43.833333333333336</v>
      </c>
      <c r="L775" s="122">
        <f t="shared" si="1159"/>
        <v>1.4333333333333333</v>
      </c>
      <c r="M775" s="122">
        <f t="shared" si="1159"/>
        <v>7.166666666666667</v>
      </c>
      <c r="N775" s="122">
        <f t="shared" si="1159"/>
        <v>47.8</v>
      </c>
      <c r="O775" s="122">
        <f t="shared" si="1159"/>
        <v>6.9137544069774419</v>
      </c>
    </row>
    <row r="777" spans="1:15">
      <c r="A777" t="s">
        <v>430</v>
      </c>
      <c r="B777">
        <v>790</v>
      </c>
      <c r="C777">
        <v>450</v>
      </c>
      <c r="D777" s="4">
        <v>1.5</v>
      </c>
      <c r="E777" s="4">
        <f>D777*5</f>
        <v>7.5</v>
      </c>
      <c r="F777" s="4">
        <v>2.5</v>
      </c>
      <c r="G777" s="4">
        <f>F777*5</f>
        <v>12.5</v>
      </c>
      <c r="H777" s="4">
        <v>1.07</v>
      </c>
      <c r="I777" s="4">
        <f>H777*5</f>
        <v>5.3500000000000005</v>
      </c>
      <c r="J777" s="4">
        <v>6.3</v>
      </c>
      <c r="K777" s="4">
        <f>J777*5</f>
        <v>31.5</v>
      </c>
      <c r="L777" s="4">
        <v>3.4</v>
      </c>
      <c r="M777" s="4">
        <f>L777*5</f>
        <v>17</v>
      </c>
      <c r="N777" s="4">
        <v>40.799999999999997</v>
      </c>
      <c r="O777" s="4">
        <f>SQRT(N777)</f>
        <v>6.3874877690685246</v>
      </c>
    </row>
    <row r="778" spans="1:15">
      <c r="A778" t="s">
        <v>430</v>
      </c>
      <c r="B778">
        <v>790</v>
      </c>
      <c r="C778">
        <v>450</v>
      </c>
      <c r="D778" s="4">
        <v>1.4</v>
      </c>
      <c r="E778" s="4">
        <f t="shared" ref="E778:G780" si="1160">D778*5</f>
        <v>7</v>
      </c>
      <c r="F778" s="4">
        <v>2.6</v>
      </c>
      <c r="G778" s="4">
        <f t="shared" si="1160"/>
        <v>13</v>
      </c>
      <c r="H778" s="4">
        <v>1.1000000000000001</v>
      </c>
      <c r="I778" s="4">
        <f t="shared" ref="I778" si="1161">H778*5</f>
        <v>5.5</v>
      </c>
      <c r="J778" s="4">
        <v>6.2</v>
      </c>
      <c r="K778" s="4">
        <f t="shared" ref="K778" si="1162">J778*5</f>
        <v>31</v>
      </c>
      <c r="L778" s="4">
        <v>3.4</v>
      </c>
      <c r="M778" s="4">
        <f t="shared" ref="M778" si="1163">L778*5</f>
        <v>17</v>
      </c>
      <c r="N778" s="32" t="s">
        <v>796</v>
      </c>
      <c r="O778" s="32" t="s">
        <v>796</v>
      </c>
    </row>
    <row r="779" spans="1:15">
      <c r="A779" t="s">
        <v>430</v>
      </c>
      <c r="B779">
        <v>790</v>
      </c>
      <c r="C779">
        <v>450</v>
      </c>
      <c r="D779" s="4">
        <v>1.5</v>
      </c>
      <c r="E779" s="4">
        <f t="shared" si="1160"/>
        <v>7.5</v>
      </c>
      <c r="F779" s="4">
        <v>2.5</v>
      </c>
      <c r="G779" s="4">
        <f t="shared" si="1160"/>
        <v>12.5</v>
      </c>
      <c r="H779" s="32" t="s">
        <v>796</v>
      </c>
      <c r="I779" s="32" t="s">
        <v>796</v>
      </c>
      <c r="J779" s="4">
        <v>6.3</v>
      </c>
      <c r="K779" s="4">
        <f t="shared" ref="K779" si="1164">J779*5</f>
        <v>31.5</v>
      </c>
      <c r="L779" s="4">
        <v>3.4</v>
      </c>
      <c r="M779" s="4">
        <f t="shared" ref="M779" si="1165">L779*5</f>
        <v>17</v>
      </c>
      <c r="N779" s="32" t="s">
        <v>796</v>
      </c>
      <c r="O779" s="32" t="s">
        <v>796</v>
      </c>
    </row>
    <row r="780" spans="1:15">
      <c r="A780" t="s">
        <v>430</v>
      </c>
      <c r="B780">
        <v>790</v>
      </c>
      <c r="C780">
        <v>450</v>
      </c>
      <c r="D780" s="4">
        <f>SUM(D777:D779)/3</f>
        <v>1.4666666666666668</v>
      </c>
      <c r="E780" s="4">
        <f t="shared" si="1160"/>
        <v>7.3333333333333339</v>
      </c>
      <c r="F780" s="4">
        <f>SUM(F777:F779)/3</f>
        <v>2.5333333333333332</v>
      </c>
      <c r="G780" s="4">
        <f t="shared" si="1160"/>
        <v>12.666666666666666</v>
      </c>
      <c r="H780" s="32" t="s">
        <v>796</v>
      </c>
      <c r="I780" s="32" t="s">
        <v>796</v>
      </c>
      <c r="J780" s="4">
        <f>SUM(J777:J779)/3</f>
        <v>6.2666666666666666</v>
      </c>
      <c r="K780" s="4">
        <f t="shared" ref="K780" si="1166">J780*5</f>
        <v>31.333333333333332</v>
      </c>
      <c r="L780" s="4">
        <f>SUM(L777:L779)/3</f>
        <v>3.4</v>
      </c>
      <c r="M780" s="4">
        <f t="shared" ref="M780" si="1167">L780*5</f>
        <v>17</v>
      </c>
      <c r="N780" s="32" t="s">
        <v>796</v>
      </c>
      <c r="O780" s="32" t="s">
        <v>796</v>
      </c>
    </row>
    <row r="781" spans="1:15">
      <c r="A781" s="121" t="s">
        <v>611</v>
      </c>
      <c r="B781" s="121">
        <v>790</v>
      </c>
      <c r="C781" s="121">
        <v>450</v>
      </c>
      <c r="D781" s="122">
        <f t="shared" ref="D781:O781" si="1168">AVERAGE(D777:D780)</f>
        <v>1.4666666666666668</v>
      </c>
      <c r="E781" s="122">
        <f t="shared" si="1168"/>
        <v>7.3333333333333339</v>
      </c>
      <c r="F781" s="122">
        <f t="shared" si="1168"/>
        <v>2.5333333333333332</v>
      </c>
      <c r="G781" s="122">
        <f t="shared" si="1168"/>
        <v>12.666666666666666</v>
      </c>
      <c r="H781" s="122">
        <f t="shared" si="1168"/>
        <v>1.085</v>
      </c>
      <c r="I781" s="122">
        <f t="shared" si="1168"/>
        <v>5.4250000000000007</v>
      </c>
      <c r="J781" s="122">
        <f t="shared" si="1168"/>
        <v>6.2666666666666666</v>
      </c>
      <c r="K781" s="122">
        <f t="shared" si="1168"/>
        <v>31.333333333333332</v>
      </c>
      <c r="L781" s="122">
        <f t="shared" si="1168"/>
        <v>3.4</v>
      </c>
      <c r="M781" s="122">
        <f t="shared" si="1168"/>
        <v>17</v>
      </c>
      <c r="N781" s="122">
        <f t="shared" si="1168"/>
        <v>40.799999999999997</v>
      </c>
      <c r="O781" s="122">
        <f t="shared" si="1168"/>
        <v>6.3874877690685246</v>
      </c>
    </row>
    <row r="783" spans="1:15">
      <c r="A783" t="s">
        <v>422</v>
      </c>
      <c r="B783">
        <v>790</v>
      </c>
      <c r="C783">
        <v>459.99999999999994</v>
      </c>
      <c r="D783" s="4">
        <v>2.9</v>
      </c>
      <c r="E783" s="4">
        <f>D783*5</f>
        <v>14.5</v>
      </c>
      <c r="F783" s="4">
        <v>1.5</v>
      </c>
      <c r="G783" s="4">
        <f>F783*5</f>
        <v>7.5</v>
      </c>
      <c r="H783" s="4">
        <v>3.21</v>
      </c>
      <c r="I783" s="4">
        <f>H783*5</f>
        <v>16.05</v>
      </c>
      <c r="J783" s="4">
        <v>4.3</v>
      </c>
      <c r="K783" s="4">
        <f>J783*5</f>
        <v>21.5</v>
      </c>
      <c r="L783" s="4">
        <v>2.2000000000000002</v>
      </c>
      <c r="M783" s="4">
        <f>L783*5</f>
        <v>11</v>
      </c>
      <c r="N783" s="4">
        <v>44.6</v>
      </c>
      <c r="O783" s="4">
        <f>SQRT(N783)</f>
        <v>6.6783231428256</v>
      </c>
    </row>
    <row r="784" spans="1:15">
      <c r="A784" t="s">
        <v>422</v>
      </c>
      <c r="B784">
        <v>790</v>
      </c>
      <c r="C784">
        <v>459.99999999999994</v>
      </c>
      <c r="D784" s="4">
        <v>2.9</v>
      </c>
      <c r="E784" s="4">
        <f t="shared" ref="E784:G786" si="1169">D784*5</f>
        <v>14.5</v>
      </c>
      <c r="F784" s="4">
        <v>1.5</v>
      </c>
      <c r="G784" s="4">
        <f t="shared" si="1169"/>
        <v>7.5</v>
      </c>
      <c r="H784" s="4">
        <v>3.2</v>
      </c>
      <c r="I784" s="4">
        <f t="shared" ref="I784" si="1170">H784*5</f>
        <v>16</v>
      </c>
      <c r="J784" s="4">
        <v>4.2</v>
      </c>
      <c r="K784" s="4">
        <f t="shared" ref="K784" si="1171">J784*5</f>
        <v>21</v>
      </c>
      <c r="L784" s="4">
        <v>2.2000000000000002</v>
      </c>
      <c r="M784" s="4">
        <f t="shared" ref="M784" si="1172">L784*5</f>
        <v>11</v>
      </c>
      <c r="N784" s="32" t="s">
        <v>796</v>
      </c>
      <c r="O784" s="32" t="s">
        <v>796</v>
      </c>
    </row>
    <row r="785" spans="1:15">
      <c r="A785" t="s">
        <v>422</v>
      </c>
      <c r="B785">
        <v>790</v>
      </c>
      <c r="C785">
        <v>459.99999999999994</v>
      </c>
      <c r="D785" s="4">
        <v>3</v>
      </c>
      <c r="E785" s="4">
        <f t="shared" si="1169"/>
        <v>15</v>
      </c>
      <c r="F785" s="4">
        <v>1.4</v>
      </c>
      <c r="G785" s="4">
        <f t="shared" si="1169"/>
        <v>7</v>
      </c>
      <c r="H785" s="32" t="s">
        <v>796</v>
      </c>
      <c r="I785" s="32" t="s">
        <v>796</v>
      </c>
      <c r="J785" s="4">
        <v>4.0999999999999996</v>
      </c>
      <c r="K785" s="4">
        <f t="shared" ref="K785" si="1173">J785*5</f>
        <v>20.5</v>
      </c>
      <c r="L785" s="4">
        <v>2.2000000000000002</v>
      </c>
      <c r="M785" s="4">
        <f t="shared" ref="M785" si="1174">L785*5</f>
        <v>11</v>
      </c>
      <c r="N785" s="32" t="s">
        <v>796</v>
      </c>
      <c r="O785" s="32" t="s">
        <v>796</v>
      </c>
    </row>
    <row r="786" spans="1:15">
      <c r="A786" t="s">
        <v>422</v>
      </c>
      <c r="B786">
        <v>790</v>
      </c>
      <c r="C786">
        <v>459.99999999999994</v>
      </c>
      <c r="D786" s="4">
        <f>SUM(D783:D785)/3</f>
        <v>2.9333333333333336</v>
      </c>
      <c r="E786" s="4">
        <f t="shared" si="1169"/>
        <v>14.666666666666668</v>
      </c>
      <c r="F786" s="4">
        <f>SUM(F783:F785)/3</f>
        <v>1.4666666666666668</v>
      </c>
      <c r="G786" s="4">
        <f t="shared" si="1169"/>
        <v>7.3333333333333339</v>
      </c>
      <c r="H786" s="32" t="s">
        <v>796</v>
      </c>
      <c r="I786" s="32" t="s">
        <v>796</v>
      </c>
      <c r="J786" s="4">
        <f>SUM(J783:J785)/3</f>
        <v>4.2</v>
      </c>
      <c r="K786" s="4">
        <f t="shared" ref="K786" si="1175">J786*5</f>
        <v>21</v>
      </c>
      <c r="L786" s="4">
        <f>SUM(L783:L785)/3</f>
        <v>2.2000000000000002</v>
      </c>
      <c r="M786" s="4">
        <f t="shared" ref="M786" si="1176">L786*5</f>
        <v>11</v>
      </c>
      <c r="N786" s="32" t="s">
        <v>796</v>
      </c>
      <c r="O786" s="32" t="s">
        <v>796</v>
      </c>
    </row>
    <row r="787" spans="1:15">
      <c r="A787" s="121" t="s">
        <v>611</v>
      </c>
      <c r="B787" s="121">
        <v>790</v>
      </c>
      <c r="C787" s="121">
        <v>459.99999999999994</v>
      </c>
      <c r="D787" s="122">
        <f t="shared" ref="D787:O787" si="1177">AVERAGE(D783:D786)</f>
        <v>2.9333333333333336</v>
      </c>
      <c r="E787" s="122">
        <f t="shared" si="1177"/>
        <v>14.666666666666668</v>
      </c>
      <c r="F787" s="122">
        <f t="shared" si="1177"/>
        <v>1.4666666666666668</v>
      </c>
      <c r="G787" s="122">
        <f t="shared" si="1177"/>
        <v>7.3333333333333339</v>
      </c>
      <c r="H787" s="122">
        <f t="shared" si="1177"/>
        <v>3.2050000000000001</v>
      </c>
      <c r="I787" s="122">
        <f t="shared" si="1177"/>
        <v>16.024999999999999</v>
      </c>
      <c r="J787" s="122">
        <f t="shared" si="1177"/>
        <v>4.2</v>
      </c>
      <c r="K787" s="122">
        <f t="shared" si="1177"/>
        <v>21</v>
      </c>
      <c r="L787" s="122">
        <f t="shared" si="1177"/>
        <v>2.2000000000000002</v>
      </c>
      <c r="M787" s="122">
        <f t="shared" si="1177"/>
        <v>11</v>
      </c>
      <c r="N787" s="122">
        <f t="shared" si="1177"/>
        <v>44.6</v>
      </c>
      <c r="O787" s="122">
        <f t="shared" si="1177"/>
        <v>6.6783231428256</v>
      </c>
    </row>
    <row r="788" spans="1:15"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>
      <c r="A789" t="s">
        <v>423</v>
      </c>
      <c r="B789">
        <v>790</v>
      </c>
      <c r="C789">
        <v>470</v>
      </c>
      <c r="D789" s="4">
        <v>3.2</v>
      </c>
      <c r="E789" s="4">
        <f>D789*5</f>
        <v>16</v>
      </c>
      <c r="F789" s="4">
        <v>2.7</v>
      </c>
      <c r="G789" s="4">
        <f>F789*5</f>
        <v>13.5</v>
      </c>
      <c r="H789" s="4">
        <v>8.74</v>
      </c>
      <c r="I789" s="4">
        <f>H789*5</f>
        <v>43.7</v>
      </c>
      <c r="J789" s="4">
        <v>9</v>
      </c>
      <c r="K789" s="4">
        <f>J789*5</f>
        <v>45</v>
      </c>
      <c r="L789" s="4">
        <v>2.2999999999999998</v>
      </c>
      <c r="M789" s="4">
        <f>L789*5</f>
        <v>11.5</v>
      </c>
      <c r="N789" s="4">
        <v>33.1</v>
      </c>
      <c r="O789" s="4">
        <f>SQRT(N789)</f>
        <v>5.7532599454570104</v>
      </c>
    </row>
    <row r="790" spans="1:15">
      <c r="A790" t="s">
        <v>423</v>
      </c>
      <c r="B790">
        <v>790</v>
      </c>
      <c r="C790">
        <v>470</v>
      </c>
      <c r="D790" s="4">
        <v>3.1</v>
      </c>
      <c r="E790" s="4">
        <f t="shared" ref="E790:G792" si="1178">D790*5</f>
        <v>15.5</v>
      </c>
      <c r="F790" s="4">
        <v>2.5</v>
      </c>
      <c r="G790" s="4">
        <f t="shared" si="1178"/>
        <v>12.5</v>
      </c>
      <c r="H790" s="4">
        <v>8.6999999999999993</v>
      </c>
      <c r="I790" s="4">
        <f t="shared" ref="I790" si="1179">H790*5</f>
        <v>43.5</v>
      </c>
      <c r="J790" s="4">
        <v>9</v>
      </c>
      <c r="K790" s="4">
        <f t="shared" ref="K790" si="1180">J790*5</f>
        <v>45</v>
      </c>
      <c r="L790" s="4">
        <v>2.1</v>
      </c>
      <c r="M790" s="4">
        <f t="shared" ref="M790" si="1181">L790*5</f>
        <v>10.5</v>
      </c>
      <c r="N790" s="32" t="s">
        <v>796</v>
      </c>
      <c r="O790" s="32" t="s">
        <v>796</v>
      </c>
    </row>
    <row r="791" spans="1:15">
      <c r="A791" t="s">
        <v>423</v>
      </c>
      <c r="B791">
        <v>790</v>
      </c>
      <c r="C791">
        <v>470</v>
      </c>
      <c r="D791" s="4">
        <v>3.2</v>
      </c>
      <c r="E791" s="4">
        <f t="shared" si="1178"/>
        <v>16</v>
      </c>
      <c r="F791" s="4">
        <v>2.4</v>
      </c>
      <c r="G791" s="4">
        <f t="shared" si="1178"/>
        <v>12</v>
      </c>
      <c r="H791" s="32" t="s">
        <v>796</v>
      </c>
      <c r="I791" s="32" t="s">
        <v>796</v>
      </c>
      <c r="J791" s="4">
        <v>9.1</v>
      </c>
      <c r="K791" s="4">
        <f t="shared" ref="K791" si="1182">J791*5</f>
        <v>45.5</v>
      </c>
      <c r="L791" s="4">
        <v>2</v>
      </c>
      <c r="M791" s="4">
        <f t="shared" ref="M791" si="1183">L791*5</f>
        <v>10</v>
      </c>
      <c r="N791" s="32" t="s">
        <v>796</v>
      </c>
      <c r="O791" s="32" t="s">
        <v>796</v>
      </c>
    </row>
    <row r="792" spans="1:15">
      <c r="A792" t="s">
        <v>423</v>
      </c>
      <c r="B792">
        <v>790</v>
      </c>
      <c r="C792">
        <v>470</v>
      </c>
      <c r="D792" s="4">
        <f>SUM(D789:D791)/3</f>
        <v>3.1666666666666665</v>
      </c>
      <c r="E792" s="4">
        <f t="shared" si="1178"/>
        <v>15.833333333333332</v>
      </c>
      <c r="F792" s="4">
        <f>SUM(F789:F791)/3</f>
        <v>2.5333333333333332</v>
      </c>
      <c r="G792" s="4">
        <f t="shared" si="1178"/>
        <v>12.666666666666666</v>
      </c>
      <c r="H792" s="32" t="s">
        <v>796</v>
      </c>
      <c r="I792" s="32" t="s">
        <v>796</v>
      </c>
      <c r="J792" s="4">
        <f>SUM(J789:J791)/3</f>
        <v>9.0333333333333332</v>
      </c>
      <c r="K792" s="4">
        <f t="shared" ref="K792" si="1184">J792*5</f>
        <v>45.166666666666664</v>
      </c>
      <c r="L792" s="4">
        <f>SUM(L789:L791)/3</f>
        <v>2.1333333333333333</v>
      </c>
      <c r="M792" s="4">
        <f t="shared" ref="M792" si="1185">L792*5</f>
        <v>10.666666666666666</v>
      </c>
      <c r="N792" s="32" t="s">
        <v>796</v>
      </c>
      <c r="O792" s="32" t="s">
        <v>796</v>
      </c>
    </row>
    <row r="793" spans="1:15">
      <c r="A793" s="121" t="s">
        <v>611</v>
      </c>
      <c r="B793" s="121">
        <v>790</v>
      </c>
      <c r="C793" s="121">
        <v>470</v>
      </c>
      <c r="D793" s="122">
        <f t="shared" ref="D793:O793" si="1186">AVERAGE(D789:D792)</f>
        <v>3.1666666666666665</v>
      </c>
      <c r="E793" s="122">
        <f t="shared" si="1186"/>
        <v>15.833333333333332</v>
      </c>
      <c r="F793" s="122">
        <f t="shared" si="1186"/>
        <v>2.5333333333333332</v>
      </c>
      <c r="G793" s="122">
        <f t="shared" si="1186"/>
        <v>12.666666666666666</v>
      </c>
      <c r="H793" s="122">
        <f t="shared" si="1186"/>
        <v>8.7199999999999989</v>
      </c>
      <c r="I793" s="122">
        <f t="shared" si="1186"/>
        <v>43.6</v>
      </c>
      <c r="J793" s="122">
        <f t="shared" si="1186"/>
        <v>9.0333333333333332</v>
      </c>
      <c r="K793" s="122">
        <f t="shared" si="1186"/>
        <v>45.166666666666664</v>
      </c>
      <c r="L793" s="122">
        <f t="shared" si="1186"/>
        <v>2.1333333333333333</v>
      </c>
      <c r="M793" s="122">
        <f t="shared" si="1186"/>
        <v>10.666666666666666</v>
      </c>
      <c r="N793" s="122">
        <f t="shared" si="1186"/>
        <v>33.1</v>
      </c>
      <c r="O793" s="122">
        <f t="shared" si="1186"/>
        <v>5.7532599454570104</v>
      </c>
    </row>
    <row r="795" spans="1:15">
      <c r="A795" t="s">
        <v>424</v>
      </c>
      <c r="B795">
        <v>790</v>
      </c>
      <c r="C795">
        <v>480</v>
      </c>
      <c r="D795" s="4">
        <v>4.4000000000000004</v>
      </c>
      <c r="E795" s="4">
        <f>D795*5</f>
        <v>22</v>
      </c>
      <c r="F795" s="4">
        <v>4.8</v>
      </c>
      <c r="G795" s="4">
        <f>F795*5</f>
        <v>24</v>
      </c>
      <c r="H795" s="4">
        <v>12</v>
      </c>
      <c r="I795" s="4">
        <f>H795*5</f>
        <v>60</v>
      </c>
      <c r="J795" s="4">
        <v>16.100000000000001</v>
      </c>
      <c r="K795" s="4">
        <f>J795*5</f>
        <v>80.5</v>
      </c>
      <c r="L795" s="4">
        <v>7.5</v>
      </c>
      <c r="M795" s="4">
        <f>L795*5</f>
        <v>37.5</v>
      </c>
      <c r="N795" s="4">
        <v>74.8</v>
      </c>
      <c r="O795" s="4">
        <f>SQRT(N795)</f>
        <v>8.6486993241758618</v>
      </c>
    </row>
    <row r="796" spans="1:15">
      <c r="A796" t="s">
        <v>424</v>
      </c>
      <c r="B796">
        <v>790</v>
      </c>
      <c r="C796">
        <v>480</v>
      </c>
      <c r="D796" s="4">
        <v>4.5</v>
      </c>
      <c r="E796" s="4">
        <f t="shared" ref="E796:G798" si="1187">D796*5</f>
        <v>22.5</v>
      </c>
      <c r="F796" s="4">
        <v>4.9000000000000004</v>
      </c>
      <c r="G796" s="4">
        <f t="shared" si="1187"/>
        <v>24.5</v>
      </c>
      <c r="H796" s="4">
        <v>11.8</v>
      </c>
      <c r="I796" s="4">
        <f t="shared" ref="I796" si="1188">H796*5</f>
        <v>59</v>
      </c>
      <c r="J796" s="4">
        <v>15.8</v>
      </c>
      <c r="K796" s="4">
        <f t="shared" ref="K796" si="1189">J796*5</f>
        <v>79</v>
      </c>
      <c r="L796" s="4">
        <v>7.7</v>
      </c>
      <c r="M796" s="4">
        <f t="shared" ref="M796" si="1190">L796*5</f>
        <v>38.5</v>
      </c>
      <c r="N796" s="32" t="s">
        <v>796</v>
      </c>
      <c r="O796" s="32" t="s">
        <v>796</v>
      </c>
    </row>
    <row r="797" spans="1:15">
      <c r="A797" t="s">
        <v>424</v>
      </c>
      <c r="B797">
        <v>790</v>
      </c>
      <c r="C797">
        <v>480</v>
      </c>
      <c r="D797" s="4">
        <v>4.5</v>
      </c>
      <c r="E797" s="4">
        <f t="shared" si="1187"/>
        <v>22.5</v>
      </c>
      <c r="F797" s="4">
        <v>5.0999999999999996</v>
      </c>
      <c r="G797" s="4">
        <f t="shared" si="1187"/>
        <v>25.5</v>
      </c>
      <c r="H797" s="32" t="s">
        <v>796</v>
      </c>
      <c r="I797" s="32" t="s">
        <v>796</v>
      </c>
      <c r="J797" s="4">
        <v>15.5</v>
      </c>
      <c r="K797" s="4">
        <f t="shared" ref="K797" si="1191">J797*5</f>
        <v>77.5</v>
      </c>
      <c r="L797" s="4">
        <v>7.6</v>
      </c>
      <c r="M797" s="4">
        <f t="shared" ref="M797" si="1192">L797*5</f>
        <v>38</v>
      </c>
      <c r="N797" s="32" t="s">
        <v>796</v>
      </c>
      <c r="O797" s="32" t="s">
        <v>796</v>
      </c>
    </row>
    <row r="798" spans="1:15">
      <c r="A798" t="s">
        <v>424</v>
      </c>
      <c r="B798">
        <v>790</v>
      </c>
      <c r="C798">
        <v>480</v>
      </c>
      <c r="D798" s="4">
        <f>SUM(D795:D797)/3</f>
        <v>4.4666666666666668</v>
      </c>
      <c r="E798" s="4">
        <f t="shared" si="1187"/>
        <v>22.333333333333336</v>
      </c>
      <c r="F798" s="4">
        <f>SUM(F795:F797)/3</f>
        <v>4.9333333333333327</v>
      </c>
      <c r="G798" s="4">
        <f t="shared" si="1187"/>
        <v>24.666666666666664</v>
      </c>
      <c r="H798" s="32" t="s">
        <v>796</v>
      </c>
      <c r="I798" s="32" t="s">
        <v>796</v>
      </c>
      <c r="J798" s="4">
        <f>SUM(J795:J797)/3</f>
        <v>15.800000000000002</v>
      </c>
      <c r="K798" s="4">
        <f t="shared" ref="K798" si="1193">J798*5</f>
        <v>79.000000000000014</v>
      </c>
      <c r="L798" s="4">
        <f>SUM(L795:L797)/3</f>
        <v>7.5999999999999988</v>
      </c>
      <c r="M798" s="4">
        <f t="shared" ref="M798" si="1194">L798*5</f>
        <v>37.999999999999993</v>
      </c>
      <c r="N798" s="32" t="s">
        <v>796</v>
      </c>
      <c r="O798" s="32" t="s">
        <v>796</v>
      </c>
    </row>
    <row r="799" spans="1:15">
      <c r="A799" s="121" t="s">
        <v>611</v>
      </c>
      <c r="B799" s="121">
        <v>790</v>
      </c>
      <c r="C799" s="121">
        <v>480</v>
      </c>
      <c r="D799" s="122">
        <f t="shared" ref="D799:O799" si="1195">AVERAGE(D795:D798)</f>
        <v>4.4666666666666668</v>
      </c>
      <c r="E799" s="122">
        <f t="shared" si="1195"/>
        <v>22.333333333333336</v>
      </c>
      <c r="F799" s="122">
        <f t="shared" si="1195"/>
        <v>4.9333333333333327</v>
      </c>
      <c r="G799" s="122">
        <f t="shared" si="1195"/>
        <v>24.666666666666664</v>
      </c>
      <c r="H799" s="122">
        <f t="shared" si="1195"/>
        <v>11.9</v>
      </c>
      <c r="I799" s="122">
        <f t="shared" si="1195"/>
        <v>59.5</v>
      </c>
      <c r="J799" s="122">
        <f t="shared" si="1195"/>
        <v>15.800000000000002</v>
      </c>
      <c r="K799" s="122">
        <f t="shared" si="1195"/>
        <v>79</v>
      </c>
      <c r="L799" s="122">
        <f t="shared" si="1195"/>
        <v>7.5999999999999988</v>
      </c>
      <c r="M799" s="122">
        <f t="shared" si="1195"/>
        <v>38</v>
      </c>
      <c r="N799" s="122">
        <f t="shared" si="1195"/>
        <v>74.8</v>
      </c>
      <c r="O799" s="122">
        <f t="shared" si="1195"/>
        <v>8.6486993241758618</v>
      </c>
    </row>
    <row r="800" spans="1:15"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>
      <c r="A801" t="s">
        <v>425</v>
      </c>
      <c r="B801">
        <v>790</v>
      </c>
      <c r="C801">
        <v>490.00000000000006</v>
      </c>
      <c r="D801" s="4">
        <v>1.7</v>
      </c>
      <c r="E801" s="4">
        <f>D801*5</f>
        <v>8.5</v>
      </c>
      <c r="F801" s="4">
        <v>4.3</v>
      </c>
      <c r="G801" s="4">
        <f>F801*5</f>
        <v>21.5</v>
      </c>
      <c r="H801" s="4">
        <v>4.3499999999999996</v>
      </c>
      <c r="I801" s="4">
        <f>H801*5</f>
        <v>21.75</v>
      </c>
      <c r="J801" s="4">
        <v>5.3</v>
      </c>
      <c r="K801" s="4">
        <f>J801*5</f>
        <v>26.5</v>
      </c>
      <c r="L801" s="4">
        <v>0.8</v>
      </c>
      <c r="M801" s="4">
        <f>L801*5</f>
        <v>4</v>
      </c>
      <c r="N801" s="4">
        <v>12.93</v>
      </c>
      <c r="O801" s="4">
        <f>SQRT(N801)</f>
        <v>3.5958309192730407</v>
      </c>
    </row>
    <row r="802" spans="1:15">
      <c r="A802" t="s">
        <v>425</v>
      </c>
      <c r="B802">
        <v>790</v>
      </c>
      <c r="C802">
        <v>490.00000000000006</v>
      </c>
      <c r="D802" s="4">
        <v>1.7</v>
      </c>
      <c r="E802" s="4">
        <f t="shared" ref="E802:G804" si="1196">D802*5</f>
        <v>8.5</v>
      </c>
      <c r="F802" s="4">
        <v>4.4000000000000004</v>
      </c>
      <c r="G802" s="4">
        <f t="shared" si="1196"/>
        <v>22</v>
      </c>
      <c r="H802" s="4">
        <v>4.3600000000000003</v>
      </c>
      <c r="I802" s="4">
        <f t="shared" ref="I802" si="1197">H802*5</f>
        <v>21.8</v>
      </c>
      <c r="J802" s="4">
        <v>5.5</v>
      </c>
      <c r="K802" s="4">
        <f t="shared" ref="K802" si="1198">J802*5</f>
        <v>27.5</v>
      </c>
      <c r="L802" s="4">
        <v>0.8</v>
      </c>
      <c r="M802" s="4">
        <f t="shared" ref="M802" si="1199">L802*5</f>
        <v>4</v>
      </c>
      <c r="N802" s="32" t="s">
        <v>796</v>
      </c>
      <c r="O802" s="32" t="s">
        <v>796</v>
      </c>
    </row>
    <row r="803" spans="1:15">
      <c r="A803" t="s">
        <v>425</v>
      </c>
      <c r="B803">
        <v>790</v>
      </c>
      <c r="C803">
        <v>490.00000000000006</v>
      </c>
      <c r="D803" s="4">
        <v>1.6</v>
      </c>
      <c r="E803" s="4">
        <f t="shared" si="1196"/>
        <v>8</v>
      </c>
      <c r="F803" s="4">
        <v>4.3</v>
      </c>
      <c r="G803" s="4">
        <f t="shared" si="1196"/>
        <v>21.5</v>
      </c>
      <c r="H803" s="32" t="s">
        <v>796</v>
      </c>
      <c r="I803" s="32" t="s">
        <v>796</v>
      </c>
      <c r="J803" s="4">
        <v>5.7</v>
      </c>
      <c r="K803" s="4">
        <f t="shared" ref="K803" si="1200">J803*5</f>
        <v>28.5</v>
      </c>
      <c r="L803" s="4">
        <v>0.8</v>
      </c>
      <c r="M803" s="4">
        <f t="shared" ref="M803" si="1201">L803*5</f>
        <v>4</v>
      </c>
      <c r="N803" s="32" t="s">
        <v>796</v>
      </c>
      <c r="O803" s="32" t="s">
        <v>796</v>
      </c>
    </row>
    <row r="804" spans="1:15">
      <c r="A804" t="s">
        <v>425</v>
      </c>
      <c r="B804">
        <v>790</v>
      </c>
      <c r="C804">
        <v>490.00000000000006</v>
      </c>
      <c r="D804" s="4">
        <f>SUM(D801:D803)/3</f>
        <v>1.6666666666666667</v>
      </c>
      <c r="E804" s="4">
        <f t="shared" si="1196"/>
        <v>8.3333333333333339</v>
      </c>
      <c r="F804" s="4">
        <f>SUM(F801:F803)/3</f>
        <v>4.333333333333333</v>
      </c>
      <c r="G804" s="4">
        <f t="shared" si="1196"/>
        <v>21.666666666666664</v>
      </c>
      <c r="H804" s="32" t="s">
        <v>796</v>
      </c>
      <c r="I804" s="32" t="s">
        <v>796</v>
      </c>
      <c r="J804" s="4">
        <f>SUM(J801:J803)/3</f>
        <v>5.5</v>
      </c>
      <c r="K804" s="4">
        <f t="shared" ref="K804" si="1202">J804*5</f>
        <v>27.5</v>
      </c>
      <c r="L804" s="4">
        <f>SUM(L801:L803)/3</f>
        <v>0.80000000000000016</v>
      </c>
      <c r="M804" s="4">
        <f t="shared" ref="M804" si="1203">L804*5</f>
        <v>4.0000000000000009</v>
      </c>
      <c r="N804" s="32" t="s">
        <v>796</v>
      </c>
      <c r="O804" s="32" t="s">
        <v>796</v>
      </c>
    </row>
    <row r="805" spans="1:15">
      <c r="A805" s="121" t="s">
        <v>611</v>
      </c>
      <c r="B805" s="121">
        <v>790</v>
      </c>
      <c r="C805" s="121">
        <v>490.00000000000006</v>
      </c>
      <c r="D805" s="122">
        <f t="shared" ref="D805:O805" si="1204">AVERAGE(D801:D804)</f>
        <v>1.6666666666666667</v>
      </c>
      <c r="E805" s="122">
        <f t="shared" si="1204"/>
        <v>8.3333333333333339</v>
      </c>
      <c r="F805" s="122">
        <f t="shared" si="1204"/>
        <v>4.333333333333333</v>
      </c>
      <c r="G805" s="122">
        <f t="shared" si="1204"/>
        <v>21.666666666666664</v>
      </c>
      <c r="H805" s="122">
        <f t="shared" si="1204"/>
        <v>4.3550000000000004</v>
      </c>
      <c r="I805" s="122">
        <f t="shared" si="1204"/>
        <v>21.774999999999999</v>
      </c>
      <c r="J805" s="122">
        <f t="shared" si="1204"/>
        <v>5.5</v>
      </c>
      <c r="K805" s="122">
        <f t="shared" si="1204"/>
        <v>27.5</v>
      </c>
      <c r="L805" s="122">
        <f t="shared" si="1204"/>
        <v>0.80000000000000016</v>
      </c>
      <c r="M805" s="122">
        <f t="shared" si="1204"/>
        <v>4</v>
      </c>
      <c r="N805" s="122">
        <f t="shared" si="1204"/>
        <v>12.93</v>
      </c>
      <c r="O805" s="122">
        <f t="shared" si="1204"/>
        <v>3.5958309192730407</v>
      </c>
    </row>
    <row r="806" spans="1:15"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>
      <c r="A807" t="s">
        <v>426</v>
      </c>
      <c r="B807">
        <v>790</v>
      </c>
      <c r="C807">
        <v>500</v>
      </c>
      <c r="D807" s="4">
        <v>19</v>
      </c>
      <c r="E807" s="4">
        <f>D807*5</f>
        <v>95</v>
      </c>
      <c r="F807" s="4">
        <v>5.2</v>
      </c>
      <c r="G807" s="4">
        <f>F807*5</f>
        <v>26</v>
      </c>
      <c r="H807" s="4">
        <v>31.4</v>
      </c>
      <c r="I807" s="4">
        <f>H807*5</f>
        <v>157</v>
      </c>
      <c r="J807" s="4">
        <v>13.7</v>
      </c>
      <c r="K807" s="4">
        <f>J807*5</f>
        <v>68.5</v>
      </c>
      <c r="L807" s="4">
        <v>3.4</v>
      </c>
      <c r="M807" s="4">
        <f>L807*5</f>
        <v>17</v>
      </c>
      <c r="N807" s="4">
        <v>140.5</v>
      </c>
      <c r="O807" s="4">
        <f>SQRT(N807)</f>
        <v>11.853269591129697</v>
      </c>
    </row>
    <row r="808" spans="1:15">
      <c r="A808" t="s">
        <v>426</v>
      </c>
      <c r="B808">
        <v>790</v>
      </c>
      <c r="C808">
        <v>500</v>
      </c>
      <c r="D808" s="4">
        <v>19.3</v>
      </c>
      <c r="E808" s="4">
        <f t="shared" ref="E808:G810" si="1205">D808*5</f>
        <v>96.5</v>
      </c>
      <c r="F808" s="4">
        <v>4.9000000000000004</v>
      </c>
      <c r="G808" s="4">
        <f t="shared" si="1205"/>
        <v>24.5</v>
      </c>
      <c r="H808" s="4">
        <v>31</v>
      </c>
      <c r="I808" s="4">
        <f t="shared" ref="I808" si="1206">H808*5</f>
        <v>155</v>
      </c>
      <c r="J808" s="4">
        <v>13.9</v>
      </c>
      <c r="K808" s="4">
        <f t="shared" ref="K808" si="1207">J808*5</f>
        <v>69.5</v>
      </c>
      <c r="L808" s="4">
        <v>3</v>
      </c>
      <c r="M808" s="4">
        <f t="shared" ref="M808" si="1208">L808*5</f>
        <v>15</v>
      </c>
      <c r="N808" s="32" t="s">
        <v>796</v>
      </c>
      <c r="O808" s="32" t="s">
        <v>796</v>
      </c>
    </row>
    <row r="809" spans="1:15">
      <c r="A809" t="s">
        <v>426</v>
      </c>
      <c r="B809">
        <v>790</v>
      </c>
      <c r="C809">
        <v>500</v>
      </c>
      <c r="D809" s="4">
        <v>19.2</v>
      </c>
      <c r="E809" s="4">
        <f t="shared" si="1205"/>
        <v>96</v>
      </c>
      <c r="F809" s="4">
        <v>5.0999999999999996</v>
      </c>
      <c r="G809" s="4">
        <f t="shared" si="1205"/>
        <v>25.5</v>
      </c>
      <c r="H809" s="32" t="s">
        <v>796</v>
      </c>
      <c r="I809" s="32" t="s">
        <v>796</v>
      </c>
      <c r="J809" s="4">
        <v>14.2</v>
      </c>
      <c r="K809" s="4">
        <f t="shared" ref="K809" si="1209">J809*5</f>
        <v>71</v>
      </c>
      <c r="L809" s="4">
        <v>2.7</v>
      </c>
      <c r="M809" s="4">
        <f t="shared" ref="M809" si="1210">L809*5</f>
        <v>13.5</v>
      </c>
      <c r="N809" s="32" t="s">
        <v>796</v>
      </c>
      <c r="O809" s="32" t="s">
        <v>796</v>
      </c>
    </row>
    <row r="810" spans="1:15">
      <c r="A810" t="s">
        <v>426</v>
      </c>
      <c r="B810">
        <v>790</v>
      </c>
      <c r="C810">
        <v>500</v>
      </c>
      <c r="D810" s="4">
        <f>SUM(D807:D809)/3</f>
        <v>19.166666666666668</v>
      </c>
      <c r="E810" s="4">
        <f t="shared" si="1205"/>
        <v>95.833333333333343</v>
      </c>
      <c r="F810" s="4">
        <f>SUM(F807:F809)/3</f>
        <v>5.0666666666666673</v>
      </c>
      <c r="G810" s="4">
        <f t="shared" si="1205"/>
        <v>25.333333333333336</v>
      </c>
      <c r="H810" s="32" t="s">
        <v>796</v>
      </c>
      <c r="I810" s="32" t="s">
        <v>796</v>
      </c>
      <c r="J810" s="4">
        <f>SUM(J807:J809)/3</f>
        <v>13.933333333333332</v>
      </c>
      <c r="K810" s="4">
        <f t="shared" ref="K810" si="1211">J810*5</f>
        <v>69.666666666666657</v>
      </c>
      <c r="L810" s="4">
        <f>SUM(L807:L809)/3</f>
        <v>3.0333333333333337</v>
      </c>
      <c r="M810" s="4">
        <f t="shared" ref="M810" si="1212">L810*5</f>
        <v>15.166666666666668</v>
      </c>
      <c r="N810" s="32" t="s">
        <v>796</v>
      </c>
      <c r="O810" s="32" t="s">
        <v>796</v>
      </c>
    </row>
    <row r="811" spans="1:15">
      <c r="A811" s="121" t="s">
        <v>611</v>
      </c>
      <c r="B811" s="121">
        <v>790</v>
      </c>
      <c r="C811" s="121">
        <v>500</v>
      </c>
      <c r="D811" s="122">
        <f t="shared" ref="D811:O811" si="1213">AVERAGE(D807:D810)</f>
        <v>19.166666666666668</v>
      </c>
      <c r="E811" s="122">
        <f t="shared" si="1213"/>
        <v>95.833333333333343</v>
      </c>
      <c r="F811" s="122">
        <f t="shared" si="1213"/>
        <v>5.0666666666666673</v>
      </c>
      <c r="G811" s="122">
        <f t="shared" si="1213"/>
        <v>25.333333333333336</v>
      </c>
      <c r="H811" s="122">
        <f t="shared" si="1213"/>
        <v>31.2</v>
      </c>
      <c r="I811" s="122">
        <f t="shared" si="1213"/>
        <v>156</v>
      </c>
      <c r="J811" s="122">
        <f t="shared" si="1213"/>
        <v>13.933333333333332</v>
      </c>
      <c r="K811" s="122">
        <f t="shared" si="1213"/>
        <v>69.666666666666657</v>
      </c>
      <c r="L811" s="122">
        <f t="shared" si="1213"/>
        <v>3.0333333333333337</v>
      </c>
      <c r="M811" s="122">
        <f t="shared" si="1213"/>
        <v>15.166666666666668</v>
      </c>
      <c r="N811" s="122">
        <f t="shared" si="1213"/>
        <v>140.5</v>
      </c>
      <c r="O811" s="122">
        <f t="shared" si="1213"/>
        <v>11.853269591129697</v>
      </c>
    </row>
    <row r="813" spans="1:15">
      <c r="A813" t="s">
        <v>427</v>
      </c>
      <c r="B813">
        <v>790</v>
      </c>
      <c r="C813">
        <v>509.99999999999994</v>
      </c>
      <c r="D813" s="4">
        <v>81.2</v>
      </c>
      <c r="E813" s="4">
        <f>D813*5</f>
        <v>406</v>
      </c>
      <c r="F813" s="4">
        <v>5.3</v>
      </c>
      <c r="G813" s="4">
        <f>F813*5</f>
        <v>26.5</v>
      </c>
      <c r="H813" s="4">
        <v>191</v>
      </c>
      <c r="I813" s="4">
        <f>H813*5</f>
        <v>955</v>
      </c>
      <c r="J813" s="4">
        <v>9.5</v>
      </c>
      <c r="K813" s="4">
        <f>J813*5</f>
        <v>47.5</v>
      </c>
      <c r="L813" s="4">
        <v>4.5999999999999996</v>
      </c>
      <c r="M813" s="4">
        <f>L813*5</f>
        <v>23</v>
      </c>
      <c r="N813" s="4">
        <v>551</v>
      </c>
      <c r="O813" s="4">
        <f>SQRT(N813)</f>
        <v>23.473389188611005</v>
      </c>
    </row>
    <row r="814" spans="1:15">
      <c r="A814" t="s">
        <v>427</v>
      </c>
      <c r="B814">
        <v>790</v>
      </c>
      <c r="C814">
        <v>509.99999999999994</v>
      </c>
      <c r="D814" s="4">
        <v>80.3</v>
      </c>
      <c r="E814" s="4">
        <f t="shared" ref="E814:G816" si="1214">D814*5</f>
        <v>401.5</v>
      </c>
      <c r="F814" s="4">
        <v>5.3</v>
      </c>
      <c r="G814" s="4">
        <f t="shared" si="1214"/>
        <v>26.5</v>
      </c>
      <c r="H814" s="4">
        <v>198</v>
      </c>
      <c r="I814" s="4">
        <f t="shared" ref="I814" si="1215">H814*5</f>
        <v>990</v>
      </c>
      <c r="J814" s="4">
        <v>9.6</v>
      </c>
      <c r="K814" s="4">
        <f t="shared" ref="K814" si="1216">J814*5</f>
        <v>48</v>
      </c>
      <c r="L814" s="4">
        <v>4.5</v>
      </c>
      <c r="M814" s="4">
        <f t="shared" ref="M814" si="1217">L814*5</f>
        <v>22.5</v>
      </c>
      <c r="N814" s="32" t="s">
        <v>796</v>
      </c>
      <c r="O814" s="32" t="s">
        <v>796</v>
      </c>
    </row>
    <row r="815" spans="1:15">
      <c r="A815" t="s">
        <v>427</v>
      </c>
      <c r="B815">
        <v>790</v>
      </c>
      <c r="C815">
        <v>509.99999999999994</v>
      </c>
      <c r="D815" s="4">
        <v>80.900000000000006</v>
      </c>
      <c r="E815" s="4">
        <f t="shared" si="1214"/>
        <v>404.5</v>
      </c>
      <c r="F815" s="4">
        <v>5.4</v>
      </c>
      <c r="G815" s="4">
        <f t="shared" si="1214"/>
        <v>27</v>
      </c>
      <c r="H815" s="32" t="s">
        <v>796</v>
      </c>
      <c r="I815" s="32" t="s">
        <v>796</v>
      </c>
      <c r="J815" s="4">
        <v>9.3000000000000007</v>
      </c>
      <c r="K815" s="4">
        <f t="shared" ref="K815" si="1218">J815*5</f>
        <v>46.5</v>
      </c>
      <c r="L815" s="4">
        <v>4.5</v>
      </c>
      <c r="M815" s="4">
        <f t="shared" ref="M815" si="1219">L815*5</f>
        <v>22.5</v>
      </c>
      <c r="N815" s="32" t="s">
        <v>796</v>
      </c>
      <c r="O815" s="32" t="s">
        <v>796</v>
      </c>
    </row>
    <row r="816" spans="1:15">
      <c r="A816" t="s">
        <v>427</v>
      </c>
      <c r="B816">
        <v>790</v>
      </c>
      <c r="C816">
        <v>509.99999999999994</v>
      </c>
      <c r="D816" s="4">
        <f>SUM(D813:D815)/3</f>
        <v>80.8</v>
      </c>
      <c r="E816" s="4">
        <f t="shared" si="1214"/>
        <v>404</v>
      </c>
      <c r="F816" s="4">
        <f>SUM(F813:F815)/3</f>
        <v>5.333333333333333</v>
      </c>
      <c r="G816" s="4">
        <f t="shared" si="1214"/>
        <v>26.666666666666664</v>
      </c>
      <c r="H816" s="32" t="s">
        <v>796</v>
      </c>
      <c r="I816" s="32" t="s">
        <v>796</v>
      </c>
      <c r="J816" s="4">
        <f>SUM(J813:J815)/3</f>
        <v>9.4666666666666668</v>
      </c>
      <c r="K816" s="4">
        <f t="shared" ref="K816" si="1220">J816*5</f>
        <v>47.333333333333336</v>
      </c>
      <c r="L816" s="4">
        <f>SUM(L813:L815)/3</f>
        <v>4.5333333333333332</v>
      </c>
      <c r="M816" s="4">
        <f t="shared" ref="M816" si="1221">L816*5</f>
        <v>22.666666666666664</v>
      </c>
      <c r="N816" s="32" t="s">
        <v>796</v>
      </c>
      <c r="O816" s="32" t="s">
        <v>796</v>
      </c>
    </row>
    <row r="817" spans="1:15">
      <c r="A817" s="121" t="s">
        <v>611</v>
      </c>
      <c r="B817" s="121">
        <v>790</v>
      </c>
      <c r="C817" s="121">
        <v>509.99999999999994</v>
      </c>
      <c r="D817" s="122">
        <f t="shared" ref="D817:O817" si="1222">AVERAGE(D813:D816)</f>
        <v>80.8</v>
      </c>
      <c r="E817" s="122">
        <f t="shared" si="1222"/>
        <v>404</v>
      </c>
      <c r="F817" s="122">
        <f t="shared" si="1222"/>
        <v>5.333333333333333</v>
      </c>
      <c r="G817" s="122">
        <f t="shared" si="1222"/>
        <v>26.666666666666664</v>
      </c>
      <c r="H817" s="122">
        <f t="shared" si="1222"/>
        <v>194.5</v>
      </c>
      <c r="I817" s="122">
        <f t="shared" si="1222"/>
        <v>972.5</v>
      </c>
      <c r="J817" s="122">
        <f t="shared" si="1222"/>
        <v>9.4666666666666668</v>
      </c>
      <c r="K817" s="122">
        <f t="shared" si="1222"/>
        <v>47.333333333333336</v>
      </c>
      <c r="L817" s="122">
        <f t="shared" si="1222"/>
        <v>4.5333333333333332</v>
      </c>
      <c r="M817" s="122">
        <f t="shared" si="1222"/>
        <v>22.666666666666664</v>
      </c>
      <c r="N817" s="122">
        <f t="shared" si="1222"/>
        <v>551</v>
      </c>
      <c r="O817" s="122">
        <f t="shared" si="1222"/>
        <v>23.473389188611005</v>
      </c>
    </row>
    <row r="819" spans="1:15">
      <c r="A819" t="s">
        <v>419</v>
      </c>
      <c r="B819">
        <v>790</v>
      </c>
      <c r="C819">
        <v>520</v>
      </c>
      <c r="D819" s="4">
        <v>259</v>
      </c>
      <c r="E819" s="4">
        <f>D819*5</f>
        <v>1295</v>
      </c>
      <c r="F819" s="4">
        <v>22.8</v>
      </c>
      <c r="G819" s="4">
        <f>F819*5</f>
        <v>114</v>
      </c>
      <c r="H819" s="4">
        <v>542</v>
      </c>
      <c r="I819" s="4">
        <f>H819*5</f>
        <v>2710</v>
      </c>
      <c r="J819" s="4">
        <v>13</v>
      </c>
      <c r="K819" s="4">
        <f>J819*5</f>
        <v>65</v>
      </c>
      <c r="L819" s="4">
        <v>26.7</v>
      </c>
      <c r="M819" s="4">
        <f>L819*5</f>
        <v>133.5</v>
      </c>
      <c r="N819" s="4">
        <v>1741</v>
      </c>
      <c r="O819" s="4">
        <f>SQRT(N819)</f>
        <v>41.725292090050132</v>
      </c>
    </row>
    <row r="820" spans="1:15">
      <c r="A820" t="s">
        <v>419</v>
      </c>
      <c r="B820">
        <v>790</v>
      </c>
      <c r="C820">
        <v>520</v>
      </c>
      <c r="D820" s="4">
        <v>260</v>
      </c>
      <c r="E820" s="4">
        <f t="shared" ref="E820:G822" si="1223">D820*5</f>
        <v>1300</v>
      </c>
      <c r="F820" s="4">
        <v>23</v>
      </c>
      <c r="G820" s="4">
        <f t="shared" si="1223"/>
        <v>115</v>
      </c>
      <c r="H820" s="4">
        <v>546</v>
      </c>
      <c r="I820" s="4">
        <f t="shared" ref="I820" si="1224">H820*5</f>
        <v>2730</v>
      </c>
      <c r="J820" s="4">
        <v>13</v>
      </c>
      <c r="K820" s="4">
        <f t="shared" ref="K820" si="1225">J820*5</f>
        <v>65</v>
      </c>
      <c r="L820" s="4">
        <v>26.8</v>
      </c>
      <c r="M820" s="4">
        <f t="shared" ref="M820" si="1226">L820*5</f>
        <v>134</v>
      </c>
      <c r="N820" s="32" t="s">
        <v>796</v>
      </c>
      <c r="O820" s="32" t="s">
        <v>796</v>
      </c>
    </row>
    <row r="821" spans="1:15">
      <c r="A821" t="s">
        <v>419</v>
      </c>
      <c r="B821">
        <v>790</v>
      </c>
      <c r="C821">
        <v>520</v>
      </c>
      <c r="D821" s="4">
        <v>259</v>
      </c>
      <c r="E821" s="4">
        <f t="shared" si="1223"/>
        <v>1295</v>
      </c>
      <c r="F821" s="4">
        <v>23.3</v>
      </c>
      <c r="G821" s="4">
        <f t="shared" si="1223"/>
        <v>116.5</v>
      </c>
      <c r="H821" s="32" t="s">
        <v>796</v>
      </c>
      <c r="I821" s="32" t="s">
        <v>796</v>
      </c>
      <c r="J821" s="4">
        <v>13.1</v>
      </c>
      <c r="K821" s="4">
        <f t="shared" ref="K821" si="1227">J821*5</f>
        <v>65.5</v>
      </c>
      <c r="L821" s="4">
        <v>26.8</v>
      </c>
      <c r="M821" s="4">
        <f t="shared" ref="M821" si="1228">L821*5</f>
        <v>134</v>
      </c>
      <c r="N821" s="32" t="s">
        <v>796</v>
      </c>
      <c r="O821" s="32" t="s">
        <v>796</v>
      </c>
    </row>
    <row r="822" spans="1:15">
      <c r="A822" t="s">
        <v>419</v>
      </c>
      <c r="B822">
        <v>790</v>
      </c>
      <c r="C822">
        <v>520</v>
      </c>
      <c r="D822" s="4">
        <f>SUM(D819:D821)/3</f>
        <v>259.33333333333331</v>
      </c>
      <c r="E822" s="4">
        <f t="shared" si="1223"/>
        <v>1296.6666666666665</v>
      </c>
      <c r="F822" s="4">
        <f>SUM(F819:F821)/3</f>
        <v>23.033333333333331</v>
      </c>
      <c r="G822" s="4">
        <f t="shared" si="1223"/>
        <v>115.16666666666666</v>
      </c>
      <c r="H822" s="32" t="s">
        <v>796</v>
      </c>
      <c r="I822" s="32" t="s">
        <v>796</v>
      </c>
      <c r="J822" s="4">
        <f>SUM(J819:J821)/3</f>
        <v>13.033333333333333</v>
      </c>
      <c r="K822" s="4">
        <f t="shared" ref="K822" si="1229">J822*5</f>
        <v>65.166666666666671</v>
      </c>
      <c r="L822" s="4">
        <f>SUM(L819:L821)/3</f>
        <v>26.766666666666666</v>
      </c>
      <c r="M822" s="4">
        <f t="shared" ref="M822" si="1230">L822*5</f>
        <v>133.83333333333331</v>
      </c>
      <c r="N822" s="32" t="s">
        <v>796</v>
      </c>
      <c r="O822" s="32" t="s">
        <v>796</v>
      </c>
    </row>
    <row r="823" spans="1:15">
      <c r="A823" s="121" t="s">
        <v>611</v>
      </c>
      <c r="B823" s="121">
        <v>790</v>
      </c>
      <c r="C823" s="121">
        <v>520</v>
      </c>
      <c r="D823" s="122">
        <f t="shared" ref="D823:O823" si="1231">AVERAGE(D819:D822)</f>
        <v>259.33333333333331</v>
      </c>
      <c r="E823" s="122">
        <f t="shared" si="1231"/>
        <v>1296.6666666666665</v>
      </c>
      <c r="F823" s="122">
        <f t="shared" si="1231"/>
        <v>23.033333333333331</v>
      </c>
      <c r="G823" s="122">
        <f t="shared" si="1231"/>
        <v>115.16666666666666</v>
      </c>
      <c r="H823" s="122">
        <f t="shared" si="1231"/>
        <v>544</v>
      </c>
      <c r="I823" s="122">
        <f t="shared" si="1231"/>
        <v>2720</v>
      </c>
      <c r="J823" s="122">
        <f t="shared" si="1231"/>
        <v>13.033333333333333</v>
      </c>
      <c r="K823" s="122">
        <f t="shared" si="1231"/>
        <v>65.166666666666671</v>
      </c>
      <c r="L823" s="122">
        <f t="shared" si="1231"/>
        <v>26.766666666666666</v>
      </c>
      <c r="M823" s="122">
        <f t="shared" si="1231"/>
        <v>133.83333333333331</v>
      </c>
      <c r="N823" s="122">
        <f t="shared" si="1231"/>
        <v>1741</v>
      </c>
      <c r="O823" s="122">
        <f t="shared" si="1231"/>
        <v>41.725292090050132</v>
      </c>
    </row>
    <row r="825" spans="1:15">
      <c r="A825" t="s">
        <v>428</v>
      </c>
      <c r="B825">
        <v>790</v>
      </c>
      <c r="C825">
        <v>540</v>
      </c>
      <c r="D825" s="4">
        <v>95.8</v>
      </c>
      <c r="E825" s="4">
        <f>D825*5</f>
        <v>479</v>
      </c>
      <c r="F825" s="4">
        <v>7</v>
      </c>
      <c r="G825" s="4">
        <f>F825*5</f>
        <v>35</v>
      </c>
      <c r="H825" s="4">
        <v>197</v>
      </c>
      <c r="I825" s="4">
        <f>H825*5</f>
        <v>985</v>
      </c>
      <c r="J825" s="4">
        <v>15.8</v>
      </c>
      <c r="K825" s="4">
        <f>J825*5</f>
        <v>79</v>
      </c>
      <c r="L825" s="4">
        <v>6.4</v>
      </c>
      <c r="M825" s="4">
        <f>L825*5</f>
        <v>32</v>
      </c>
      <c r="N825" s="4">
        <v>674</v>
      </c>
      <c r="O825" s="4">
        <f>SQRT(N825)</f>
        <v>25.96150997149434</v>
      </c>
    </row>
    <row r="826" spans="1:15">
      <c r="A826" t="s">
        <v>428</v>
      </c>
      <c r="B826">
        <v>790</v>
      </c>
      <c r="C826">
        <v>540</v>
      </c>
      <c r="D826" s="4">
        <v>96.4</v>
      </c>
      <c r="E826" s="4">
        <f t="shared" ref="E826:G828" si="1232">D826*5</f>
        <v>482</v>
      </c>
      <c r="F826" s="4">
        <v>6.9</v>
      </c>
      <c r="G826" s="4">
        <f t="shared" si="1232"/>
        <v>34.5</v>
      </c>
      <c r="H826" s="4">
        <v>194</v>
      </c>
      <c r="I826" s="4">
        <f t="shared" ref="I826" si="1233">H826*5</f>
        <v>970</v>
      </c>
      <c r="J826" s="4">
        <v>15.6</v>
      </c>
      <c r="K826" s="4">
        <f t="shared" ref="K826" si="1234">J826*5</f>
        <v>78</v>
      </c>
      <c r="L826" s="4">
        <v>6.6</v>
      </c>
      <c r="M826" s="4">
        <f t="shared" ref="M826" si="1235">L826*5</f>
        <v>33</v>
      </c>
      <c r="N826" s="32" t="s">
        <v>796</v>
      </c>
      <c r="O826" s="32" t="s">
        <v>796</v>
      </c>
    </row>
    <row r="827" spans="1:15">
      <c r="A827" t="s">
        <v>428</v>
      </c>
      <c r="B827">
        <v>790</v>
      </c>
      <c r="C827">
        <v>540</v>
      </c>
      <c r="D827" s="4">
        <v>96.9</v>
      </c>
      <c r="E827" s="4">
        <f t="shared" si="1232"/>
        <v>484.5</v>
      </c>
      <c r="F827" s="4">
        <v>6.9</v>
      </c>
      <c r="G827" s="4">
        <f t="shared" si="1232"/>
        <v>34.5</v>
      </c>
      <c r="H827" s="32" t="s">
        <v>796</v>
      </c>
      <c r="I827" s="32" t="s">
        <v>796</v>
      </c>
      <c r="J827" s="4">
        <v>16</v>
      </c>
      <c r="K827" s="4">
        <f t="shared" ref="K827" si="1236">J827*5</f>
        <v>80</v>
      </c>
      <c r="L827" s="4">
        <v>6.5</v>
      </c>
      <c r="M827" s="4">
        <f t="shared" ref="M827" si="1237">L827*5</f>
        <v>32.5</v>
      </c>
      <c r="N827" s="32" t="s">
        <v>796</v>
      </c>
      <c r="O827" s="32" t="s">
        <v>796</v>
      </c>
    </row>
    <row r="828" spans="1:15">
      <c r="A828" t="s">
        <v>428</v>
      </c>
      <c r="B828">
        <v>790</v>
      </c>
      <c r="C828">
        <v>540</v>
      </c>
      <c r="D828" s="4">
        <f>SUM(D825:D827)/3</f>
        <v>96.366666666666674</v>
      </c>
      <c r="E828" s="4">
        <f t="shared" si="1232"/>
        <v>481.83333333333337</v>
      </c>
      <c r="F828" s="4">
        <f>SUM(F825:F827)/3</f>
        <v>6.9333333333333336</v>
      </c>
      <c r="G828" s="4">
        <f t="shared" si="1232"/>
        <v>34.666666666666671</v>
      </c>
      <c r="H828" s="32" t="s">
        <v>796</v>
      </c>
      <c r="I828" s="32" t="s">
        <v>796</v>
      </c>
      <c r="J828" s="4">
        <f>SUM(J825:J827)/3</f>
        <v>15.799999999999999</v>
      </c>
      <c r="K828" s="4">
        <f t="shared" ref="K828" si="1238">J828*5</f>
        <v>79</v>
      </c>
      <c r="L828" s="4">
        <f>SUM(L825:L827)/3</f>
        <v>6.5</v>
      </c>
      <c r="M828" s="4">
        <f t="shared" ref="M828" si="1239">L828*5</f>
        <v>32.5</v>
      </c>
      <c r="N828" s="32" t="s">
        <v>796</v>
      </c>
      <c r="O828" s="32" t="s">
        <v>796</v>
      </c>
    </row>
    <row r="829" spans="1:15">
      <c r="A829" s="121" t="s">
        <v>611</v>
      </c>
      <c r="B829" s="121">
        <v>790</v>
      </c>
      <c r="C829" s="121">
        <v>540</v>
      </c>
      <c r="D829" s="122">
        <f t="shared" ref="D829:O829" si="1240">AVERAGE(D825:D828)</f>
        <v>96.366666666666674</v>
      </c>
      <c r="E829" s="122">
        <f t="shared" si="1240"/>
        <v>481.83333333333337</v>
      </c>
      <c r="F829" s="122">
        <f t="shared" si="1240"/>
        <v>6.9333333333333336</v>
      </c>
      <c r="G829" s="122">
        <f t="shared" si="1240"/>
        <v>34.666666666666671</v>
      </c>
      <c r="H829" s="122">
        <f t="shared" si="1240"/>
        <v>195.5</v>
      </c>
      <c r="I829" s="122">
        <f t="shared" si="1240"/>
        <v>977.5</v>
      </c>
      <c r="J829" s="122">
        <f t="shared" si="1240"/>
        <v>15.799999999999999</v>
      </c>
      <c r="K829" s="122">
        <f t="shared" si="1240"/>
        <v>79</v>
      </c>
      <c r="L829" s="122">
        <f t="shared" si="1240"/>
        <v>6.5</v>
      </c>
      <c r="M829" s="122">
        <f t="shared" si="1240"/>
        <v>32.5</v>
      </c>
      <c r="N829" s="122">
        <f t="shared" si="1240"/>
        <v>674</v>
      </c>
      <c r="O829" s="122">
        <f t="shared" si="1240"/>
        <v>25.96150997149434</v>
      </c>
    </row>
    <row r="831" spans="1:15">
      <c r="A831" t="s">
        <v>429</v>
      </c>
      <c r="B831">
        <v>790</v>
      </c>
      <c r="C831">
        <v>550</v>
      </c>
      <c r="D831" s="4">
        <v>7.5</v>
      </c>
      <c r="E831" s="4">
        <f>D831*5</f>
        <v>37.5</v>
      </c>
      <c r="F831" s="4">
        <v>0.6</v>
      </c>
      <c r="G831" s="4">
        <f>F831*5</f>
        <v>3</v>
      </c>
      <c r="H831" s="4">
        <v>16.3</v>
      </c>
      <c r="I831" s="4">
        <f>H831*5</f>
        <v>81.5</v>
      </c>
      <c r="J831" s="4">
        <v>2.9</v>
      </c>
      <c r="K831" s="4">
        <f>J831*5</f>
        <v>14.5</v>
      </c>
      <c r="L831" s="4">
        <v>1</v>
      </c>
      <c r="M831" s="4">
        <f>L831*5</f>
        <v>5</v>
      </c>
      <c r="N831" s="4">
        <v>44.5</v>
      </c>
      <c r="O831" s="4">
        <f>SQRT(N831)</f>
        <v>6.6708320320631671</v>
      </c>
    </row>
    <row r="832" spans="1:15">
      <c r="A832" t="s">
        <v>429</v>
      </c>
      <c r="B832">
        <v>790</v>
      </c>
      <c r="C832">
        <v>550</v>
      </c>
      <c r="D832" s="4">
        <v>7.6</v>
      </c>
      <c r="E832" s="4">
        <f t="shared" ref="E832:G834" si="1241">D832*5</f>
        <v>38</v>
      </c>
      <c r="F832" s="4">
        <v>0.6</v>
      </c>
      <c r="G832" s="4">
        <f t="shared" si="1241"/>
        <v>3</v>
      </c>
      <c r="H832" s="4">
        <v>16.5</v>
      </c>
      <c r="I832" s="4">
        <f t="shared" ref="I832" si="1242">H832*5</f>
        <v>82.5</v>
      </c>
      <c r="J832" s="4">
        <v>2.8</v>
      </c>
      <c r="K832" s="4">
        <f t="shared" ref="K832" si="1243">J832*5</f>
        <v>14</v>
      </c>
      <c r="L832" s="4">
        <v>0.9</v>
      </c>
      <c r="M832" s="4">
        <f t="shared" ref="M832" si="1244">L832*5</f>
        <v>4.5</v>
      </c>
      <c r="N832" s="32" t="s">
        <v>796</v>
      </c>
      <c r="O832" s="32" t="s">
        <v>796</v>
      </c>
    </row>
    <row r="833" spans="1:15">
      <c r="A833" t="s">
        <v>429</v>
      </c>
      <c r="B833">
        <v>790</v>
      </c>
      <c r="C833">
        <v>550</v>
      </c>
      <c r="D833" s="4">
        <v>7.5</v>
      </c>
      <c r="E833" s="4">
        <f t="shared" si="1241"/>
        <v>37.5</v>
      </c>
      <c r="F833" s="4">
        <v>0.6</v>
      </c>
      <c r="G833" s="4">
        <f t="shared" si="1241"/>
        <v>3</v>
      </c>
      <c r="H833" s="32" t="s">
        <v>796</v>
      </c>
      <c r="I833" s="32" t="s">
        <v>796</v>
      </c>
      <c r="J833" s="4">
        <v>2.8</v>
      </c>
      <c r="K833" s="4">
        <f t="shared" ref="K833" si="1245">J833*5</f>
        <v>14</v>
      </c>
      <c r="L833" s="4">
        <v>0.8</v>
      </c>
      <c r="M833" s="4">
        <f t="shared" ref="M833" si="1246">L833*5</f>
        <v>4</v>
      </c>
      <c r="N833" s="32" t="s">
        <v>796</v>
      </c>
      <c r="O833" s="32" t="s">
        <v>796</v>
      </c>
    </row>
    <row r="834" spans="1:15">
      <c r="A834" t="s">
        <v>429</v>
      </c>
      <c r="B834">
        <v>790</v>
      </c>
      <c r="C834">
        <v>550</v>
      </c>
      <c r="D834" s="4">
        <f>SUM(D831:D833)/3</f>
        <v>7.5333333333333341</v>
      </c>
      <c r="E834" s="4">
        <f t="shared" si="1241"/>
        <v>37.666666666666671</v>
      </c>
      <c r="F834" s="4">
        <f>SUM(F831:F833)/3</f>
        <v>0.6</v>
      </c>
      <c r="G834" s="4">
        <f t="shared" si="1241"/>
        <v>3</v>
      </c>
      <c r="H834" s="32" t="s">
        <v>796</v>
      </c>
      <c r="I834" s="32" t="s">
        <v>796</v>
      </c>
      <c r="J834" s="4">
        <f>SUM(J831:J833)/3</f>
        <v>2.8333333333333335</v>
      </c>
      <c r="K834" s="4">
        <f t="shared" ref="K834" si="1247">J834*5</f>
        <v>14.166666666666668</v>
      </c>
      <c r="L834" s="4">
        <f>SUM(L831:L833)/3</f>
        <v>0.9</v>
      </c>
      <c r="M834" s="4">
        <f t="shared" ref="M834" si="1248">L834*5</f>
        <v>4.5</v>
      </c>
      <c r="N834" s="32" t="s">
        <v>796</v>
      </c>
      <c r="O834" s="32" t="s">
        <v>796</v>
      </c>
    </row>
    <row r="835" spans="1:15">
      <c r="A835" s="121" t="s">
        <v>611</v>
      </c>
      <c r="B835" s="121">
        <v>790</v>
      </c>
      <c r="C835" s="121">
        <v>550</v>
      </c>
      <c r="D835" s="122">
        <f t="shared" ref="D835:O835" si="1249">AVERAGE(D831:D834)</f>
        <v>7.5333333333333341</v>
      </c>
      <c r="E835" s="122">
        <f t="shared" si="1249"/>
        <v>37.666666666666671</v>
      </c>
      <c r="F835" s="122">
        <f t="shared" si="1249"/>
        <v>0.6</v>
      </c>
      <c r="G835" s="122">
        <f t="shared" si="1249"/>
        <v>3</v>
      </c>
      <c r="H835" s="122">
        <f t="shared" si="1249"/>
        <v>16.399999999999999</v>
      </c>
      <c r="I835" s="122">
        <f t="shared" si="1249"/>
        <v>82</v>
      </c>
      <c r="J835" s="122">
        <f t="shared" si="1249"/>
        <v>2.8333333333333335</v>
      </c>
      <c r="K835" s="122">
        <f t="shared" si="1249"/>
        <v>14.166666666666668</v>
      </c>
      <c r="L835" s="122">
        <f t="shared" si="1249"/>
        <v>0.9</v>
      </c>
      <c r="M835" s="122">
        <f t="shared" si="1249"/>
        <v>4.5</v>
      </c>
      <c r="N835" s="122">
        <f t="shared" si="1249"/>
        <v>44.5</v>
      </c>
      <c r="O835" s="122">
        <f t="shared" si="1249"/>
        <v>6.6708320320631671</v>
      </c>
    </row>
    <row r="837" spans="1:15">
      <c r="A837" t="s">
        <v>432</v>
      </c>
      <c r="B837">
        <v>800</v>
      </c>
      <c r="C837">
        <v>420</v>
      </c>
      <c r="D837" s="4">
        <v>0.9</v>
      </c>
      <c r="E837" s="4">
        <f>D837*5</f>
        <v>4.5</v>
      </c>
      <c r="F837" s="4">
        <v>0.4</v>
      </c>
      <c r="G837" s="4">
        <f>F837*5</f>
        <v>2</v>
      </c>
      <c r="H837" s="4">
        <v>1.02</v>
      </c>
      <c r="I837" s="4">
        <f>H837*5</f>
        <v>5.0999999999999996</v>
      </c>
      <c r="J837" s="4">
        <v>1.2</v>
      </c>
      <c r="K837" s="4">
        <f>J837*5</f>
        <v>6</v>
      </c>
      <c r="L837" s="4">
        <v>0.6</v>
      </c>
      <c r="M837" s="4">
        <f>L837*5</f>
        <v>3</v>
      </c>
      <c r="N837" s="4">
        <v>7.95</v>
      </c>
      <c r="O837" s="4">
        <f>SQRT(N837)</f>
        <v>2.8195744359743369</v>
      </c>
    </row>
    <row r="838" spans="1:15">
      <c r="A838" t="s">
        <v>432</v>
      </c>
      <c r="B838">
        <v>800</v>
      </c>
      <c r="C838">
        <v>420</v>
      </c>
      <c r="D838" s="4">
        <v>0.9</v>
      </c>
      <c r="E838" s="4">
        <f t="shared" ref="E838:G840" si="1250">D838*5</f>
        <v>4.5</v>
      </c>
      <c r="F838" s="4">
        <v>0.4</v>
      </c>
      <c r="G838" s="4">
        <f t="shared" si="1250"/>
        <v>2</v>
      </c>
      <c r="H838" s="4">
        <v>1.07</v>
      </c>
      <c r="I838" s="4">
        <f t="shared" ref="I838" si="1251">H838*5</f>
        <v>5.3500000000000005</v>
      </c>
      <c r="J838" s="4">
        <v>1.2</v>
      </c>
      <c r="K838" s="4">
        <f t="shared" ref="K838" si="1252">J838*5</f>
        <v>6</v>
      </c>
      <c r="L838" s="4">
        <v>0.5</v>
      </c>
      <c r="M838" s="4">
        <f t="shared" ref="M838" si="1253">L838*5</f>
        <v>2.5</v>
      </c>
      <c r="N838" s="32" t="s">
        <v>796</v>
      </c>
      <c r="O838" s="32" t="s">
        <v>796</v>
      </c>
    </row>
    <row r="839" spans="1:15">
      <c r="A839" t="s">
        <v>432</v>
      </c>
      <c r="B839">
        <v>800</v>
      </c>
      <c r="C839">
        <v>420</v>
      </c>
      <c r="D839" s="4">
        <v>0.8</v>
      </c>
      <c r="E839" s="4">
        <f t="shared" si="1250"/>
        <v>4</v>
      </c>
      <c r="F839" s="4">
        <v>0.4</v>
      </c>
      <c r="G839" s="4">
        <f t="shared" si="1250"/>
        <v>2</v>
      </c>
      <c r="H839" s="32" t="s">
        <v>796</v>
      </c>
      <c r="I839" s="32" t="s">
        <v>796</v>
      </c>
      <c r="J839" s="4">
        <v>1.3</v>
      </c>
      <c r="K839" s="4">
        <f t="shared" ref="K839" si="1254">J839*5</f>
        <v>6.5</v>
      </c>
      <c r="L839" s="4">
        <v>0.5</v>
      </c>
      <c r="M839" s="4">
        <f t="shared" ref="M839" si="1255">L839*5</f>
        <v>2.5</v>
      </c>
      <c r="N839" s="32" t="s">
        <v>796</v>
      </c>
      <c r="O839" s="32" t="s">
        <v>796</v>
      </c>
    </row>
    <row r="840" spans="1:15">
      <c r="A840" t="s">
        <v>432</v>
      </c>
      <c r="B840">
        <v>800</v>
      </c>
      <c r="C840">
        <v>420</v>
      </c>
      <c r="D840" s="4">
        <f>SUM(D837:D839)/3</f>
        <v>0.8666666666666667</v>
      </c>
      <c r="E840" s="4">
        <f t="shared" si="1250"/>
        <v>4.3333333333333339</v>
      </c>
      <c r="F840" s="4">
        <f>SUM(F837:F839)/3</f>
        <v>0.40000000000000008</v>
      </c>
      <c r="G840" s="4">
        <f t="shared" si="1250"/>
        <v>2.0000000000000004</v>
      </c>
      <c r="H840" s="32" t="s">
        <v>796</v>
      </c>
      <c r="I840" s="32" t="s">
        <v>796</v>
      </c>
      <c r="J840" s="4">
        <f>SUM(J837:J839)/3</f>
        <v>1.2333333333333334</v>
      </c>
      <c r="K840" s="4">
        <f t="shared" ref="K840" si="1256">J840*5</f>
        <v>6.166666666666667</v>
      </c>
      <c r="L840" s="4">
        <f>SUM(L837:L839)/3</f>
        <v>0.53333333333333333</v>
      </c>
      <c r="M840" s="4">
        <f t="shared" ref="M840" si="1257">L840*5</f>
        <v>2.6666666666666665</v>
      </c>
      <c r="N840" s="32" t="s">
        <v>796</v>
      </c>
      <c r="O840" s="32" t="s">
        <v>796</v>
      </c>
    </row>
    <row r="841" spans="1:15">
      <c r="A841" s="121" t="s">
        <v>611</v>
      </c>
      <c r="B841" s="121">
        <v>800</v>
      </c>
      <c r="C841" s="121">
        <v>420</v>
      </c>
      <c r="D841" s="122">
        <f t="shared" ref="D841:O841" si="1258">AVERAGE(D837:D840)</f>
        <v>0.8666666666666667</v>
      </c>
      <c r="E841" s="122">
        <f t="shared" si="1258"/>
        <v>4.3333333333333339</v>
      </c>
      <c r="F841" s="122">
        <f t="shared" si="1258"/>
        <v>0.40000000000000008</v>
      </c>
      <c r="G841" s="122">
        <f t="shared" si="1258"/>
        <v>2</v>
      </c>
      <c r="H841" s="122">
        <f t="shared" si="1258"/>
        <v>1.0449999999999999</v>
      </c>
      <c r="I841" s="122">
        <f t="shared" si="1258"/>
        <v>5.2249999999999996</v>
      </c>
      <c r="J841" s="122">
        <f t="shared" si="1258"/>
        <v>1.2333333333333334</v>
      </c>
      <c r="K841" s="122">
        <f t="shared" si="1258"/>
        <v>6.166666666666667</v>
      </c>
      <c r="L841" s="122">
        <f t="shared" si="1258"/>
        <v>0.53333333333333333</v>
      </c>
      <c r="M841" s="122">
        <f t="shared" si="1258"/>
        <v>2.6666666666666665</v>
      </c>
      <c r="N841" s="122">
        <f t="shared" si="1258"/>
        <v>7.95</v>
      </c>
      <c r="O841" s="122">
        <f t="shared" si="1258"/>
        <v>2.8195744359743369</v>
      </c>
    </row>
    <row r="843" spans="1:15">
      <c r="A843" t="s">
        <v>431</v>
      </c>
      <c r="B843">
        <v>800</v>
      </c>
      <c r="C843">
        <v>430</v>
      </c>
      <c r="D843" s="4">
        <v>1.7</v>
      </c>
      <c r="E843" s="4">
        <f>D843*5</f>
        <v>8.5</v>
      </c>
      <c r="F843" s="4">
        <v>2.9</v>
      </c>
      <c r="G843" s="4">
        <f>F843*5</f>
        <v>14.5</v>
      </c>
      <c r="H843" s="4">
        <v>2.12</v>
      </c>
      <c r="I843" s="4">
        <f>H843*5</f>
        <v>10.600000000000001</v>
      </c>
      <c r="J843" s="4">
        <v>6</v>
      </c>
      <c r="K843" s="4">
        <f>J843*5</f>
        <v>30</v>
      </c>
      <c r="L843" s="4">
        <v>1.1000000000000001</v>
      </c>
      <c r="M843" s="4">
        <f>L843*5</f>
        <v>5.5</v>
      </c>
      <c r="N843" s="4">
        <v>24.4</v>
      </c>
      <c r="O843" s="4">
        <f>SQRT(N843)</f>
        <v>4.9396356140913875</v>
      </c>
    </row>
    <row r="844" spans="1:15">
      <c r="A844" t="s">
        <v>431</v>
      </c>
      <c r="B844">
        <v>800</v>
      </c>
      <c r="C844">
        <v>430</v>
      </c>
      <c r="D844" s="4">
        <v>1.7</v>
      </c>
      <c r="E844" s="4">
        <f t="shared" ref="E844:G846" si="1259">D844*5</f>
        <v>8.5</v>
      </c>
      <c r="F844" s="4">
        <v>2.9</v>
      </c>
      <c r="G844" s="4">
        <f t="shared" si="1259"/>
        <v>14.5</v>
      </c>
      <c r="H844" s="4">
        <v>2.09</v>
      </c>
      <c r="I844" s="4">
        <f t="shared" ref="I844" si="1260">H844*5</f>
        <v>10.45</v>
      </c>
      <c r="J844" s="4">
        <v>5.8</v>
      </c>
      <c r="K844" s="4">
        <f t="shared" ref="K844" si="1261">J844*5</f>
        <v>29</v>
      </c>
      <c r="L844" s="4">
        <v>1.1000000000000001</v>
      </c>
      <c r="M844" s="4">
        <f t="shared" ref="M844" si="1262">L844*5</f>
        <v>5.5</v>
      </c>
      <c r="N844" s="32" t="s">
        <v>796</v>
      </c>
      <c r="O844" s="32" t="s">
        <v>796</v>
      </c>
    </row>
    <row r="845" spans="1:15">
      <c r="A845" t="s">
        <v>431</v>
      </c>
      <c r="B845">
        <v>800</v>
      </c>
      <c r="C845">
        <v>430</v>
      </c>
      <c r="D845" s="4">
        <v>1.7</v>
      </c>
      <c r="E845" s="4">
        <f t="shared" si="1259"/>
        <v>8.5</v>
      </c>
      <c r="F845" s="4">
        <v>2.9</v>
      </c>
      <c r="G845" s="4">
        <f t="shared" si="1259"/>
        <v>14.5</v>
      </c>
      <c r="H845" s="32" t="s">
        <v>796</v>
      </c>
      <c r="I845" s="32" t="s">
        <v>796</v>
      </c>
      <c r="J845" s="4">
        <v>5.9</v>
      </c>
      <c r="K845" s="4">
        <f t="shared" ref="K845" si="1263">J845*5</f>
        <v>29.5</v>
      </c>
      <c r="L845" s="4">
        <v>1</v>
      </c>
      <c r="M845" s="4">
        <f t="shared" ref="M845" si="1264">L845*5</f>
        <v>5</v>
      </c>
      <c r="N845" s="32" t="s">
        <v>796</v>
      </c>
      <c r="O845" s="32" t="s">
        <v>796</v>
      </c>
    </row>
    <row r="846" spans="1:15">
      <c r="A846" t="s">
        <v>431</v>
      </c>
      <c r="B846">
        <v>800</v>
      </c>
      <c r="C846">
        <v>430</v>
      </c>
      <c r="D846" s="4">
        <f>SUM(D843:D845)/3</f>
        <v>1.7</v>
      </c>
      <c r="E846" s="4">
        <f t="shared" si="1259"/>
        <v>8.5</v>
      </c>
      <c r="F846" s="4">
        <f>SUM(F843:F845)/3</f>
        <v>2.9</v>
      </c>
      <c r="G846" s="4">
        <f t="shared" si="1259"/>
        <v>14.5</v>
      </c>
      <c r="H846" s="32" t="s">
        <v>796</v>
      </c>
      <c r="I846" s="32" t="s">
        <v>796</v>
      </c>
      <c r="J846" s="4">
        <f>SUM(J843:J845)/3</f>
        <v>5.9000000000000012</v>
      </c>
      <c r="K846" s="4">
        <f t="shared" ref="K846" si="1265">J846*5</f>
        <v>29.500000000000007</v>
      </c>
      <c r="L846" s="4">
        <f>SUM(L843:L845)/3</f>
        <v>1.0666666666666667</v>
      </c>
      <c r="M846" s="4">
        <f t="shared" ref="M846" si="1266">L846*5</f>
        <v>5.333333333333333</v>
      </c>
      <c r="N846" s="32" t="s">
        <v>796</v>
      </c>
      <c r="O846" s="32" t="s">
        <v>796</v>
      </c>
    </row>
    <row r="847" spans="1:15">
      <c r="A847" s="121" t="s">
        <v>611</v>
      </c>
      <c r="B847" s="121">
        <v>800</v>
      </c>
      <c r="C847" s="121">
        <v>430</v>
      </c>
      <c r="D847" s="122">
        <f t="shared" ref="D847:O847" si="1267">AVERAGE(D843:D846)</f>
        <v>1.7</v>
      </c>
      <c r="E847" s="122">
        <f t="shared" si="1267"/>
        <v>8.5</v>
      </c>
      <c r="F847" s="122">
        <f t="shared" si="1267"/>
        <v>2.9</v>
      </c>
      <c r="G847" s="122">
        <f t="shared" si="1267"/>
        <v>14.5</v>
      </c>
      <c r="H847" s="122">
        <f t="shared" si="1267"/>
        <v>2.105</v>
      </c>
      <c r="I847" s="122">
        <f t="shared" si="1267"/>
        <v>10.525</v>
      </c>
      <c r="J847" s="122">
        <f t="shared" si="1267"/>
        <v>5.9000000000000012</v>
      </c>
      <c r="K847" s="122">
        <f t="shared" si="1267"/>
        <v>29.5</v>
      </c>
      <c r="L847" s="122">
        <f t="shared" si="1267"/>
        <v>1.0666666666666667</v>
      </c>
      <c r="M847" s="122">
        <f t="shared" si="1267"/>
        <v>5.333333333333333</v>
      </c>
      <c r="N847" s="122">
        <f t="shared" si="1267"/>
        <v>24.4</v>
      </c>
      <c r="O847" s="122">
        <f t="shared" si="1267"/>
        <v>4.9396356140913875</v>
      </c>
    </row>
    <row r="849" spans="1:15">
      <c r="A849" t="s">
        <v>433</v>
      </c>
      <c r="B849">
        <v>800</v>
      </c>
      <c r="C849">
        <v>440.00000000000006</v>
      </c>
      <c r="D849" s="4">
        <v>1.4</v>
      </c>
      <c r="E849" s="4">
        <f>D849*5</f>
        <v>7</v>
      </c>
      <c r="F849" s="4">
        <v>2.1</v>
      </c>
      <c r="G849" s="4">
        <f>F849*5</f>
        <v>10.5</v>
      </c>
      <c r="H849" s="4">
        <v>3.5</v>
      </c>
      <c r="I849" s="4">
        <f>H849*5</f>
        <v>17.5</v>
      </c>
      <c r="J849" s="4">
        <v>5.6</v>
      </c>
      <c r="K849" s="4">
        <f>J849*5</f>
        <v>28</v>
      </c>
      <c r="L849" s="4">
        <v>0.9</v>
      </c>
      <c r="M849" s="4">
        <f>L849*5</f>
        <v>4.5</v>
      </c>
      <c r="N849" s="4">
        <v>16.86</v>
      </c>
      <c r="O849" s="4">
        <f>SQRT(N849)</f>
        <v>4.1060930335295618</v>
      </c>
    </row>
    <row r="850" spans="1:15">
      <c r="A850" t="s">
        <v>433</v>
      </c>
      <c r="B850">
        <v>800</v>
      </c>
      <c r="C850">
        <v>440.00000000000006</v>
      </c>
      <c r="D850" s="4">
        <v>1.4</v>
      </c>
      <c r="E850" s="4">
        <f t="shared" ref="E850:G852" si="1268">D850*5</f>
        <v>7</v>
      </c>
      <c r="F850" s="4">
        <v>2.2999999999999998</v>
      </c>
      <c r="G850" s="4">
        <f t="shared" si="1268"/>
        <v>11.5</v>
      </c>
      <c r="H850" s="4">
        <v>3.51</v>
      </c>
      <c r="I850" s="4">
        <f t="shared" ref="I850" si="1269">H850*5</f>
        <v>17.549999999999997</v>
      </c>
      <c r="J850" s="4">
        <v>5.2</v>
      </c>
      <c r="K850" s="4">
        <f t="shared" ref="K850" si="1270">J850*5</f>
        <v>26</v>
      </c>
      <c r="L850" s="4">
        <v>1.1000000000000001</v>
      </c>
      <c r="M850" s="4">
        <f t="shared" ref="M850" si="1271">L850*5</f>
        <v>5.5</v>
      </c>
      <c r="N850" s="32" t="s">
        <v>796</v>
      </c>
      <c r="O850" s="32" t="s">
        <v>796</v>
      </c>
    </row>
    <row r="851" spans="1:15">
      <c r="A851" t="s">
        <v>433</v>
      </c>
      <c r="B851">
        <v>800</v>
      </c>
      <c r="C851">
        <v>440.00000000000006</v>
      </c>
      <c r="D851" s="4">
        <v>1.5</v>
      </c>
      <c r="E851" s="4">
        <f t="shared" si="1268"/>
        <v>7.5</v>
      </c>
      <c r="F851" s="4">
        <v>2.2999999999999998</v>
      </c>
      <c r="G851" s="4">
        <f t="shared" si="1268"/>
        <v>11.5</v>
      </c>
      <c r="H851" s="32" t="s">
        <v>796</v>
      </c>
      <c r="I851" s="32" t="s">
        <v>796</v>
      </c>
      <c r="J851" s="4">
        <v>5.3</v>
      </c>
      <c r="K851" s="4">
        <f t="shared" ref="K851" si="1272">J851*5</f>
        <v>26.5</v>
      </c>
      <c r="L851" s="4">
        <v>1.1000000000000001</v>
      </c>
      <c r="M851" s="4">
        <f t="shared" ref="M851" si="1273">L851*5</f>
        <v>5.5</v>
      </c>
      <c r="N851" s="32" t="s">
        <v>796</v>
      </c>
      <c r="O851" s="32" t="s">
        <v>796</v>
      </c>
    </row>
    <row r="852" spans="1:15">
      <c r="A852" t="s">
        <v>433</v>
      </c>
      <c r="B852">
        <v>800</v>
      </c>
      <c r="C852">
        <v>440.00000000000006</v>
      </c>
      <c r="D852" s="4">
        <f>SUM(D849:D851)/3</f>
        <v>1.4333333333333333</v>
      </c>
      <c r="E852" s="4">
        <f t="shared" si="1268"/>
        <v>7.166666666666667</v>
      </c>
      <c r="F852" s="4">
        <f>SUM(F849:F851)/3</f>
        <v>2.2333333333333334</v>
      </c>
      <c r="G852" s="4">
        <f t="shared" si="1268"/>
        <v>11.166666666666668</v>
      </c>
      <c r="H852" s="32" t="s">
        <v>796</v>
      </c>
      <c r="I852" s="32" t="s">
        <v>796</v>
      </c>
      <c r="J852" s="4">
        <f>SUM(J849:J851)/3</f>
        <v>5.3666666666666671</v>
      </c>
      <c r="K852" s="4">
        <f t="shared" ref="K852" si="1274">J852*5</f>
        <v>26.833333333333336</v>
      </c>
      <c r="L852" s="4">
        <f>SUM(L849:L851)/3</f>
        <v>1.0333333333333334</v>
      </c>
      <c r="M852" s="4">
        <f t="shared" ref="M852" si="1275">L852*5</f>
        <v>5.166666666666667</v>
      </c>
      <c r="N852" s="32" t="s">
        <v>796</v>
      </c>
      <c r="O852" s="32" t="s">
        <v>796</v>
      </c>
    </row>
    <row r="853" spans="1:15">
      <c r="A853" s="121" t="s">
        <v>611</v>
      </c>
      <c r="B853" s="121">
        <v>800</v>
      </c>
      <c r="C853" s="121">
        <v>440.00000000000006</v>
      </c>
      <c r="D853" s="122">
        <f t="shared" ref="D853:O853" si="1276">AVERAGE(D849:D852)</f>
        <v>1.4333333333333333</v>
      </c>
      <c r="E853" s="122">
        <f t="shared" si="1276"/>
        <v>7.166666666666667</v>
      </c>
      <c r="F853" s="122">
        <f t="shared" si="1276"/>
        <v>2.2333333333333334</v>
      </c>
      <c r="G853" s="122">
        <f t="shared" si="1276"/>
        <v>11.166666666666668</v>
      </c>
      <c r="H853" s="122">
        <f t="shared" si="1276"/>
        <v>3.5049999999999999</v>
      </c>
      <c r="I853" s="122">
        <f t="shared" si="1276"/>
        <v>17.524999999999999</v>
      </c>
      <c r="J853" s="122">
        <f t="shared" si="1276"/>
        <v>5.3666666666666671</v>
      </c>
      <c r="K853" s="122">
        <f t="shared" si="1276"/>
        <v>26.833333333333336</v>
      </c>
      <c r="L853" s="122">
        <f t="shared" si="1276"/>
        <v>1.0333333333333334</v>
      </c>
      <c r="M853" s="122">
        <f t="shared" si="1276"/>
        <v>5.166666666666667</v>
      </c>
      <c r="N853" s="122">
        <f t="shared" si="1276"/>
        <v>16.86</v>
      </c>
      <c r="O853" s="122">
        <f t="shared" si="1276"/>
        <v>4.1060930335295618</v>
      </c>
    </row>
    <row r="855" spans="1:15">
      <c r="A855" t="s">
        <v>434</v>
      </c>
      <c r="B855">
        <v>800</v>
      </c>
      <c r="C855">
        <v>459.99999999999994</v>
      </c>
      <c r="D855" s="4">
        <v>3.2</v>
      </c>
      <c r="E855" s="4">
        <f>D855*5</f>
        <v>16</v>
      </c>
      <c r="F855" s="4">
        <v>2.4</v>
      </c>
      <c r="G855" s="4">
        <f>F855*5</f>
        <v>12</v>
      </c>
      <c r="H855" s="4">
        <v>3.76</v>
      </c>
      <c r="I855" s="4">
        <f>H855*5</f>
        <v>18.799999999999997</v>
      </c>
      <c r="J855" s="4">
        <v>8</v>
      </c>
      <c r="K855" s="4">
        <f>J855*5</f>
        <v>40</v>
      </c>
      <c r="L855" s="4">
        <v>5.6</v>
      </c>
      <c r="M855" s="4">
        <f>L855*5</f>
        <v>28</v>
      </c>
      <c r="N855" s="4">
        <v>49.1</v>
      </c>
      <c r="O855" s="4">
        <f>SQRT(N855)</f>
        <v>7.0071392165419404</v>
      </c>
    </row>
    <row r="856" spans="1:15">
      <c r="A856" t="s">
        <v>434</v>
      </c>
      <c r="B856">
        <v>800</v>
      </c>
      <c r="C856">
        <v>459.99999999999994</v>
      </c>
      <c r="D856" s="4">
        <v>3</v>
      </c>
      <c r="E856" s="4">
        <f t="shared" ref="E856:G858" si="1277">D856*5</f>
        <v>15</v>
      </c>
      <c r="F856" s="4">
        <v>2.4</v>
      </c>
      <c r="G856" s="4">
        <f t="shared" si="1277"/>
        <v>12</v>
      </c>
      <c r="H856" s="4">
        <v>3.82</v>
      </c>
      <c r="I856" s="4">
        <f t="shared" ref="I856" si="1278">H856*5</f>
        <v>19.099999999999998</v>
      </c>
      <c r="J856" s="4">
        <v>7.9</v>
      </c>
      <c r="K856" s="4">
        <f t="shared" ref="K856" si="1279">J856*5</f>
        <v>39.5</v>
      </c>
      <c r="L856" s="4">
        <v>5.6</v>
      </c>
      <c r="M856" s="4">
        <f t="shared" ref="M856" si="1280">L856*5</f>
        <v>28</v>
      </c>
      <c r="N856" s="32" t="s">
        <v>796</v>
      </c>
      <c r="O856" s="32" t="s">
        <v>796</v>
      </c>
    </row>
    <row r="857" spans="1:15">
      <c r="A857" t="s">
        <v>434</v>
      </c>
      <c r="B857">
        <v>800</v>
      </c>
      <c r="C857">
        <v>459.99999999999994</v>
      </c>
      <c r="D857" s="4">
        <v>3</v>
      </c>
      <c r="E857" s="4">
        <f t="shared" si="1277"/>
        <v>15</v>
      </c>
      <c r="F857" s="4">
        <v>2.4</v>
      </c>
      <c r="G857" s="4">
        <f t="shared" si="1277"/>
        <v>12</v>
      </c>
      <c r="H857" s="32" t="s">
        <v>796</v>
      </c>
      <c r="I857" s="32" t="s">
        <v>796</v>
      </c>
      <c r="J857" s="4">
        <v>7.9</v>
      </c>
      <c r="K857" s="4">
        <f t="shared" ref="K857" si="1281">J857*5</f>
        <v>39.5</v>
      </c>
      <c r="L857" s="4">
        <v>5.7</v>
      </c>
      <c r="M857" s="4">
        <f t="shared" ref="M857" si="1282">L857*5</f>
        <v>28.5</v>
      </c>
      <c r="N857" s="32" t="s">
        <v>796</v>
      </c>
      <c r="O857" s="32" t="s">
        <v>796</v>
      </c>
    </row>
    <row r="858" spans="1:15">
      <c r="A858" t="s">
        <v>434</v>
      </c>
      <c r="B858">
        <v>800</v>
      </c>
      <c r="C858">
        <v>459.99999999999994</v>
      </c>
      <c r="D858" s="4">
        <f>SUM(D855:D857)/3</f>
        <v>3.0666666666666664</v>
      </c>
      <c r="E858" s="4">
        <f t="shared" si="1277"/>
        <v>15.333333333333332</v>
      </c>
      <c r="F858" s="4">
        <f>SUM(F855:F857)/3</f>
        <v>2.4</v>
      </c>
      <c r="G858" s="4">
        <f t="shared" si="1277"/>
        <v>12</v>
      </c>
      <c r="H858" s="32" t="s">
        <v>796</v>
      </c>
      <c r="I858" s="32" t="s">
        <v>796</v>
      </c>
      <c r="J858" s="4">
        <f>SUM(J855:J857)/3</f>
        <v>7.9333333333333336</v>
      </c>
      <c r="K858" s="4">
        <f t="shared" ref="K858" si="1283">J858*5</f>
        <v>39.666666666666671</v>
      </c>
      <c r="L858" s="4">
        <f>SUM(L855:L857)/3</f>
        <v>5.6333333333333329</v>
      </c>
      <c r="M858" s="4">
        <f t="shared" ref="M858" si="1284">L858*5</f>
        <v>28.166666666666664</v>
      </c>
      <c r="N858" s="32" t="s">
        <v>796</v>
      </c>
      <c r="O858" s="32" t="s">
        <v>796</v>
      </c>
    </row>
    <row r="859" spans="1:15">
      <c r="A859" s="121" t="s">
        <v>611</v>
      </c>
      <c r="B859" s="121">
        <v>800</v>
      </c>
      <c r="C859" s="121">
        <v>459.99999999999994</v>
      </c>
      <c r="D859" s="122">
        <f t="shared" ref="D859:O859" si="1285">AVERAGE(D855:D858)</f>
        <v>3.0666666666666664</v>
      </c>
      <c r="E859" s="122">
        <f t="shared" si="1285"/>
        <v>15.333333333333332</v>
      </c>
      <c r="F859" s="122">
        <f t="shared" si="1285"/>
        <v>2.4</v>
      </c>
      <c r="G859" s="122">
        <f t="shared" si="1285"/>
        <v>12</v>
      </c>
      <c r="H859" s="122">
        <f t="shared" si="1285"/>
        <v>3.79</v>
      </c>
      <c r="I859" s="122">
        <f t="shared" si="1285"/>
        <v>18.949999999999996</v>
      </c>
      <c r="J859" s="122">
        <f t="shared" si="1285"/>
        <v>7.9333333333333336</v>
      </c>
      <c r="K859" s="122">
        <f t="shared" si="1285"/>
        <v>39.666666666666671</v>
      </c>
      <c r="L859" s="122">
        <f t="shared" si="1285"/>
        <v>5.6333333333333329</v>
      </c>
      <c r="M859" s="122">
        <f t="shared" si="1285"/>
        <v>28.166666666666664</v>
      </c>
      <c r="N859" s="122">
        <f t="shared" si="1285"/>
        <v>49.1</v>
      </c>
      <c r="O859" s="122">
        <f t="shared" si="1285"/>
        <v>7.0071392165419404</v>
      </c>
    </row>
    <row r="860" spans="1:15"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>
      <c r="A861" t="s">
        <v>435</v>
      </c>
      <c r="B861">
        <v>800</v>
      </c>
      <c r="C861">
        <v>470</v>
      </c>
      <c r="D861" s="4">
        <v>1.6</v>
      </c>
      <c r="E861" s="4">
        <f>D861*5</f>
        <v>8</v>
      </c>
      <c r="F861" s="4">
        <v>1</v>
      </c>
      <c r="G861" s="4">
        <f>F861*5</f>
        <v>5</v>
      </c>
      <c r="H861" s="4">
        <v>2</v>
      </c>
      <c r="I861" s="4">
        <f>H861*5</f>
        <v>10</v>
      </c>
      <c r="J861" s="4">
        <v>6.7</v>
      </c>
      <c r="K861" s="4">
        <f>J861*5</f>
        <v>33.5</v>
      </c>
      <c r="L861" s="4">
        <v>2.2999999999999998</v>
      </c>
      <c r="M861" s="4">
        <f>L861*5</f>
        <v>11.5</v>
      </c>
      <c r="N861" s="4">
        <v>11.44</v>
      </c>
      <c r="O861" s="4">
        <f>SQRT(N861)</f>
        <v>3.3823069050575527</v>
      </c>
    </row>
    <row r="862" spans="1:15">
      <c r="A862" t="s">
        <v>435</v>
      </c>
      <c r="B862">
        <v>800</v>
      </c>
      <c r="C862">
        <v>470</v>
      </c>
      <c r="D862" s="4">
        <v>1.6</v>
      </c>
      <c r="E862" s="4">
        <f t="shared" ref="E862:G864" si="1286">D862*5</f>
        <v>8</v>
      </c>
      <c r="F862" s="4">
        <v>1</v>
      </c>
      <c r="G862" s="4">
        <f t="shared" si="1286"/>
        <v>5</v>
      </c>
      <c r="H862" s="4">
        <v>2.0299999999999998</v>
      </c>
      <c r="I862" s="4">
        <f t="shared" ref="I862" si="1287">H862*5</f>
        <v>10.149999999999999</v>
      </c>
      <c r="J862" s="4">
        <v>6.5</v>
      </c>
      <c r="K862" s="4">
        <f t="shared" ref="K862" si="1288">J862*5</f>
        <v>32.5</v>
      </c>
      <c r="L862" s="4">
        <v>2.2000000000000002</v>
      </c>
      <c r="M862" s="4">
        <f t="shared" ref="M862" si="1289">L862*5</f>
        <v>11</v>
      </c>
      <c r="N862" s="32" t="s">
        <v>796</v>
      </c>
      <c r="O862" s="32" t="s">
        <v>796</v>
      </c>
    </row>
    <row r="863" spans="1:15">
      <c r="A863" t="s">
        <v>435</v>
      </c>
      <c r="B863">
        <v>800</v>
      </c>
      <c r="C863">
        <v>470</v>
      </c>
      <c r="D863" s="4">
        <v>1.5</v>
      </c>
      <c r="E863" s="4">
        <f t="shared" si="1286"/>
        <v>7.5</v>
      </c>
      <c r="F863" s="4">
        <v>0.9</v>
      </c>
      <c r="G863" s="4">
        <f t="shared" si="1286"/>
        <v>4.5</v>
      </c>
      <c r="H863" s="32" t="s">
        <v>796</v>
      </c>
      <c r="I863" s="32" t="s">
        <v>796</v>
      </c>
      <c r="J863" s="4">
        <v>6.5</v>
      </c>
      <c r="K863" s="4">
        <f t="shared" ref="K863" si="1290">J863*5</f>
        <v>32.5</v>
      </c>
      <c r="L863" s="4">
        <v>2.2999999999999998</v>
      </c>
      <c r="M863" s="4">
        <f t="shared" ref="M863" si="1291">L863*5</f>
        <v>11.5</v>
      </c>
      <c r="N863" s="32" t="s">
        <v>796</v>
      </c>
      <c r="O863" s="32" t="s">
        <v>796</v>
      </c>
    </row>
    <row r="864" spans="1:15">
      <c r="A864" t="s">
        <v>435</v>
      </c>
      <c r="B864">
        <v>800</v>
      </c>
      <c r="C864">
        <v>470</v>
      </c>
      <c r="D864" s="4">
        <f>SUM(D861:D863)/3</f>
        <v>1.5666666666666667</v>
      </c>
      <c r="E864" s="4">
        <f t="shared" si="1286"/>
        <v>7.833333333333333</v>
      </c>
      <c r="F864" s="4">
        <f>SUM(F861:F863)/3</f>
        <v>0.96666666666666667</v>
      </c>
      <c r="G864" s="4">
        <f t="shared" si="1286"/>
        <v>4.833333333333333</v>
      </c>
      <c r="H864" s="32" t="s">
        <v>796</v>
      </c>
      <c r="I864" s="32" t="s">
        <v>796</v>
      </c>
      <c r="J864" s="4">
        <f>SUM(J861:J863)/3</f>
        <v>6.5666666666666664</v>
      </c>
      <c r="K864" s="4">
        <f t="shared" ref="K864" si="1292">J864*5</f>
        <v>32.833333333333329</v>
      </c>
      <c r="L864" s="4">
        <f>SUM(L861:L863)/3</f>
        <v>2.2666666666666666</v>
      </c>
      <c r="M864" s="4">
        <f t="shared" ref="M864" si="1293">L864*5</f>
        <v>11.333333333333332</v>
      </c>
      <c r="N864" s="32" t="s">
        <v>796</v>
      </c>
      <c r="O864" s="32" t="s">
        <v>796</v>
      </c>
    </row>
    <row r="865" spans="1:15">
      <c r="A865" s="121" t="s">
        <v>611</v>
      </c>
      <c r="B865" s="121">
        <v>800</v>
      </c>
      <c r="C865" s="121">
        <v>470</v>
      </c>
      <c r="D865" s="122">
        <f t="shared" ref="D865:O865" si="1294">AVERAGE(D861:D864)</f>
        <v>1.5666666666666667</v>
      </c>
      <c r="E865" s="122">
        <f t="shared" si="1294"/>
        <v>7.833333333333333</v>
      </c>
      <c r="F865" s="122">
        <f t="shared" si="1294"/>
        <v>0.96666666666666667</v>
      </c>
      <c r="G865" s="122">
        <f t="shared" si="1294"/>
        <v>4.833333333333333</v>
      </c>
      <c r="H865" s="122">
        <f t="shared" si="1294"/>
        <v>2.0149999999999997</v>
      </c>
      <c r="I865" s="122">
        <f t="shared" si="1294"/>
        <v>10.074999999999999</v>
      </c>
      <c r="J865" s="122">
        <f t="shared" si="1294"/>
        <v>6.5666666666666664</v>
      </c>
      <c r="K865" s="122">
        <f t="shared" si="1294"/>
        <v>32.833333333333329</v>
      </c>
      <c r="L865" s="122">
        <f t="shared" si="1294"/>
        <v>2.2666666666666666</v>
      </c>
      <c r="M865" s="122">
        <f t="shared" si="1294"/>
        <v>11.333333333333332</v>
      </c>
      <c r="N865" s="122">
        <f t="shared" si="1294"/>
        <v>11.44</v>
      </c>
      <c r="O865" s="122">
        <f t="shared" si="1294"/>
        <v>3.3823069050575527</v>
      </c>
    </row>
    <row r="866" spans="1:15"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>
      <c r="A867" t="s">
        <v>436</v>
      </c>
      <c r="B867">
        <v>800</v>
      </c>
      <c r="C867">
        <v>480</v>
      </c>
      <c r="D867" s="4">
        <v>1.5</v>
      </c>
      <c r="E867" s="4">
        <f>D867*5</f>
        <v>7.5</v>
      </c>
      <c r="F867" s="4">
        <v>7.1</v>
      </c>
      <c r="G867" s="4">
        <f>F867*5</f>
        <v>35.5</v>
      </c>
      <c r="H867" s="4">
        <v>3.02</v>
      </c>
      <c r="I867" s="4">
        <f>H867*5</f>
        <v>15.1</v>
      </c>
      <c r="J867" s="4">
        <v>10</v>
      </c>
      <c r="K867" s="4">
        <f>J867*5</f>
        <v>50</v>
      </c>
      <c r="L867" s="4">
        <v>2.5</v>
      </c>
      <c r="M867" s="4">
        <f>L867*5</f>
        <v>12.5</v>
      </c>
      <c r="N867" s="4">
        <v>19.7</v>
      </c>
      <c r="O867" s="4">
        <f>SQRT(N867)</f>
        <v>4.4384682042344297</v>
      </c>
    </row>
    <row r="868" spans="1:15">
      <c r="A868" t="s">
        <v>436</v>
      </c>
      <c r="B868">
        <v>800</v>
      </c>
      <c r="C868">
        <v>480</v>
      </c>
      <c r="D868" s="4">
        <v>1.4</v>
      </c>
      <c r="E868" s="4">
        <f t="shared" ref="E868:G870" si="1295">D868*5</f>
        <v>7</v>
      </c>
      <c r="F868" s="4">
        <v>7.1</v>
      </c>
      <c r="G868" s="4">
        <f t="shared" si="1295"/>
        <v>35.5</v>
      </c>
      <c r="H868" s="4">
        <v>3.06</v>
      </c>
      <c r="I868" s="4">
        <f t="shared" ref="I868" si="1296">H868*5</f>
        <v>15.3</v>
      </c>
      <c r="J868" s="4">
        <v>10.4</v>
      </c>
      <c r="K868" s="4">
        <f t="shared" ref="K868" si="1297">J868*5</f>
        <v>52</v>
      </c>
      <c r="L868" s="4">
        <v>2.5</v>
      </c>
      <c r="M868" s="4">
        <f t="shared" ref="M868" si="1298">L868*5</f>
        <v>12.5</v>
      </c>
      <c r="N868" s="32" t="s">
        <v>796</v>
      </c>
      <c r="O868" s="32" t="s">
        <v>796</v>
      </c>
    </row>
    <row r="869" spans="1:15">
      <c r="A869" t="s">
        <v>436</v>
      </c>
      <c r="B869">
        <v>800</v>
      </c>
      <c r="C869">
        <v>480</v>
      </c>
      <c r="D869" s="4">
        <v>1.5</v>
      </c>
      <c r="E869" s="4">
        <f t="shared" si="1295"/>
        <v>7.5</v>
      </c>
      <c r="F869" s="4">
        <v>7.1</v>
      </c>
      <c r="G869" s="4">
        <f t="shared" si="1295"/>
        <v>35.5</v>
      </c>
      <c r="H869" s="32" t="s">
        <v>796</v>
      </c>
      <c r="I869" s="32" t="s">
        <v>796</v>
      </c>
      <c r="J869" s="4">
        <v>9.6999999999999993</v>
      </c>
      <c r="K869" s="4">
        <f t="shared" ref="K869" si="1299">J869*5</f>
        <v>48.5</v>
      </c>
      <c r="L869" s="4">
        <v>2.5</v>
      </c>
      <c r="M869" s="4">
        <f t="shared" ref="M869" si="1300">L869*5</f>
        <v>12.5</v>
      </c>
      <c r="N869" s="32" t="s">
        <v>796</v>
      </c>
      <c r="O869" s="32" t="s">
        <v>796</v>
      </c>
    </row>
    <row r="870" spans="1:15">
      <c r="A870" t="s">
        <v>436</v>
      </c>
      <c r="B870">
        <v>800</v>
      </c>
      <c r="C870">
        <v>480</v>
      </c>
      <c r="D870" s="4">
        <f>SUM(D867:D869)/3</f>
        <v>1.4666666666666668</v>
      </c>
      <c r="E870" s="4">
        <f t="shared" si="1295"/>
        <v>7.3333333333333339</v>
      </c>
      <c r="F870" s="4">
        <f>SUM(F867:F869)/3</f>
        <v>7.0999999999999988</v>
      </c>
      <c r="G870" s="4">
        <f t="shared" si="1295"/>
        <v>35.499999999999993</v>
      </c>
      <c r="H870" s="32" t="s">
        <v>796</v>
      </c>
      <c r="I870" s="32" t="s">
        <v>796</v>
      </c>
      <c r="J870" s="4">
        <f>SUM(J867:J869)/3</f>
        <v>10.033333333333333</v>
      </c>
      <c r="K870" s="4">
        <f t="shared" ref="K870" si="1301">J870*5</f>
        <v>50.166666666666664</v>
      </c>
      <c r="L870" s="4">
        <f>SUM(L867:L869)/3</f>
        <v>2.5</v>
      </c>
      <c r="M870" s="4">
        <f t="shared" ref="M870" si="1302">L870*5</f>
        <v>12.5</v>
      </c>
      <c r="N870" s="32" t="s">
        <v>796</v>
      </c>
      <c r="O870" s="32" t="s">
        <v>796</v>
      </c>
    </row>
    <row r="871" spans="1:15">
      <c r="A871" s="121" t="s">
        <v>611</v>
      </c>
      <c r="B871" s="121">
        <v>800</v>
      </c>
      <c r="C871" s="121">
        <v>480</v>
      </c>
      <c r="D871" s="122">
        <f t="shared" ref="D871:O871" si="1303">AVERAGE(D867:D870)</f>
        <v>1.4666666666666668</v>
      </c>
      <c r="E871" s="122">
        <f t="shared" si="1303"/>
        <v>7.3333333333333339</v>
      </c>
      <c r="F871" s="122">
        <f t="shared" si="1303"/>
        <v>7.0999999999999988</v>
      </c>
      <c r="G871" s="122">
        <f t="shared" si="1303"/>
        <v>35.5</v>
      </c>
      <c r="H871" s="122">
        <f t="shared" si="1303"/>
        <v>3.04</v>
      </c>
      <c r="I871" s="122">
        <f t="shared" si="1303"/>
        <v>15.2</v>
      </c>
      <c r="J871" s="122">
        <f t="shared" si="1303"/>
        <v>10.033333333333333</v>
      </c>
      <c r="K871" s="122">
        <f t="shared" si="1303"/>
        <v>50.166666666666664</v>
      </c>
      <c r="L871" s="122">
        <f t="shared" si="1303"/>
        <v>2.5</v>
      </c>
      <c r="M871" s="122">
        <f t="shared" si="1303"/>
        <v>12.5</v>
      </c>
      <c r="N871" s="122">
        <f t="shared" si="1303"/>
        <v>19.7</v>
      </c>
      <c r="O871" s="122">
        <f t="shared" si="1303"/>
        <v>4.4384682042344297</v>
      </c>
    </row>
    <row r="872" spans="1:15"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>
      <c r="A873" t="s">
        <v>437</v>
      </c>
      <c r="B873">
        <v>800</v>
      </c>
      <c r="C873">
        <v>490.00000000000006</v>
      </c>
      <c r="D873" s="4">
        <v>1.6</v>
      </c>
      <c r="E873" s="4">
        <f>D873*5</f>
        <v>8</v>
      </c>
      <c r="F873" s="4">
        <v>5.9</v>
      </c>
      <c r="G873" s="4">
        <f>F873*5</f>
        <v>29.5</v>
      </c>
      <c r="H873" s="4">
        <v>3.97</v>
      </c>
      <c r="I873" s="4">
        <f>H873*5</f>
        <v>19.850000000000001</v>
      </c>
      <c r="J873" s="4">
        <v>10.1</v>
      </c>
      <c r="K873" s="4">
        <f>J873*5</f>
        <v>50.5</v>
      </c>
      <c r="L873" s="4">
        <v>2.7</v>
      </c>
      <c r="M873" s="4">
        <f>L873*5</f>
        <v>13.5</v>
      </c>
      <c r="N873" s="4">
        <v>25.4</v>
      </c>
      <c r="O873" s="4">
        <f>SQRT(N873)</f>
        <v>5.0398412673416608</v>
      </c>
    </row>
    <row r="874" spans="1:15">
      <c r="A874" t="s">
        <v>437</v>
      </c>
      <c r="B874">
        <v>800</v>
      </c>
      <c r="C874">
        <v>490.00000000000006</v>
      </c>
      <c r="D874" s="4">
        <v>1.5</v>
      </c>
      <c r="E874" s="4">
        <f t="shared" ref="E874:G876" si="1304">D874*5</f>
        <v>7.5</v>
      </c>
      <c r="F874" s="4">
        <v>5.9</v>
      </c>
      <c r="G874" s="4">
        <f t="shared" si="1304"/>
        <v>29.5</v>
      </c>
      <c r="H874" s="4">
        <v>4.0199999999999996</v>
      </c>
      <c r="I874" s="4">
        <f t="shared" ref="I874" si="1305">H874*5</f>
        <v>20.099999999999998</v>
      </c>
      <c r="J874" s="4">
        <v>9.6999999999999993</v>
      </c>
      <c r="K874" s="4">
        <f t="shared" ref="K874" si="1306">J874*5</f>
        <v>48.5</v>
      </c>
      <c r="L874" s="4">
        <v>2.6</v>
      </c>
      <c r="M874" s="4">
        <f t="shared" ref="M874" si="1307">L874*5</f>
        <v>13</v>
      </c>
      <c r="N874" s="32" t="s">
        <v>796</v>
      </c>
      <c r="O874" s="32" t="s">
        <v>796</v>
      </c>
    </row>
    <row r="875" spans="1:15">
      <c r="A875" t="s">
        <v>437</v>
      </c>
      <c r="B875">
        <v>800</v>
      </c>
      <c r="C875">
        <v>490.00000000000006</v>
      </c>
      <c r="D875" s="4">
        <v>1.5</v>
      </c>
      <c r="E875" s="4">
        <f t="shared" si="1304"/>
        <v>7.5</v>
      </c>
      <c r="F875" s="4">
        <v>6</v>
      </c>
      <c r="G875" s="4">
        <f t="shared" si="1304"/>
        <v>30</v>
      </c>
      <c r="H875" s="32" t="s">
        <v>796</v>
      </c>
      <c r="I875" s="32" t="s">
        <v>796</v>
      </c>
      <c r="J875" s="4">
        <v>9.4</v>
      </c>
      <c r="K875" s="4">
        <f t="shared" ref="K875" si="1308">J875*5</f>
        <v>47</v>
      </c>
      <c r="L875" s="4">
        <v>2.6</v>
      </c>
      <c r="M875" s="4">
        <f t="shared" ref="M875" si="1309">L875*5</f>
        <v>13</v>
      </c>
      <c r="N875" s="32" t="s">
        <v>796</v>
      </c>
      <c r="O875" s="32" t="s">
        <v>796</v>
      </c>
    </row>
    <row r="876" spans="1:15">
      <c r="A876" t="s">
        <v>437</v>
      </c>
      <c r="B876">
        <v>800</v>
      </c>
      <c r="C876">
        <v>490.00000000000006</v>
      </c>
      <c r="D876" s="4">
        <f>SUM(D873:D875)/3</f>
        <v>1.5333333333333332</v>
      </c>
      <c r="E876" s="4">
        <f t="shared" si="1304"/>
        <v>7.6666666666666661</v>
      </c>
      <c r="F876" s="4">
        <f>SUM(F873:F875)/3</f>
        <v>5.9333333333333336</v>
      </c>
      <c r="G876" s="4">
        <f t="shared" si="1304"/>
        <v>29.666666666666668</v>
      </c>
      <c r="H876" s="32" t="s">
        <v>796</v>
      </c>
      <c r="I876" s="32" t="s">
        <v>796</v>
      </c>
      <c r="J876" s="4">
        <f>SUM(J873:J875)/3</f>
        <v>9.7333333333333325</v>
      </c>
      <c r="K876" s="4">
        <f t="shared" ref="K876" si="1310">J876*5</f>
        <v>48.666666666666664</v>
      </c>
      <c r="L876" s="4">
        <f>SUM(L873:L875)/3</f>
        <v>2.6333333333333333</v>
      </c>
      <c r="M876" s="4">
        <f t="shared" ref="M876" si="1311">L876*5</f>
        <v>13.166666666666666</v>
      </c>
      <c r="N876" s="32" t="s">
        <v>796</v>
      </c>
      <c r="O876" s="32" t="s">
        <v>796</v>
      </c>
    </row>
    <row r="877" spans="1:15">
      <c r="A877" s="121" t="s">
        <v>611</v>
      </c>
      <c r="B877" s="121">
        <v>800</v>
      </c>
      <c r="C877" s="121">
        <v>490.00000000000006</v>
      </c>
      <c r="D877" s="122">
        <f t="shared" ref="D877:O877" si="1312">AVERAGE(D873:D876)</f>
        <v>1.5333333333333332</v>
      </c>
      <c r="E877" s="122">
        <f t="shared" si="1312"/>
        <v>7.6666666666666661</v>
      </c>
      <c r="F877" s="122">
        <f t="shared" si="1312"/>
        <v>5.9333333333333336</v>
      </c>
      <c r="G877" s="122">
        <f t="shared" si="1312"/>
        <v>29.666666666666668</v>
      </c>
      <c r="H877" s="122">
        <f t="shared" si="1312"/>
        <v>3.9950000000000001</v>
      </c>
      <c r="I877" s="122">
        <f t="shared" si="1312"/>
        <v>19.975000000000001</v>
      </c>
      <c r="J877" s="122">
        <f t="shared" si="1312"/>
        <v>9.7333333333333325</v>
      </c>
      <c r="K877" s="122">
        <f t="shared" si="1312"/>
        <v>48.666666666666664</v>
      </c>
      <c r="L877" s="122">
        <f t="shared" si="1312"/>
        <v>2.6333333333333333</v>
      </c>
      <c r="M877" s="122">
        <f t="shared" si="1312"/>
        <v>13.166666666666666</v>
      </c>
      <c r="N877" s="122">
        <f t="shared" si="1312"/>
        <v>25.4</v>
      </c>
      <c r="O877" s="122">
        <f t="shared" si="1312"/>
        <v>5.0398412673416608</v>
      </c>
    </row>
    <row r="878" spans="1:15"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>
      <c r="A879" t="s">
        <v>438</v>
      </c>
      <c r="B879">
        <v>800</v>
      </c>
      <c r="C879">
        <v>500</v>
      </c>
      <c r="D879" s="4">
        <v>2180</v>
      </c>
      <c r="E879" s="4">
        <f>D879*5</f>
        <v>10900</v>
      </c>
      <c r="F879" s="4">
        <v>63</v>
      </c>
      <c r="G879" s="4">
        <f>F879*5</f>
        <v>315</v>
      </c>
      <c r="H879" s="4">
        <v>4960</v>
      </c>
      <c r="I879" s="4">
        <f>H879*5</f>
        <v>24800</v>
      </c>
      <c r="J879" s="4">
        <v>69.099999999999994</v>
      </c>
      <c r="K879" s="4">
        <f>J879*5</f>
        <v>345.5</v>
      </c>
      <c r="L879" s="4">
        <v>52.2</v>
      </c>
      <c r="M879" s="4">
        <f>L879*5</f>
        <v>261</v>
      </c>
      <c r="N879" s="4">
        <v>18700</v>
      </c>
      <c r="O879" s="4">
        <f>SQRT(N879)</f>
        <v>136.74794331177344</v>
      </c>
    </row>
    <row r="880" spans="1:15">
      <c r="A880" t="s">
        <v>438</v>
      </c>
      <c r="B880">
        <v>800</v>
      </c>
      <c r="C880">
        <v>500</v>
      </c>
      <c r="D880" s="4">
        <v>2215</v>
      </c>
      <c r="E880" s="4">
        <f t="shared" ref="E880:G882" si="1313">D880*5</f>
        <v>11075</v>
      </c>
      <c r="F880" s="4">
        <v>64.099999999999994</v>
      </c>
      <c r="G880" s="4">
        <f t="shared" si="1313"/>
        <v>320.5</v>
      </c>
      <c r="H880" s="4">
        <v>4900</v>
      </c>
      <c r="I880" s="4">
        <f t="shared" ref="I880" si="1314">H880*5</f>
        <v>24500</v>
      </c>
      <c r="J880" s="4">
        <v>69.900000000000006</v>
      </c>
      <c r="K880" s="4">
        <f t="shared" ref="K880" si="1315">J880*5</f>
        <v>349.5</v>
      </c>
      <c r="L880" s="4">
        <v>52</v>
      </c>
      <c r="M880" s="4">
        <f t="shared" ref="M880" si="1316">L880*5</f>
        <v>260</v>
      </c>
      <c r="N880" s="32" t="s">
        <v>796</v>
      </c>
      <c r="O880" s="32" t="s">
        <v>796</v>
      </c>
    </row>
    <row r="881" spans="1:15">
      <c r="A881" t="s">
        <v>438</v>
      </c>
      <c r="B881">
        <v>800</v>
      </c>
      <c r="C881">
        <v>500</v>
      </c>
      <c r="D881" s="4">
        <v>2200</v>
      </c>
      <c r="E881" s="4">
        <f t="shared" si="1313"/>
        <v>11000</v>
      </c>
      <c r="F881" s="4">
        <v>64</v>
      </c>
      <c r="G881" s="4">
        <f t="shared" si="1313"/>
        <v>320</v>
      </c>
      <c r="H881" s="32" t="s">
        <v>796</v>
      </c>
      <c r="I881" s="32" t="s">
        <v>796</v>
      </c>
      <c r="J881" s="4">
        <v>69.8</v>
      </c>
      <c r="K881" s="4">
        <f t="shared" ref="K881" si="1317">J881*5</f>
        <v>349</v>
      </c>
      <c r="L881" s="4">
        <v>51.7</v>
      </c>
      <c r="M881" s="4">
        <f t="shared" ref="M881" si="1318">L881*5</f>
        <v>258.5</v>
      </c>
      <c r="N881" s="32" t="s">
        <v>796</v>
      </c>
      <c r="O881" s="32" t="s">
        <v>796</v>
      </c>
    </row>
    <row r="882" spans="1:15">
      <c r="A882" t="s">
        <v>438</v>
      </c>
      <c r="B882">
        <v>800</v>
      </c>
      <c r="C882">
        <v>500</v>
      </c>
      <c r="D882" s="4">
        <f>SUM(D879:D881)/3</f>
        <v>2198.3333333333335</v>
      </c>
      <c r="E882" s="4">
        <f t="shared" si="1313"/>
        <v>10991.666666666668</v>
      </c>
      <c r="F882" s="4">
        <f>SUM(F879:F881)/3</f>
        <v>63.699999999999996</v>
      </c>
      <c r="G882" s="4">
        <f t="shared" si="1313"/>
        <v>318.5</v>
      </c>
      <c r="H882" s="32" t="s">
        <v>796</v>
      </c>
      <c r="I882" s="32" t="s">
        <v>796</v>
      </c>
      <c r="J882" s="4">
        <f>SUM(J879:J881)/3</f>
        <v>69.600000000000009</v>
      </c>
      <c r="K882" s="4">
        <f t="shared" ref="K882" si="1319">J882*5</f>
        <v>348.00000000000006</v>
      </c>
      <c r="L882" s="4">
        <f>SUM(L879:L881)/3</f>
        <v>51.966666666666669</v>
      </c>
      <c r="M882" s="4">
        <f t="shared" ref="M882" si="1320">L882*5</f>
        <v>259.83333333333337</v>
      </c>
      <c r="N882" s="32" t="s">
        <v>796</v>
      </c>
      <c r="O882" s="32" t="s">
        <v>796</v>
      </c>
    </row>
    <row r="883" spans="1:15">
      <c r="A883" s="121" t="s">
        <v>611</v>
      </c>
      <c r="B883" s="121">
        <v>800</v>
      </c>
      <c r="C883" s="121">
        <v>500</v>
      </c>
      <c r="D883" s="122">
        <f t="shared" ref="D883:O883" si="1321">AVERAGE(D879:D882)</f>
        <v>2198.3333333333335</v>
      </c>
      <c r="E883" s="122">
        <f t="shared" si="1321"/>
        <v>10991.666666666668</v>
      </c>
      <c r="F883" s="122">
        <f t="shared" si="1321"/>
        <v>63.699999999999996</v>
      </c>
      <c r="G883" s="122">
        <f t="shared" si="1321"/>
        <v>318.5</v>
      </c>
      <c r="H883" s="122">
        <f t="shared" si="1321"/>
        <v>4930</v>
      </c>
      <c r="I883" s="122">
        <f t="shared" si="1321"/>
        <v>24650</v>
      </c>
      <c r="J883" s="122">
        <f t="shared" si="1321"/>
        <v>69.600000000000009</v>
      </c>
      <c r="K883" s="122">
        <f t="shared" si="1321"/>
        <v>348</v>
      </c>
      <c r="L883" s="122">
        <f t="shared" si="1321"/>
        <v>51.966666666666669</v>
      </c>
      <c r="M883" s="122">
        <f t="shared" si="1321"/>
        <v>259.83333333333337</v>
      </c>
      <c r="N883" s="122">
        <f t="shared" si="1321"/>
        <v>18700</v>
      </c>
      <c r="O883" s="122">
        <f t="shared" si="1321"/>
        <v>136.74794331177344</v>
      </c>
    </row>
    <row r="884" spans="1:15"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>
      <c r="A885" t="s">
        <v>439</v>
      </c>
      <c r="B885">
        <v>800</v>
      </c>
      <c r="C885">
        <v>540</v>
      </c>
      <c r="D885" s="4">
        <v>22.8</v>
      </c>
      <c r="E885" s="4">
        <f>D885*5</f>
        <v>114</v>
      </c>
      <c r="F885" s="4">
        <v>1.2</v>
      </c>
      <c r="G885" s="4">
        <f>F885*5</f>
        <v>6</v>
      </c>
      <c r="H885" s="4">
        <v>43</v>
      </c>
      <c r="I885" s="4">
        <f>H885*5</f>
        <v>215</v>
      </c>
      <c r="J885" s="4">
        <v>5.9</v>
      </c>
      <c r="K885" s="4">
        <f>J885*5</f>
        <v>29.5</v>
      </c>
      <c r="L885" s="4">
        <v>1.1000000000000001</v>
      </c>
      <c r="M885" s="4">
        <f>L885*5</f>
        <v>5.5</v>
      </c>
      <c r="N885" s="4">
        <v>150.80000000000001</v>
      </c>
      <c r="O885" s="4">
        <f>SQRT(N885)</f>
        <v>12.280065146407001</v>
      </c>
    </row>
    <row r="886" spans="1:15">
      <c r="A886" t="s">
        <v>439</v>
      </c>
      <c r="B886">
        <v>800</v>
      </c>
      <c r="C886">
        <v>540</v>
      </c>
      <c r="D886" s="4">
        <v>22.4</v>
      </c>
      <c r="E886" s="4">
        <f t="shared" ref="E886:G888" si="1322">D886*5</f>
        <v>112</v>
      </c>
      <c r="F886" s="4">
        <v>1.2</v>
      </c>
      <c r="G886" s="4">
        <f t="shared" si="1322"/>
        <v>6</v>
      </c>
      <c r="H886" s="4">
        <v>42.9</v>
      </c>
      <c r="I886" s="4">
        <f t="shared" ref="I886" si="1323">H886*5</f>
        <v>214.5</v>
      </c>
      <c r="J886" s="4">
        <v>5.8</v>
      </c>
      <c r="K886" s="4">
        <f t="shared" ref="K886" si="1324">J886*5</f>
        <v>29</v>
      </c>
      <c r="L886" s="4">
        <v>1.2</v>
      </c>
      <c r="M886" s="4">
        <f t="shared" ref="M886" si="1325">L886*5</f>
        <v>6</v>
      </c>
      <c r="N886" s="32" t="s">
        <v>796</v>
      </c>
      <c r="O886" s="32" t="s">
        <v>796</v>
      </c>
    </row>
    <row r="887" spans="1:15">
      <c r="A887" t="s">
        <v>439</v>
      </c>
      <c r="B887">
        <v>800</v>
      </c>
      <c r="C887">
        <v>540</v>
      </c>
      <c r="D887" s="4">
        <v>22.4</v>
      </c>
      <c r="E887" s="4">
        <f t="shared" si="1322"/>
        <v>112</v>
      </c>
      <c r="F887" s="4">
        <v>1.2</v>
      </c>
      <c r="G887" s="4">
        <f t="shared" si="1322"/>
        <v>6</v>
      </c>
      <c r="H887" s="32" t="s">
        <v>796</v>
      </c>
      <c r="I887" s="32" t="s">
        <v>796</v>
      </c>
      <c r="J887" s="4">
        <v>5.7</v>
      </c>
      <c r="K887" s="4">
        <f t="shared" ref="K887" si="1326">J887*5</f>
        <v>28.5</v>
      </c>
      <c r="L887" s="4">
        <v>1.1000000000000001</v>
      </c>
      <c r="M887" s="4">
        <f t="shared" ref="M887" si="1327">L887*5</f>
        <v>5.5</v>
      </c>
      <c r="N887" s="32" t="s">
        <v>796</v>
      </c>
      <c r="O887" s="32" t="s">
        <v>796</v>
      </c>
    </row>
    <row r="888" spans="1:15">
      <c r="A888" t="s">
        <v>439</v>
      </c>
      <c r="B888">
        <v>800</v>
      </c>
      <c r="C888">
        <v>540</v>
      </c>
      <c r="D888" s="4">
        <f>SUM(D885:D887)/3</f>
        <v>22.533333333333331</v>
      </c>
      <c r="E888" s="4">
        <f t="shared" si="1322"/>
        <v>112.66666666666666</v>
      </c>
      <c r="F888" s="4">
        <f>SUM(F885:F887)/3</f>
        <v>1.2</v>
      </c>
      <c r="G888" s="4">
        <f t="shared" si="1322"/>
        <v>6</v>
      </c>
      <c r="H888" s="32" t="s">
        <v>796</v>
      </c>
      <c r="I888" s="32" t="s">
        <v>796</v>
      </c>
      <c r="J888" s="4">
        <f>SUM(J885:J887)/3</f>
        <v>5.8</v>
      </c>
      <c r="K888" s="4">
        <f t="shared" ref="K888" si="1328">J888*5</f>
        <v>29</v>
      </c>
      <c r="L888" s="4">
        <f>SUM(L885:L887)/3</f>
        <v>1.1333333333333333</v>
      </c>
      <c r="M888" s="4">
        <f t="shared" ref="M888" si="1329">L888*5</f>
        <v>5.6666666666666661</v>
      </c>
      <c r="N888" s="32" t="s">
        <v>796</v>
      </c>
      <c r="O888" s="32" t="s">
        <v>796</v>
      </c>
    </row>
    <row r="889" spans="1:15">
      <c r="A889" s="121" t="s">
        <v>611</v>
      </c>
      <c r="B889" s="121">
        <v>800</v>
      </c>
      <c r="C889" s="121">
        <v>540</v>
      </c>
      <c r="D889" s="122">
        <f t="shared" ref="D889:O889" si="1330">AVERAGE(D885:D888)</f>
        <v>22.533333333333331</v>
      </c>
      <c r="E889" s="122">
        <f t="shared" si="1330"/>
        <v>112.66666666666666</v>
      </c>
      <c r="F889" s="122">
        <f t="shared" si="1330"/>
        <v>1.2</v>
      </c>
      <c r="G889" s="122">
        <f t="shared" si="1330"/>
        <v>6</v>
      </c>
      <c r="H889" s="122">
        <f t="shared" si="1330"/>
        <v>42.95</v>
      </c>
      <c r="I889" s="122">
        <f t="shared" si="1330"/>
        <v>214.75</v>
      </c>
      <c r="J889" s="122">
        <f t="shared" si="1330"/>
        <v>5.8</v>
      </c>
      <c r="K889" s="122">
        <f t="shared" si="1330"/>
        <v>29</v>
      </c>
      <c r="L889" s="122">
        <f t="shared" si="1330"/>
        <v>1.1333333333333333</v>
      </c>
      <c r="M889" s="122">
        <f t="shared" si="1330"/>
        <v>5.6666666666666661</v>
      </c>
      <c r="N889" s="122">
        <f t="shared" si="1330"/>
        <v>150.80000000000001</v>
      </c>
      <c r="O889" s="122">
        <f t="shared" si="1330"/>
        <v>12.280065146407001</v>
      </c>
    </row>
    <row r="890" spans="1:15"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>
      <c r="A891" t="s">
        <v>440</v>
      </c>
      <c r="B891">
        <v>800</v>
      </c>
      <c r="C891">
        <v>550</v>
      </c>
      <c r="D891" s="4">
        <v>163</v>
      </c>
      <c r="E891" s="4">
        <f>D891*5</f>
        <v>815</v>
      </c>
      <c r="F891" s="4">
        <v>10.6</v>
      </c>
      <c r="G891" s="4">
        <f>F891*5</f>
        <v>53</v>
      </c>
      <c r="H891" s="4">
        <v>344</v>
      </c>
      <c r="I891" s="4">
        <f>H891*5</f>
        <v>1720</v>
      </c>
      <c r="J891" s="4">
        <v>14.8</v>
      </c>
      <c r="K891" s="4">
        <f>J891*5</f>
        <v>74</v>
      </c>
      <c r="L891" s="4">
        <v>120</v>
      </c>
      <c r="M891" s="4">
        <f>L891*5</f>
        <v>600</v>
      </c>
      <c r="N891" s="4">
        <v>1588</v>
      </c>
      <c r="O891" s="4">
        <f>SQRT(N891)</f>
        <v>39.849717690342551</v>
      </c>
    </row>
    <row r="892" spans="1:15">
      <c r="A892" t="s">
        <v>440</v>
      </c>
      <c r="B892">
        <v>800</v>
      </c>
      <c r="C892">
        <v>550</v>
      </c>
      <c r="D892" s="4">
        <v>164</v>
      </c>
      <c r="E892" s="4">
        <f t="shared" ref="E892:G894" si="1331">D892*5</f>
        <v>820</v>
      </c>
      <c r="F892" s="4">
        <v>10.6</v>
      </c>
      <c r="G892" s="4">
        <f t="shared" si="1331"/>
        <v>53</v>
      </c>
      <c r="H892" s="4">
        <v>347</v>
      </c>
      <c r="I892" s="4">
        <f t="shared" ref="I892" si="1332">H892*5</f>
        <v>1735</v>
      </c>
      <c r="J892" s="4">
        <v>14.9</v>
      </c>
      <c r="K892" s="4">
        <f t="shared" ref="K892" si="1333">J892*5</f>
        <v>74.5</v>
      </c>
      <c r="L892" s="4">
        <v>105</v>
      </c>
      <c r="M892" s="4">
        <f t="shared" ref="M892" si="1334">L892*5</f>
        <v>525</v>
      </c>
      <c r="N892" s="32" t="s">
        <v>796</v>
      </c>
      <c r="O892" s="32" t="s">
        <v>796</v>
      </c>
    </row>
    <row r="893" spans="1:15">
      <c r="A893" t="s">
        <v>440</v>
      </c>
      <c r="B893">
        <v>800</v>
      </c>
      <c r="C893">
        <v>550</v>
      </c>
      <c r="D893" s="4">
        <v>167</v>
      </c>
      <c r="E893" s="4">
        <f t="shared" si="1331"/>
        <v>835</v>
      </c>
      <c r="F893" s="4">
        <v>10.8</v>
      </c>
      <c r="G893" s="4">
        <f t="shared" si="1331"/>
        <v>54</v>
      </c>
      <c r="H893" s="32" t="s">
        <v>796</v>
      </c>
      <c r="I893" s="32" t="s">
        <v>796</v>
      </c>
      <c r="J893" s="4">
        <v>15</v>
      </c>
      <c r="K893" s="4">
        <f t="shared" ref="K893" si="1335">J893*5</f>
        <v>75</v>
      </c>
      <c r="L893" s="4">
        <v>130</v>
      </c>
      <c r="M893" s="4">
        <f t="shared" ref="M893" si="1336">L893*5</f>
        <v>650</v>
      </c>
      <c r="N893" s="32" t="s">
        <v>796</v>
      </c>
      <c r="O893" s="32" t="s">
        <v>796</v>
      </c>
    </row>
    <row r="894" spans="1:15">
      <c r="A894" t="s">
        <v>440</v>
      </c>
      <c r="B894">
        <v>800</v>
      </c>
      <c r="C894">
        <v>550</v>
      </c>
      <c r="D894" s="4">
        <f>SUM(D891:D893)/3</f>
        <v>164.66666666666666</v>
      </c>
      <c r="E894" s="4">
        <f t="shared" si="1331"/>
        <v>823.33333333333326</v>
      </c>
      <c r="F894" s="4">
        <f>SUM(F891:F893)/3</f>
        <v>10.666666666666666</v>
      </c>
      <c r="G894" s="4">
        <f t="shared" si="1331"/>
        <v>53.333333333333329</v>
      </c>
      <c r="H894" s="32" t="s">
        <v>796</v>
      </c>
      <c r="I894" s="32" t="s">
        <v>796</v>
      </c>
      <c r="J894" s="4">
        <f>SUM(J891:J893)/3</f>
        <v>14.9</v>
      </c>
      <c r="K894" s="4">
        <f t="shared" ref="K894" si="1337">J894*5</f>
        <v>74.5</v>
      </c>
      <c r="L894" s="4">
        <f>SUM(L891:L893)/3</f>
        <v>118.33333333333333</v>
      </c>
      <c r="M894" s="4">
        <f t="shared" ref="M894" si="1338">L894*5</f>
        <v>591.66666666666663</v>
      </c>
      <c r="N894" s="32" t="s">
        <v>796</v>
      </c>
      <c r="O894" s="32" t="s">
        <v>796</v>
      </c>
    </row>
    <row r="895" spans="1:15">
      <c r="A895" s="121" t="s">
        <v>611</v>
      </c>
      <c r="B895" s="121">
        <v>800</v>
      </c>
      <c r="C895" s="121">
        <v>550</v>
      </c>
      <c r="D895" s="122">
        <f t="shared" ref="D895:O895" si="1339">AVERAGE(D891:D894)</f>
        <v>164.66666666666666</v>
      </c>
      <c r="E895" s="122">
        <f t="shared" si="1339"/>
        <v>823.33333333333326</v>
      </c>
      <c r="F895" s="122">
        <f t="shared" si="1339"/>
        <v>10.666666666666666</v>
      </c>
      <c r="G895" s="122">
        <f t="shared" si="1339"/>
        <v>53.333333333333329</v>
      </c>
      <c r="H895" s="122">
        <f t="shared" si="1339"/>
        <v>345.5</v>
      </c>
      <c r="I895" s="122">
        <f t="shared" si="1339"/>
        <v>1727.5</v>
      </c>
      <c r="J895" s="122">
        <f t="shared" si="1339"/>
        <v>14.9</v>
      </c>
      <c r="K895" s="122">
        <f t="shared" si="1339"/>
        <v>74.5</v>
      </c>
      <c r="L895" s="122">
        <f t="shared" si="1339"/>
        <v>118.33333333333333</v>
      </c>
      <c r="M895" s="122">
        <f t="shared" si="1339"/>
        <v>591.66666666666663</v>
      </c>
      <c r="N895" s="122">
        <f t="shared" si="1339"/>
        <v>1588</v>
      </c>
      <c r="O895" s="122">
        <f t="shared" si="1339"/>
        <v>39.849717690342551</v>
      </c>
    </row>
    <row r="897" spans="1:15">
      <c r="A897" t="s">
        <v>441</v>
      </c>
      <c r="B897">
        <v>810</v>
      </c>
      <c r="C897">
        <v>420</v>
      </c>
      <c r="D897" s="4">
        <v>0.9</v>
      </c>
      <c r="E897" s="4">
        <f>D897*5</f>
        <v>4.5</v>
      </c>
      <c r="F897" s="4">
        <v>0.5</v>
      </c>
      <c r="G897" s="4">
        <f>F897*5</f>
        <v>2.5</v>
      </c>
      <c r="H897" s="4">
        <v>1.56</v>
      </c>
      <c r="I897" s="4">
        <f>H897*5</f>
        <v>7.8000000000000007</v>
      </c>
      <c r="J897" s="4">
        <v>1</v>
      </c>
      <c r="K897" s="4">
        <f>J897*5</f>
        <v>5</v>
      </c>
      <c r="L897" s="4">
        <v>0.5</v>
      </c>
      <c r="M897" s="4">
        <f>L897*5</f>
        <v>2.5</v>
      </c>
      <c r="N897" s="4">
        <v>7.28</v>
      </c>
      <c r="O897" s="4">
        <f>SQRT(N897)</f>
        <v>2.6981475126464085</v>
      </c>
    </row>
    <row r="898" spans="1:15">
      <c r="A898" t="s">
        <v>441</v>
      </c>
      <c r="B898">
        <v>810</v>
      </c>
      <c r="C898">
        <v>420</v>
      </c>
      <c r="D898" s="4">
        <v>0.8</v>
      </c>
      <c r="E898" s="4">
        <f t="shared" ref="E898:G900" si="1340">D898*5</f>
        <v>4</v>
      </c>
      <c r="F898" s="4">
        <v>0.5</v>
      </c>
      <c r="G898" s="4">
        <f t="shared" si="1340"/>
        <v>2.5</v>
      </c>
      <c r="H898" s="4">
        <v>1.6</v>
      </c>
      <c r="I898" s="4">
        <f t="shared" ref="I898" si="1341">H898*5</f>
        <v>8</v>
      </c>
      <c r="J898" s="4">
        <v>1.1000000000000001</v>
      </c>
      <c r="K898" s="4">
        <f t="shared" ref="K898" si="1342">J898*5</f>
        <v>5.5</v>
      </c>
      <c r="L898" s="4">
        <v>0.5</v>
      </c>
      <c r="M898" s="4">
        <f t="shared" ref="M898" si="1343">L898*5</f>
        <v>2.5</v>
      </c>
      <c r="N898" s="32" t="s">
        <v>796</v>
      </c>
      <c r="O898" s="32" t="s">
        <v>796</v>
      </c>
    </row>
    <row r="899" spans="1:15">
      <c r="A899" t="s">
        <v>441</v>
      </c>
      <c r="B899">
        <v>810</v>
      </c>
      <c r="C899">
        <v>420</v>
      </c>
      <c r="D899" s="4">
        <v>0.8</v>
      </c>
      <c r="E899" s="4">
        <f t="shared" si="1340"/>
        <v>4</v>
      </c>
      <c r="F899" s="4">
        <v>0.5</v>
      </c>
      <c r="G899" s="4">
        <f t="shared" si="1340"/>
        <v>2.5</v>
      </c>
      <c r="H899" s="32" t="s">
        <v>796</v>
      </c>
      <c r="I899" s="32" t="s">
        <v>796</v>
      </c>
      <c r="J899" s="4">
        <v>1.1000000000000001</v>
      </c>
      <c r="K899" s="4">
        <f t="shared" ref="K899" si="1344">J899*5</f>
        <v>5.5</v>
      </c>
      <c r="L899" s="4">
        <v>0.5</v>
      </c>
      <c r="M899" s="4">
        <f t="shared" ref="M899" si="1345">L899*5</f>
        <v>2.5</v>
      </c>
      <c r="N899" s="32" t="s">
        <v>796</v>
      </c>
      <c r="O899" s="32" t="s">
        <v>796</v>
      </c>
    </row>
    <row r="900" spans="1:15">
      <c r="A900" t="s">
        <v>441</v>
      </c>
      <c r="B900">
        <v>810</v>
      </c>
      <c r="C900">
        <v>420</v>
      </c>
      <c r="D900" s="4">
        <f>SUM(D897:D899)/3</f>
        <v>0.83333333333333337</v>
      </c>
      <c r="E900" s="4">
        <f t="shared" si="1340"/>
        <v>4.166666666666667</v>
      </c>
      <c r="F900" s="4">
        <f>SUM(F897:F899)/3</f>
        <v>0.5</v>
      </c>
      <c r="G900" s="4">
        <f t="shared" si="1340"/>
        <v>2.5</v>
      </c>
      <c r="H900" s="32" t="s">
        <v>796</v>
      </c>
      <c r="I900" s="32" t="s">
        <v>796</v>
      </c>
      <c r="J900" s="4">
        <f>SUM(J897:J899)/3</f>
        <v>1.0666666666666667</v>
      </c>
      <c r="K900" s="4">
        <f t="shared" ref="K900" si="1346">J900*5</f>
        <v>5.333333333333333</v>
      </c>
      <c r="L900" s="4">
        <f>SUM(L897:L899)/3</f>
        <v>0.5</v>
      </c>
      <c r="M900" s="4">
        <f t="shared" ref="M900" si="1347">L900*5</f>
        <v>2.5</v>
      </c>
      <c r="N900" s="32" t="s">
        <v>796</v>
      </c>
      <c r="O900" s="32" t="s">
        <v>796</v>
      </c>
    </row>
    <row r="901" spans="1:15">
      <c r="A901" s="121" t="s">
        <v>611</v>
      </c>
      <c r="B901" s="121">
        <v>810</v>
      </c>
      <c r="C901" s="121">
        <v>420</v>
      </c>
      <c r="D901" s="122">
        <f t="shared" ref="D901:O901" si="1348">AVERAGE(D897:D900)</f>
        <v>0.83333333333333337</v>
      </c>
      <c r="E901" s="122">
        <f t="shared" si="1348"/>
        <v>4.166666666666667</v>
      </c>
      <c r="F901" s="122">
        <f t="shared" si="1348"/>
        <v>0.5</v>
      </c>
      <c r="G901" s="122">
        <f t="shared" si="1348"/>
        <v>2.5</v>
      </c>
      <c r="H901" s="122">
        <f t="shared" si="1348"/>
        <v>1.58</v>
      </c>
      <c r="I901" s="122">
        <f t="shared" si="1348"/>
        <v>7.9</v>
      </c>
      <c r="J901" s="122">
        <f t="shared" si="1348"/>
        <v>1.0666666666666667</v>
      </c>
      <c r="K901" s="122">
        <f t="shared" si="1348"/>
        <v>5.333333333333333</v>
      </c>
      <c r="L901" s="122">
        <f t="shared" si="1348"/>
        <v>0.5</v>
      </c>
      <c r="M901" s="122">
        <f t="shared" si="1348"/>
        <v>2.5</v>
      </c>
      <c r="N901" s="122">
        <f t="shared" si="1348"/>
        <v>7.28</v>
      </c>
      <c r="O901" s="122">
        <f t="shared" si="1348"/>
        <v>2.6981475126464085</v>
      </c>
    </row>
    <row r="902" spans="1:15"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>
      <c r="A903" t="s">
        <v>442</v>
      </c>
      <c r="B903">
        <v>810</v>
      </c>
      <c r="C903">
        <v>430</v>
      </c>
      <c r="D903" s="4">
        <v>4</v>
      </c>
      <c r="E903" s="4">
        <f>D903*5</f>
        <v>20</v>
      </c>
      <c r="F903" s="4">
        <v>2.7</v>
      </c>
      <c r="G903" s="4">
        <f>F903*5</f>
        <v>13.5</v>
      </c>
      <c r="H903" s="4">
        <v>11.6</v>
      </c>
      <c r="I903" s="4">
        <f>H903*5</f>
        <v>58</v>
      </c>
      <c r="J903" s="4">
        <v>8</v>
      </c>
      <c r="K903" s="4">
        <f>J903*5</f>
        <v>40</v>
      </c>
      <c r="L903" s="4">
        <v>2.2999999999999998</v>
      </c>
      <c r="M903" s="4">
        <f>L903*5</f>
        <v>11.5</v>
      </c>
      <c r="N903" s="4">
        <v>48.9</v>
      </c>
      <c r="O903" s="4">
        <f>SQRT(N903)</f>
        <v>6.992853494818835</v>
      </c>
    </row>
    <row r="904" spans="1:15">
      <c r="A904" t="s">
        <v>442</v>
      </c>
      <c r="B904">
        <v>810</v>
      </c>
      <c r="C904">
        <v>430</v>
      </c>
      <c r="D904" s="4">
        <v>4.0999999999999996</v>
      </c>
      <c r="E904" s="4">
        <f t="shared" ref="E904:G906" si="1349">D904*5</f>
        <v>20.5</v>
      </c>
      <c r="F904" s="4">
        <v>2.7</v>
      </c>
      <c r="G904" s="4">
        <f t="shared" si="1349"/>
        <v>13.5</v>
      </c>
      <c r="H904" s="4">
        <v>11.7</v>
      </c>
      <c r="I904" s="4">
        <f t="shared" ref="I904" si="1350">H904*5</f>
        <v>58.5</v>
      </c>
      <c r="J904" s="4">
        <v>7.9</v>
      </c>
      <c r="K904" s="4">
        <f t="shared" ref="K904" si="1351">J904*5</f>
        <v>39.5</v>
      </c>
      <c r="L904" s="4">
        <v>2.2999999999999998</v>
      </c>
      <c r="M904" s="4">
        <f t="shared" ref="M904" si="1352">L904*5</f>
        <v>11.5</v>
      </c>
      <c r="N904" s="32" t="s">
        <v>796</v>
      </c>
      <c r="O904" s="32" t="s">
        <v>796</v>
      </c>
    </row>
    <row r="905" spans="1:15">
      <c r="A905" t="s">
        <v>442</v>
      </c>
      <c r="B905">
        <v>810</v>
      </c>
      <c r="C905">
        <v>430</v>
      </c>
      <c r="D905" s="4">
        <v>4</v>
      </c>
      <c r="E905" s="4">
        <f t="shared" si="1349"/>
        <v>20</v>
      </c>
      <c r="F905" s="4">
        <v>2.7</v>
      </c>
      <c r="G905" s="4">
        <f t="shared" si="1349"/>
        <v>13.5</v>
      </c>
      <c r="H905" s="32" t="s">
        <v>796</v>
      </c>
      <c r="I905" s="32" t="s">
        <v>796</v>
      </c>
      <c r="J905" s="4">
        <v>8.1999999999999993</v>
      </c>
      <c r="K905" s="4">
        <f t="shared" ref="K905" si="1353">J905*5</f>
        <v>41</v>
      </c>
      <c r="L905" s="4">
        <v>2.2999999999999998</v>
      </c>
      <c r="M905" s="4">
        <f t="shared" ref="M905" si="1354">L905*5</f>
        <v>11.5</v>
      </c>
      <c r="N905" s="32" t="s">
        <v>796</v>
      </c>
      <c r="O905" s="32" t="s">
        <v>796</v>
      </c>
    </row>
    <row r="906" spans="1:15">
      <c r="A906" t="s">
        <v>442</v>
      </c>
      <c r="B906">
        <v>810</v>
      </c>
      <c r="C906">
        <v>430</v>
      </c>
      <c r="D906" s="4">
        <f>SUM(D903:D905)/3</f>
        <v>4.0333333333333332</v>
      </c>
      <c r="E906" s="4">
        <f t="shared" si="1349"/>
        <v>20.166666666666664</v>
      </c>
      <c r="F906" s="4">
        <f>SUM(F903:F905)/3</f>
        <v>2.7000000000000006</v>
      </c>
      <c r="G906" s="4">
        <f t="shared" si="1349"/>
        <v>13.500000000000004</v>
      </c>
      <c r="H906" s="32" t="s">
        <v>796</v>
      </c>
      <c r="I906" s="32" t="s">
        <v>796</v>
      </c>
      <c r="J906" s="4">
        <f>SUM(J903:J905)/3</f>
        <v>8.0333333333333332</v>
      </c>
      <c r="K906" s="4">
        <f t="shared" ref="K906" si="1355">J906*5</f>
        <v>40.166666666666664</v>
      </c>
      <c r="L906" s="4">
        <f>SUM(L903:L905)/3</f>
        <v>2.2999999999999998</v>
      </c>
      <c r="M906" s="4">
        <f t="shared" ref="M906" si="1356">L906*5</f>
        <v>11.5</v>
      </c>
      <c r="N906" s="32" t="s">
        <v>796</v>
      </c>
      <c r="O906" s="32" t="s">
        <v>796</v>
      </c>
    </row>
    <row r="907" spans="1:15">
      <c r="A907" s="121" t="s">
        <v>611</v>
      </c>
      <c r="B907" s="121">
        <v>810</v>
      </c>
      <c r="C907" s="121">
        <v>430</v>
      </c>
      <c r="D907" s="122">
        <f t="shared" ref="D907:O907" si="1357">AVERAGE(D903:D906)</f>
        <v>4.0333333333333332</v>
      </c>
      <c r="E907" s="122">
        <f t="shared" si="1357"/>
        <v>20.166666666666664</v>
      </c>
      <c r="F907" s="122">
        <f t="shared" si="1357"/>
        <v>2.7000000000000006</v>
      </c>
      <c r="G907" s="122">
        <f t="shared" si="1357"/>
        <v>13.5</v>
      </c>
      <c r="H907" s="122">
        <f t="shared" si="1357"/>
        <v>11.649999999999999</v>
      </c>
      <c r="I907" s="122">
        <f t="shared" si="1357"/>
        <v>58.25</v>
      </c>
      <c r="J907" s="122">
        <f t="shared" si="1357"/>
        <v>8.0333333333333332</v>
      </c>
      <c r="K907" s="122">
        <f t="shared" si="1357"/>
        <v>40.166666666666664</v>
      </c>
      <c r="L907" s="122">
        <f t="shared" si="1357"/>
        <v>2.2999999999999998</v>
      </c>
      <c r="M907" s="122">
        <f t="shared" si="1357"/>
        <v>11.5</v>
      </c>
      <c r="N907" s="122">
        <f t="shared" si="1357"/>
        <v>48.9</v>
      </c>
      <c r="O907" s="122">
        <f t="shared" si="1357"/>
        <v>6.992853494818835</v>
      </c>
    </row>
    <row r="908" spans="1:15"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>
      <c r="A909" t="s">
        <v>443</v>
      </c>
      <c r="B909">
        <v>810</v>
      </c>
      <c r="C909">
        <v>440.00000000000006</v>
      </c>
      <c r="D909" s="4">
        <v>2.6</v>
      </c>
      <c r="E909" s="4">
        <f>D909*5</f>
        <v>13</v>
      </c>
      <c r="F909" s="4">
        <v>1.7</v>
      </c>
      <c r="G909" s="4">
        <f>F909*5</f>
        <v>8.5</v>
      </c>
      <c r="H909" s="4">
        <v>6.98</v>
      </c>
      <c r="I909" s="4">
        <f>H909*5</f>
        <v>34.900000000000006</v>
      </c>
      <c r="J909" s="4">
        <v>5</v>
      </c>
      <c r="K909" s="4">
        <f>J909*5</f>
        <v>25</v>
      </c>
      <c r="L909" s="4">
        <v>1.9</v>
      </c>
      <c r="M909" s="4">
        <f>L909*5</f>
        <v>9.5</v>
      </c>
      <c r="N909" s="4">
        <v>29.6</v>
      </c>
      <c r="O909" s="4">
        <f>SQRT(N909)</f>
        <v>5.440588203494177</v>
      </c>
    </row>
    <row r="910" spans="1:15">
      <c r="A910" t="s">
        <v>443</v>
      </c>
      <c r="B910">
        <v>810</v>
      </c>
      <c r="C910">
        <v>440.00000000000006</v>
      </c>
      <c r="D910" s="4">
        <v>2.6</v>
      </c>
      <c r="E910" s="4">
        <f t="shared" ref="E910:G912" si="1358">D910*5</f>
        <v>13</v>
      </c>
      <c r="F910" s="4">
        <v>1.7</v>
      </c>
      <c r="G910" s="4">
        <f t="shared" si="1358"/>
        <v>8.5</v>
      </c>
      <c r="H910" s="4">
        <v>7.05</v>
      </c>
      <c r="I910" s="4">
        <f t="shared" ref="I910" si="1359">H910*5</f>
        <v>35.25</v>
      </c>
      <c r="J910" s="4">
        <v>5.0999999999999996</v>
      </c>
      <c r="K910" s="4">
        <f t="shared" ref="K910" si="1360">J910*5</f>
        <v>25.5</v>
      </c>
      <c r="L910" s="4">
        <v>1.8</v>
      </c>
      <c r="M910" s="4">
        <f t="shared" ref="M910" si="1361">L910*5</f>
        <v>9</v>
      </c>
      <c r="N910" s="32" t="s">
        <v>796</v>
      </c>
      <c r="O910" s="32" t="s">
        <v>796</v>
      </c>
    </row>
    <row r="911" spans="1:15">
      <c r="A911" t="s">
        <v>443</v>
      </c>
      <c r="B911">
        <v>810</v>
      </c>
      <c r="C911">
        <v>440.00000000000006</v>
      </c>
      <c r="D911" s="4">
        <v>2.6</v>
      </c>
      <c r="E911" s="4">
        <f t="shared" si="1358"/>
        <v>13</v>
      </c>
      <c r="F911" s="4">
        <v>1.6</v>
      </c>
      <c r="G911" s="4">
        <f t="shared" si="1358"/>
        <v>8</v>
      </c>
      <c r="H911" s="32" t="s">
        <v>796</v>
      </c>
      <c r="I911" s="32" t="s">
        <v>796</v>
      </c>
      <c r="J911" s="4">
        <v>5.0999999999999996</v>
      </c>
      <c r="K911" s="4">
        <f t="shared" ref="K911" si="1362">J911*5</f>
        <v>25.5</v>
      </c>
      <c r="L911" s="4">
        <v>1.8</v>
      </c>
      <c r="M911" s="4">
        <f t="shared" ref="M911" si="1363">L911*5</f>
        <v>9</v>
      </c>
      <c r="N911" s="32" t="s">
        <v>796</v>
      </c>
      <c r="O911" s="32" t="s">
        <v>796</v>
      </c>
    </row>
    <row r="912" spans="1:15">
      <c r="A912" t="s">
        <v>443</v>
      </c>
      <c r="B912">
        <v>810</v>
      </c>
      <c r="C912">
        <v>440.00000000000006</v>
      </c>
      <c r="D912" s="4">
        <f>SUM(D909:D911)/3</f>
        <v>2.6</v>
      </c>
      <c r="E912" s="4">
        <f t="shared" si="1358"/>
        <v>13</v>
      </c>
      <c r="F912" s="4">
        <f>SUM(F909:F911)/3</f>
        <v>1.6666666666666667</v>
      </c>
      <c r="G912" s="4">
        <f t="shared" si="1358"/>
        <v>8.3333333333333339</v>
      </c>
      <c r="H912" s="32" t="s">
        <v>796</v>
      </c>
      <c r="I912" s="32" t="s">
        <v>796</v>
      </c>
      <c r="J912" s="4">
        <f>SUM(J909:J911)/3</f>
        <v>5.0666666666666664</v>
      </c>
      <c r="K912" s="4">
        <f t="shared" ref="K912" si="1364">J912*5</f>
        <v>25.333333333333332</v>
      </c>
      <c r="L912" s="4">
        <f>SUM(L909:L911)/3</f>
        <v>1.8333333333333333</v>
      </c>
      <c r="M912" s="4">
        <f t="shared" ref="M912" si="1365">L912*5</f>
        <v>9.1666666666666661</v>
      </c>
      <c r="N912" s="32" t="s">
        <v>796</v>
      </c>
      <c r="O912" s="32" t="s">
        <v>796</v>
      </c>
    </row>
    <row r="913" spans="1:15">
      <c r="A913" s="121" t="s">
        <v>611</v>
      </c>
      <c r="B913" s="121">
        <v>810</v>
      </c>
      <c r="C913" s="121">
        <v>440.00000000000006</v>
      </c>
      <c r="D913" s="122">
        <f t="shared" ref="D913:O913" si="1366">AVERAGE(D909:D912)</f>
        <v>2.6</v>
      </c>
      <c r="E913" s="122">
        <f t="shared" si="1366"/>
        <v>13</v>
      </c>
      <c r="F913" s="122">
        <f t="shared" si="1366"/>
        <v>1.6666666666666667</v>
      </c>
      <c r="G913" s="122">
        <f t="shared" si="1366"/>
        <v>8.3333333333333339</v>
      </c>
      <c r="H913" s="122">
        <f t="shared" si="1366"/>
        <v>7.0150000000000006</v>
      </c>
      <c r="I913" s="122">
        <f t="shared" si="1366"/>
        <v>35.075000000000003</v>
      </c>
      <c r="J913" s="122">
        <f t="shared" si="1366"/>
        <v>5.0666666666666664</v>
      </c>
      <c r="K913" s="122">
        <f t="shared" si="1366"/>
        <v>25.333333333333332</v>
      </c>
      <c r="L913" s="122">
        <f t="shared" si="1366"/>
        <v>1.8333333333333333</v>
      </c>
      <c r="M913" s="122">
        <f t="shared" si="1366"/>
        <v>9.1666666666666661</v>
      </c>
      <c r="N913" s="122">
        <f t="shared" si="1366"/>
        <v>29.6</v>
      </c>
      <c r="O913" s="122">
        <f t="shared" si="1366"/>
        <v>5.440588203494177</v>
      </c>
    </row>
    <row r="915" spans="1:15">
      <c r="A915" t="s">
        <v>444</v>
      </c>
      <c r="B915">
        <v>810</v>
      </c>
      <c r="C915">
        <v>459.99999999999994</v>
      </c>
      <c r="D915" s="4">
        <v>6.2</v>
      </c>
      <c r="E915" s="4">
        <f>D915*5</f>
        <v>31</v>
      </c>
      <c r="F915" s="4">
        <v>3.2</v>
      </c>
      <c r="G915" s="4">
        <f>F915*5</f>
        <v>16</v>
      </c>
      <c r="H915" s="4">
        <v>16.5</v>
      </c>
      <c r="I915" s="4">
        <f>H915*5</f>
        <v>82.5</v>
      </c>
      <c r="J915" s="4">
        <v>4.5</v>
      </c>
      <c r="K915" s="4">
        <f>J915*5</f>
        <v>22.5</v>
      </c>
      <c r="L915" s="4">
        <v>6</v>
      </c>
      <c r="M915" s="4">
        <f>L915*5</f>
        <v>30</v>
      </c>
      <c r="N915" s="4">
        <v>99.3</v>
      </c>
      <c r="O915" s="4">
        <f>SQRT(N915)</f>
        <v>9.9649385346824886</v>
      </c>
    </row>
    <row r="916" spans="1:15">
      <c r="A916" t="s">
        <v>444</v>
      </c>
      <c r="B916">
        <v>810</v>
      </c>
      <c r="C916">
        <v>459.99999999999994</v>
      </c>
      <c r="D916" s="4">
        <v>6</v>
      </c>
      <c r="E916" s="4">
        <f t="shared" ref="E916:G918" si="1367">D916*5</f>
        <v>30</v>
      </c>
      <c r="F916" s="4">
        <v>3.4</v>
      </c>
      <c r="G916" s="4">
        <f t="shared" si="1367"/>
        <v>17</v>
      </c>
      <c r="H916" s="4">
        <v>16.5</v>
      </c>
      <c r="I916" s="4">
        <f t="shared" ref="I916" si="1368">H916*5</f>
        <v>82.5</v>
      </c>
      <c r="J916" s="4">
        <v>4.5999999999999996</v>
      </c>
      <c r="K916" s="4">
        <f t="shared" ref="K916" si="1369">J916*5</f>
        <v>23</v>
      </c>
      <c r="L916" s="4">
        <v>6</v>
      </c>
      <c r="M916" s="4">
        <f t="shared" ref="M916" si="1370">L916*5</f>
        <v>30</v>
      </c>
      <c r="N916" s="32" t="s">
        <v>796</v>
      </c>
      <c r="O916" s="32" t="s">
        <v>796</v>
      </c>
    </row>
    <row r="917" spans="1:15">
      <c r="A917" t="s">
        <v>444</v>
      </c>
      <c r="B917">
        <v>810</v>
      </c>
      <c r="C917">
        <v>459.99999999999994</v>
      </c>
      <c r="D917" s="4">
        <v>6.3</v>
      </c>
      <c r="E917" s="4">
        <f t="shared" si="1367"/>
        <v>31.5</v>
      </c>
      <c r="F917" s="4">
        <v>3.4</v>
      </c>
      <c r="G917" s="4">
        <f t="shared" si="1367"/>
        <v>17</v>
      </c>
      <c r="H917" s="32" t="s">
        <v>796</v>
      </c>
      <c r="I917" s="32" t="s">
        <v>796</v>
      </c>
      <c r="J917" s="4">
        <v>4.5</v>
      </c>
      <c r="K917" s="4">
        <f t="shared" ref="K917" si="1371">J917*5</f>
        <v>22.5</v>
      </c>
      <c r="L917" s="4">
        <v>6.1</v>
      </c>
      <c r="M917" s="4">
        <f t="shared" ref="M917" si="1372">L917*5</f>
        <v>30.5</v>
      </c>
      <c r="N917" s="32" t="s">
        <v>796</v>
      </c>
      <c r="O917" s="32" t="s">
        <v>796</v>
      </c>
    </row>
    <row r="918" spans="1:15">
      <c r="A918" t="s">
        <v>444</v>
      </c>
      <c r="B918">
        <v>810</v>
      </c>
      <c r="C918">
        <v>459.99999999999994</v>
      </c>
      <c r="D918" s="4">
        <f>SUM(D915:D917)/3</f>
        <v>6.166666666666667</v>
      </c>
      <c r="E918" s="4">
        <f t="shared" si="1367"/>
        <v>30.833333333333336</v>
      </c>
      <c r="F918" s="4">
        <f>SUM(F915:F917)/3</f>
        <v>3.3333333333333335</v>
      </c>
      <c r="G918" s="4">
        <f t="shared" si="1367"/>
        <v>16.666666666666668</v>
      </c>
      <c r="H918" s="32" t="s">
        <v>796</v>
      </c>
      <c r="I918" s="32" t="s">
        <v>796</v>
      </c>
      <c r="J918" s="4">
        <f>SUM(J915:J917)/3</f>
        <v>4.5333333333333332</v>
      </c>
      <c r="K918" s="4">
        <f t="shared" ref="K918" si="1373">J918*5</f>
        <v>22.666666666666664</v>
      </c>
      <c r="L918" s="4">
        <f>SUM(L915:L917)/3</f>
        <v>6.0333333333333341</v>
      </c>
      <c r="M918" s="4">
        <f t="shared" ref="M918" si="1374">L918*5</f>
        <v>30.166666666666671</v>
      </c>
      <c r="N918" s="32" t="s">
        <v>796</v>
      </c>
      <c r="O918" s="32" t="s">
        <v>796</v>
      </c>
    </row>
    <row r="919" spans="1:15">
      <c r="A919" s="121" t="s">
        <v>611</v>
      </c>
      <c r="B919" s="121">
        <v>810</v>
      </c>
      <c r="C919" s="121">
        <v>459.99999999999994</v>
      </c>
      <c r="D919" s="122">
        <f t="shared" ref="D919:O919" si="1375">AVERAGE(D915:D918)</f>
        <v>6.166666666666667</v>
      </c>
      <c r="E919" s="122">
        <f t="shared" si="1375"/>
        <v>30.833333333333336</v>
      </c>
      <c r="F919" s="122">
        <f t="shared" si="1375"/>
        <v>3.3333333333333335</v>
      </c>
      <c r="G919" s="122">
        <f t="shared" si="1375"/>
        <v>16.666666666666668</v>
      </c>
      <c r="H919" s="122">
        <f t="shared" si="1375"/>
        <v>16.5</v>
      </c>
      <c r="I919" s="122">
        <f t="shared" si="1375"/>
        <v>82.5</v>
      </c>
      <c r="J919" s="122">
        <f t="shared" si="1375"/>
        <v>4.5333333333333332</v>
      </c>
      <c r="K919" s="122">
        <f t="shared" si="1375"/>
        <v>22.666666666666664</v>
      </c>
      <c r="L919" s="122">
        <f t="shared" si="1375"/>
        <v>6.0333333333333341</v>
      </c>
      <c r="M919" s="122">
        <f t="shared" si="1375"/>
        <v>30.166666666666668</v>
      </c>
      <c r="N919" s="122">
        <f t="shared" si="1375"/>
        <v>99.3</v>
      </c>
      <c r="O919" s="122">
        <f t="shared" si="1375"/>
        <v>9.9649385346824886</v>
      </c>
    </row>
    <row r="920" spans="1:15"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>
      <c r="A921" t="s">
        <v>445</v>
      </c>
      <c r="B921">
        <v>810</v>
      </c>
      <c r="C921">
        <v>470</v>
      </c>
      <c r="D921" s="4">
        <v>1.8</v>
      </c>
      <c r="E921" s="4">
        <f>D921*5</f>
        <v>9</v>
      </c>
      <c r="F921" s="4">
        <v>1</v>
      </c>
      <c r="G921" s="4">
        <f>F921*5</f>
        <v>5</v>
      </c>
      <c r="H921" s="4">
        <v>4.22</v>
      </c>
      <c r="I921" s="4">
        <f>H921*5</f>
        <v>21.099999999999998</v>
      </c>
      <c r="J921" s="4">
        <v>5.4</v>
      </c>
      <c r="K921" s="4">
        <f>J921*5</f>
        <v>27</v>
      </c>
      <c r="L921" s="4">
        <v>1.6</v>
      </c>
      <c r="M921" s="4">
        <f>L921*5</f>
        <v>8</v>
      </c>
      <c r="N921" s="4">
        <v>14.14</v>
      </c>
      <c r="O921" s="4">
        <f>SQRT(N921)</f>
        <v>3.7603191353926331</v>
      </c>
    </row>
    <row r="922" spans="1:15">
      <c r="A922" t="s">
        <v>445</v>
      </c>
      <c r="B922">
        <v>810</v>
      </c>
      <c r="C922">
        <v>470</v>
      </c>
      <c r="D922" s="4">
        <v>1.7</v>
      </c>
      <c r="E922" s="4">
        <f t="shared" ref="E922:G924" si="1376">D922*5</f>
        <v>8.5</v>
      </c>
      <c r="F922" s="4">
        <v>1</v>
      </c>
      <c r="G922" s="4">
        <f t="shared" si="1376"/>
        <v>5</v>
      </c>
      <c r="H922" s="4">
        <v>4.25</v>
      </c>
      <c r="I922" s="4">
        <f t="shared" ref="I922" si="1377">H922*5</f>
        <v>21.25</v>
      </c>
      <c r="J922" s="4">
        <v>5.7</v>
      </c>
      <c r="K922" s="4">
        <f t="shared" ref="K922" si="1378">J922*5</f>
        <v>28.5</v>
      </c>
      <c r="L922" s="4">
        <v>1.6</v>
      </c>
      <c r="M922" s="4">
        <f t="shared" ref="M922" si="1379">L922*5</f>
        <v>8</v>
      </c>
      <c r="N922" s="32" t="s">
        <v>796</v>
      </c>
      <c r="O922" s="32" t="s">
        <v>796</v>
      </c>
    </row>
    <row r="923" spans="1:15">
      <c r="A923" t="s">
        <v>445</v>
      </c>
      <c r="B923">
        <v>810</v>
      </c>
      <c r="C923">
        <v>470</v>
      </c>
      <c r="D923" s="4">
        <v>1.7</v>
      </c>
      <c r="E923" s="4">
        <f t="shared" si="1376"/>
        <v>8.5</v>
      </c>
      <c r="F923" s="4">
        <v>0.9</v>
      </c>
      <c r="G923" s="4">
        <f t="shared" si="1376"/>
        <v>4.5</v>
      </c>
      <c r="H923" s="32" t="s">
        <v>796</v>
      </c>
      <c r="I923" s="32" t="s">
        <v>796</v>
      </c>
      <c r="J923" s="4">
        <v>5.2</v>
      </c>
      <c r="K923" s="4">
        <f t="shared" ref="K923" si="1380">J923*5</f>
        <v>26</v>
      </c>
      <c r="L923" s="4">
        <v>1.6</v>
      </c>
      <c r="M923" s="4">
        <f t="shared" ref="M923" si="1381">L923*5</f>
        <v>8</v>
      </c>
      <c r="N923" s="32" t="s">
        <v>796</v>
      </c>
      <c r="O923" s="32" t="s">
        <v>796</v>
      </c>
    </row>
    <row r="924" spans="1:15">
      <c r="A924" t="s">
        <v>445</v>
      </c>
      <c r="B924">
        <v>810</v>
      </c>
      <c r="C924">
        <v>470</v>
      </c>
      <c r="D924" s="4">
        <f>SUM(D921:D923)/3</f>
        <v>1.7333333333333334</v>
      </c>
      <c r="E924" s="4">
        <f t="shared" si="1376"/>
        <v>8.6666666666666679</v>
      </c>
      <c r="F924" s="4">
        <f>SUM(F921:F923)/3</f>
        <v>0.96666666666666667</v>
      </c>
      <c r="G924" s="4">
        <f t="shared" si="1376"/>
        <v>4.833333333333333</v>
      </c>
      <c r="H924" s="32" t="s">
        <v>796</v>
      </c>
      <c r="I924" s="32" t="s">
        <v>796</v>
      </c>
      <c r="J924" s="4">
        <f>SUM(J921:J923)/3</f>
        <v>5.4333333333333336</v>
      </c>
      <c r="K924" s="4">
        <f t="shared" ref="K924" si="1382">J924*5</f>
        <v>27.166666666666668</v>
      </c>
      <c r="L924" s="4">
        <f>SUM(L921:L923)/3</f>
        <v>1.6000000000000003</v>
      </c>
      <c r="M924" s="4">
        <f t="shared" ref="M924" si="1383">L924*5</f>
        <v>8.0000000000000018</v>
      </c>
      <c r="N924" s="32" t="s">
        <v>796</v>
      </c>
      <c r="O924" s="32" t="s">
        <v>796</v>
      </c>
    </row>
    <row r="925" spans="1:15">
      <c r="A925" s="121" t="s">
        <v>611</v>
      </c>
      <c r="B925" s="121">
        <v>810</v>
      </c>
      <c r="C925" s="121">
        <v>470</v>
      </c>
      <c r="D925" s="122">
        <f t="shared" ref="D925:O925" si="1384">AVERAGE(D921:D924)</f>
        <v>1.7333333333333334</v>
      </c>
      <c r="E925" s="122">
        <f t="shared" si="1384"/>
        <v>8.6666666666666679</v>
      </c>
      <c r="F925" s="122">
        <f t="shared" si="1384"/>
        <v>0.96666666666666667</v>
      </c>
      <c r="G925" s="122">
        <f t="shared" si="1384"/>
        <v>4.833333333333333</v>
      </c>
      <c r="H925" s="122">
        <f t="shared" si="1384"/>
        <v>4.2349999999999994</v>
      </c>
      <c r="I925" s="122">
        <f t="shared" si="1384"/>
        <v>21.174999999999997</v>
      </c>
      <c r="J925" s="122">
        <f t="shared" si="1384"/>
        <v>5.4333333333333336</v>
      </c>
      <c r="K925" s="122">
        <f t="shared" si="1384"/>
        <v>27.166666666666668</v>
      </c>
      <c r="L925" s="122">
        <f t="shared" si="1384"/>
        <v>1.6000000000000003</v>
      </c>
      <c r="M925" s="122">
        <f t="shared" si="1384"/>
        <v>8</v>
      </c>
      <c r="N925" s="122">
        <f t="shared" si="1384"/>
        <v>14.14</v>
      </c>
      <c r="O925" s="122">
        <f t="shared" si="1384"/>
        <v>3.7603191353926331</v>
      </c>
    </row>
    <row r="926" spans="1:15"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>
      <c r="A927" t="s">
        <v>446</v>
      </c>
      <c r="B927">
        <v>810</v>
      </c>
      <c r="C927">
        <v>480</v>
      </c>
      <c r="D927" s="4">
        <v>20.100000000000001</v>
      </c>
      <c r="E927" s="4">
        <f>D927*5</f>
        <v>100.5</v>
      </c>
      <c r="F927" s="4">
        <v>6.1</v>
      </c>
      <c r="G927" s="4">
        <f>F927*5</f>
        <v>30.5</v>
      </c>
      <c r="H927" s="4">
        <v>32.6</v>
      </c>
      <c r="I927" s="4">
        <f>H927*5</f>
        <v>163</v>
      </c>
      <c r="J927" s="4">
        <v>17</v>
      </c>
      <c r="K927" s="4">
        <f>J927*5</f>
        <v>85</v>
      </c>
      <c r="L927" s="4">
        <v>7</v>
      </c>
      <c r="M927" s="4">
        <f>L927*5</f>
        <v>35</v>
      </c>
      <c r="N927" s="4">
        <v>198.2</v>
      </c>
      <c r="O927" s="4">
        <f>SQRT(N927)</f>
        <v>14.078352176302452</v>
      </c>
    </row>
    <row r="928" spans="1:15">
      <c r="A928" t="s">
        <v>446</v>
      </c>
      <c r="B928">
        <v>810</v>
      </c>
      <c r="C928">
        <v>480</v>
      </c>
      <c r="D928" s="4">
        <v>20.5</v>
      </c>
      <c r="E928" s="4">
        <f t="shared" ref="E928:G930" si="1385">D928*5</f>
        <v>102.5</v>
      </c>
      <c r="F928" s="4">
        <v>6.4</v>
      </c>
      <c r="G928" s="4">
        <f t="shared" si="1385"/>
        <v>32</v>
      </c>
      <c r="H928" s="4">
        <v>32.6</v>
      </c>
      <c r="I928" s="4">
        <f t="shared" ref="I928" si="1386">H928*5</f>
        <v>163</v>
      </c>
      <c r="J928" s="4">
        <v>17.5</v>
      </c>
      <c r="K928" s="4">
        <f t="shared" ref="K928" si="1387">J928*5</f>
        <v>87.5</v>
      </c>
      <c r="L928" s="4">
        <v>7.2</v>
      </c>
      <c r="M928" s="4">
        <f t="shared" ref="M928" si="1388">L928*5</f>
        <v>36</v>
      </c>
      <c r="N928" s="32" t="s">
        <v>796</v>
      </c>
      <c r="O928" s="32" t="s">
        <v>796</v>
      </c>
    </row>
    <row r="929" spans="1:15">
      <c r="A929" t="s">
        <v>446</v>
      </c>
      <c r="B929">
        <v>810</v>
      </c>
      <c r="C929">
        <v>480</v>
      </c>
      <c r="D929" s="4">
        <v>20.3</v>
      </c>
      <c r="E929" s="4">
        <f t="shared" si="1385"/>
        <v>101.5</v>
      </c>
      <c r="F929" s="4">
        <v>6.5</v>
      </c>
      <c r="G929" s="4">
        <f t="shared" si="1385"/>
        <v>32.5</v>
      </c>
      <c r="H929" s="32" t="s">
        <v>796</v>
      </c>
      <c r="I929" s="32" t="s">
        <v>796</v>
      </c>
      <c r="J929" s="4">
        <v>16.899999999999999</v>
      </c>
      <c r="K929" s="4">
        <f t="shared" ref="K929" si="1389">J929*5</f>
        <v>84.5</v>
      </c>
      <c r="L929" s="4">
        <v>7.3</v>
      </c>
      <c r="M929" s="4">
        <f t="shared" ref="M929" si="1390">L929*5</f>
        <v>36.5</v>
      </c>
      <c r="N929" s="32" t="s">
        <v>796</v>
      </c>
      <c r="O929" s="32" t="s">
        <v>796</v>
      </c>
    </row>
    <row r="930" spans="1:15">
      <c r="A930" t="s">
        <v>446</v>
      </c>
      <c r="B930">
        <v>810</v>
      </c>
      <c r="C930">
        <v>480</v>
      </c>
      <c r="D930" s="4">
        <f>SUM(D927:D929)/3</f>
        <v>20.3</v>
      </c>
      <c r="E930" s="4">
        <f t="shared" si="1385"/>
        <v>101.5</v>
      </c>
      <c r="F930" s="4">
        <f>SUM(F927:F929)/3</f>
        <v>6.333333333333333</v>
      </c>
      <c r="G930" s="4">
        <f t="shared" si="1385"/>
        <v>31.666666666666664</v>
      </c>
      <c r="H930" s="32" t="s">
        <v>796</v>
      </c>
      <c r="I930" s="32" t="s">
        <v>796</v>
      </c>
      <c r="J930" s="4">
        <f>SUM(J927:J929)/3</f>
        <v>17.133333333333333</v>
      </c>
      <c r="K930" s="4">
        <f t="shared" ref="K930" si="1391">J930*5</f>
        <v>85.666666666666657</v>
      </c>
      <c r="L930" s="4">
        <f>SUM(L927:L929)/3</f>
        <v>7.166666666666667</v>
      </c>
      <c r="M930" s="4">
        <f t="shared" ref="M930" si="1392">L930*5</f>
        <v>35.833333333333336</v>
      </c>
      <c r="N930" s="32" t="s">
        <v>796</v>
      </c>
      <c r="O930" s="32" t="s">
        <v>796</v>
      </c>
    </row>
    <row r="931" spans="1:15">
      <c r="A931" s="121" t="s">
        <v>611</v>
      </c>
      <c r="B931" s="121">
        <v>810</v>
      </c>
      <c r="C931" s="121">
        <v>480</v>
      </c>
      <c r="D931" s="122">
        <f t="shared" ref="D931:O931" si="1393">AVERAGE(D927:D930)</f>
        <v>20.3</v>
      </c>
      <c r="E931" s="122">
        <f t="shared" si="1393"/>
        <v>101.5</v>
      </c>
      <c r="F931" s="122">
        <f t="shared" si="1393"/>
        <v>6.333333333333333</v>
      </c>
      <c r="G931" s="122">
        <f t="shared" si="1393"/>
        <v>31.666666666666664</v>
      </c>
      <c r="H931" s="122">
        <f t="shared" si="1393"/>
        <v>32.6</v>
      </c>
      <c r="I931" s="122">
        <f t="shared" si="1393"/>
        <v>163</v>
      </c>
      <c r="J931" s="122">
        <f t="shared" si="1393"/>
        <v>17.133333333333333</v>
      </c>
      <c r="K931" s="122">
        <f t="shared" si="1393"/>
        <v>85.666666666666657</v>
      </c>
      <c r="L931" s="122">
        <f t="shared" si="1393"/>
        <v>7.166666666666667</v>
      </c>
      <c r="M931" s="122">
        <f t="shared" si="1393"/>
        <v>35.833333333333336</v>
      </c>
      <c r="N931" s="122">
        <f t="shared" si="1393"/>
        <v>198.2</v>
      </c>
      <c r="O931" s="122">
        <f t="shared" si="1393"/>
        <v>14.078352176302452</v>
      </c>
    </row>
    <row r="932" spans="1:15"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>
      <c r="A933" t="s">
        <v>447</v>
      </c>
      <c r="B933">
        <v>810</v>
      </c>
      <c r="C933">
        <v>490.00000000000006</v>
      </c>
      <c r="D933" s="4">
        <v>10.6</v>
      </c>
      <c r="E933" s="4">
        <f>D933*5</f>
        <v>53</v>
      </c>
      <c r="F933" s="4">
        <v>0.7</v>
      </c>
      <c r="G933" s="4">
        <f>F933*5</f>
        <v>3.5</v>
      </c>
      <c r="H933" s="4">
        <v>9.66</v>
      </c>
      <c r="I933" s="4">
        <f>H933*5</f>
        <v>48.3</v>
      </c>
      <c r="J933" s="4">
        <v>4.4000000000000004</v>
      </c>
      <c r="K933" s="4">
        <f>J933*5</f>
        <v>22</v>
      </c>
      <c r="L933" s="4">
        <v>0.8</v>
      </c>
      <c r="M933" s="4">
        <f>L933*5</f>
        <v>4</v>
      </c>
      <c r="N933" s="4">
        <v>60.4</v>
      </c>
      <c r="O933" s="4">
        <f>SQRT(N933)</f>
        <v>7.7717436910901787</v>
      </c>
    </row>
    <row r="934" spans="1:15">
      <c r="A934" t="s">
        <v>447</v>
      </c>
      <c r="B934">
        <v>810</v>
      </c>
      <c r="C934">
        <v>490.00000000000006</v>
      </c>
      <c r="D934" s="4">
        <v>10.5</v>
      </c>
      <c r="E934" s="4">
        <f t="shared" ref="E934:G936" si="1394">D934*5</f>
        <v>52.5</v>
      </c>
      <c r="F934" s="4">
        <v>0.6</v>
      </c>
      <c r="G934" s="4">
        <f t="shared" si="1394"/>
        <v>3</v>
      </c>
      <c r="H934" s="4">
        <v>9.6300000000000008</v>
      </c>
      <c r="I934" s="4">
        <f t="shared" ref="I934" si="1395">H934*5</f>
        <v>48.150000000000006</v>
      </c>
      <c r="J934" s="4">
        <v>4.0999999999999996</v>
      </c>
      <c r="K934" s="4">
        <f t="shared" ref="K934" si="1396">J934*5</f>
        <v>20.5</v>
      </c>
      <c r="L934" s="4">
        <v>0.7</v>
      </c>
      <c r="M934" s="4">
        <f t="shared" ref="M934" si="1397">L934*5</f>
        <v>3.5</v>
      </c>
      <c r="N934" s="32" t="s">
        <v>796</v>
      </c>
      <c r="O934" s="32" t="s">
        <v>796</v>
      </c>
    </row>
    <row r="935" spans="1:15">
      <c r="A935" t="s">
        <v>447</v>
      </c>
      <c r="B935">
        <v>810</v>
      </c>
      <c r="C935">
        <v>490.00000000000006</v>
      </c>
      <c r="D935" s="4">
        <v>10.7</v>
      </c>
      <c r="E935" s="4">
        <f t="shared" si="1394"/>
        <v>53.5</v>
      </c>
      <c r="F935" s="4">
        <v>0.7</v>
      </c>
      <c r="G935" s="4">
        <f t="shared" si="1394"/>
        <v>3.5</v>
      </c>
      <c r="H935" s="32" t="s">
        <v>796</v>
      </c>
      <c r="I935" s="32" t="s">
        <v>796</v>
      </c>
      <c r="J935" s="4">
        <v>4.3</v>
      </c>
      <c r="K935" s="4">
        <f t="shared" ref="K935" si="1398">J935*5</f>
        <v>21.5</v>
      </c>
      <c r="L935" s="4">
        <v>0.8</v>
      </c>
      <c r="M935" s="4">
        <f t="shared" ref="M935" si="1399">L935*5</f>
        <v>4</v>
      </c>
      <c r="N935" s="32" t="s">
        <v>796</v>
      </c>
      <c r="O935" s="32" t="s">
        <v>796</v>
      </c>
    </row>
    <row r="936" spans="1:15">
      <c r="A936" t="s">
        <v>447</v>
      </c>
      <c r="B936">
        <v>810</v>
      </c>
      <c r="C936">
        <v>490.00000000000006</v>
      </c>
      <c r="D936" s="4">
        <f>SUM(D933:D935)/3</f>
        <v>10.6</v>
      </c>
      <c r="E936" s="4">
        <f t="shared" si="1394"/>
        <v>53</v>
      </c>
      <c r="F936" s="4">
        <f>SUM(F933:F935)/3</f>
        <v>0.66666666666666663</v>
      </c>
      <c r="G936" s="4">
        <f t="shared" si="1394"/>
        <v>3.333333333333333</v>
      </c>
      <c r="H936" s="32" t="s">
        <v>796</v>
      </c>
      <c r="I936" s="32" t="s">
        <v>796</v>
      </c>
      <c r="J936" s="4">
        <f>SUM(J933:J935)/3</f>
        <v>4.2666666666666666</v>
      </c>
      <c r="K936" s="4">
        <f t="shared" ref="K936" si="1400">J936*5</f>
        <v>21.333333333333332</v>
      </c>
      <c r="L936" s="4">
        <f>SUM(L933:L935)/3</f>
        <v>0.76666666666666661</v>
      </c>
      <c r="M936" s="4">
        <f t="shared" ref="M936" si="1401">L936*5</f>
        <v>3.833333333333333</v>
      </c>
      <c r="N936" s="32" t="s">
        <v>796</v>
      </c>
      <c r="O936" s="32" t="s">
        <v>796</v>
      </c>
    </row>
    <row r="937" spans="1:15">
      <c r="A937" s="121" t="s">
        <v>611</v>
      </c>
      <c r="B937" s="121">
        <v>810</v>
      </c>
      <c r="C937" s="121">
        <v>490.00000000000006</v>
      </c>
      <c r="D937" s="122">
        <f t="shared" ref="D937:O937" si="1402">AVERAGE(D933:D936)</f>
        <v>10.6</v>
      </c>
      <c r="E937" s="122">
        <f t="shared" si="1402"/>
        <v>53</v>
      </c>
      <c r="F937" s="122">
        <f t="shared" si="1402"/>
        <v>0.66666666666666663</v>
      </c>
      <c r="G937" s="122">
        <f t="shared" si="1402"/>
        <v>3.333333333333333</v>
      </c>
      <c r="H937" s="122">
        <f t="shared" si="1402"/>
        <v>9.6449999999999996</v>
      </c>
      <c r="I937" s="122">
        <f t="shared" si="1402"/>
        <v>48.225000000000001</v>
      </c>
      <c r="J937" s="122">
        <f t="shared" si="1402"/>
        <v>4.2666666666666666</v>
      </c>
      <c r="K937" s="122">
        <f t="shared" si="1402"/>
        <v>21.333333333333332</v>
      </c>
      <c r="L937" s="122">
        <f t="shared" si="1402"/>
        <v>0.76666666666666661</v>
      </c>
      <c r="M937" s="122">
        <f t="shared" si="1402"/>
        <v>3.833333333333333</v>
      </c>
      <c r="N937" s="122">
        <f t="shared" si="1402"/>
        <v>60.4</v>
      </c>
      <c r="O937" s="122">
        <f t="shared" si="1402"/>
        <v>7.7717436910901787</v>
      </c>
    </row>
    <row r="938" spans="1:15"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>
      <c r="A939" t="s">
        <v>448</v>
      </c>
      <c r="B939">
        <v>810</v>
      </c>
      <c r="C939">
        <v>500</v>
      </c>
      <c r="D939" s="4">
        <v>1.9</v>
      </c>
      <c r="E939" s="4">
        <f>D939*5</f>
        <v>9.5</v>
      </c>
      <c r="F939" s="4">
        <v>0.7</v>
      </c>
      <c r="G939" s="4">
        <f>F939*5</f>
        <v>3.5</v>
      </c>
      <c r="H939" s="4">
        <v>4.53</v>
      </c>
      <c r="I939" s="4">
        <f>H939*5</f>
        <v>22.650000000000002</v>
      </c>
      <c r="J939" s="4">
        <v>3</v>
      </c>
      <c r="K939" s="4">
        <f>J939*5</f>
        <v>15</v>
      </c>
      <c r="L939" s="4">
        <v>0.8</v>
      </c>
      <c r="M939" s="4">
        <f>L939*5</f>
        <v>4</v>
      </c>
      <c r="N939" s="4">
        <v>10.81</v>
      </c>
      <c r="O939" s="4">
        <f>SQRT(N939)</f>
        <v>3.2878564445547194</v>
      </c>
    </row>
    <row r="940" spans="1:15">
      <c r="A940" t="s">
        <v>448</v>
      </c>
      <c r="B940">
        <v>810</v>
      </c>
      <c r="C940">
        <v>500</v>
      </c>
      <c r="D940" s="4">
        <v>1.9</v>
      </c>
      <c r="E940" s="4">
        <f t="shared" ref="E940:G942" si="1403">D940*5</f>
        <v>9.5</v>
      </c>
      <c r="F940" s="4">
        <v>0.7</v>
      </c>
      <c r="G940" s="4">
        <f t="shared" si="1403"/>
        <v>3.5</v>
      </c>
      <c r="H940" s="4">
        <v>4.49</v>
      </c>
      <c r="I940" s="4">
        <f t="shared" ref="I940" si="1404">H940*5</f>
        <v>22.450000000000003</v>
      </c>
      <c r="J940" s="4">
        <v>3</v>
      </c>
      <c r="K940" s="4">
        <f t="shared" ref="K940" si="1405">J940*5</f>
        <v>15</v>
      </c>
      <c r="L940" s="4">
        <v>0.7</v>
      </c>
      <c r="M940" s="4">
        <f t="shared" ref="M940" si="1406">L940*5</f>
        <v>3.5</v>
      </c>
      <c r="N940" s="32" t="s">
        <v>796</v>
      </c>
      <c r="O940" s="32" t="s">
        <v>796</v>
      </c>
    </row>
    <row r="941" spans="1:15">
      <c r="A941" t="s">
        <v>448</v>
      </c>
      <c r="B941">
        <v>810</v>
      </c>
      <c r="C941">
        <v>500</v>
      </c>
      <c r="D941" s="4">
        <v>1.9</v>
      </c>
      <c r="E941" s="4">
        <f t="shared" si="1403"/>
        <v>9.5</v>
      </c>
      <c r="F941" s="4">
        <v>0.7</v>
      </c>
      <c r="G941" s="4">
        <f t="shared" si="1403"/>
        <v>3.5</v>
      </c>
      <c r="H941" s="32" t="s">
        <v>796</v>
      </c>
      <c r="I941" s="32" t="s">
        <v>796</v>
      </c>
      <c r="J941" s="4">
        <v>3.1</v>
      </c>
      <c r="K941" s="4">
        <f t="shared" ref="K941" si="1407">J941*5</f>
        <v>15.5</v>
      </c>
      <c r="L941" s="4">
        <v>0.9</v>
      </c>
      <c r="M941" s="4">
        <f t="shared" ref="M941" si="1408">L941*5</f>
        <v>4.5</v>
      </c>
      <c r="N941" s="32" t="s">
        <v>796</v>
      </c>
      <c r="O941" s="32" t="s">
        <v>796</v>
      </c>
    </row>
    <row r="942" spans="1:15">
      <c r="A942" t="s">
        <v>448</v>
      </c>
      <c r="B942">
        <v>810</v>
      </c>
      <c r="C942">
        <v>500</v>
      </c>
      <c r="D942" s="4">
        <f>SUM(D939:D941)/3</f>
        <v>1.8999999999999997</v>
      </c>
      <c r="E942" s="4">
        <f t="shared" si="1403"/>
        <v>9.4999999999999982</v>
      </c>
      <c r="F942" s="4">
        <f>SUM(F939:F941)/3</f>
        <v>0.69999999999999984</v>
      </c>
      <c r="G942" s="4">
        <f t="shared" si="1403"/>
        <v>3.4999999999999991</v>
      </c>
      <c r="H942" s="32" t="s">
        <v>796</v>
      </c>
      <c r="I942" s="32" t="s">
        <v>796</v>
      </c>
      <c r="J942" s="4">
        <f>SUM(J939:J941)/3</f>
        <v>3.0333333333333332</v>
      </c>
      <c r="K942" s="4">
        <f t="shared" ref="K942" si="1409">J942*5</f>
        <v>15.166666666666666</v>
      </c>
      <c r="L942" s="4">
        <f>SUM(L939:L941)/3</f>
        <v>0.79999999999999993</v>
      </c>
      <c r="M942" s="4">
        <f t="shared" ref="M942" si="1410">L942*5</f>
        <v>3.9999999999999996</v>
      </c>
      <c r="N942" s="32" t="s">
        <v>796</v>
      </c>
      <c r="O942" s="32" t="s">
        <v>796</v>
      </c>
    </row>
    <row r="943" spans="1:15">
      <c r="A943" s="121" t="s">
        <v>611</v>
      </c>
      <c r="B943" s="121">
        <v>810</v>
      </c>
      <c r="C943" s="121">
        <v>500</v>
      </c>
      <c r="D943" s="122">
        <f t="shared" ref="D943:O943" si="1411">AVERAGE(D939:D942)</f>
        <v>1.8999999999999997</v>
      </c>
      <c r="E943" s="122">
        <f t="shared" si="1411"/>
        <v>9.5</v>
      </c>
      <c r="F943" s="122">
        <f t="shared" si="1411"/>
        <v>0.69999999999999984</v>
      </c>
      <c r="G943" s="122">
        <f t="shared" si="1411"/>
        <v>3.5</v>
      </c>
      <c r="H943" s="122">
        <f t="shared" si="1411"/>
        <v>4.51</v>
      </c>
      <c r="I943" s="122">
        <f t="shared" si="1411"/>
        <v>22.550000000000004</v>
      </c>
      <c r="J943" s="122">
        <f t="shared" si="1411"/>
        <v>3.0333333333333332</v>
      </c>
      <c r="K943" s="122">
        <f t="shared" si="1411"/>
        <v>15.166666666666666</v>
      </c>
      <c r="L943" s="122">
        <f t="shared" si="1411"/>
        <v>0.79999999999999993</v>
      </c>
      <c r="M943" s="122">
        <f t="shared" si="1411"/>
        <v>4</v>
      </c>
      <c r="N943" s="122">
        <f t="shared" si="1411"/>
        <v>10.81</v>
      </c>
      <c r="O943" s="122">
        <f t="shared" si="1411"/>
        <v>3.2878564445547194</v>
      </c>
    </row>
    <row r="944" spans="1:15"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>
      <c r="A945" t="s">
        <v>449</v>
      </c>
      <c r="B945">
        <v>810</v>
      </c>
      <c r="C945">
        <v>509.99999999999994</v>
      </c>
      <c r="D945" s="4">
        <v>5.6</v>
      </c>
      <c r="E945" s="4">
        <f>D945*5</f>
        <v>28</v>
      </c>
      <c r="F945" s="4">
        <v>5.0999999999999996</v>
      </c>
      <c r="G945" s="4">
        <f>F945*5</f>
        <v>25.5</v>
      </c>
      <c r="H945" s="4">
        <v>10.1</v>
      </c>
      <c r="I945" s="4">
        <f>H945*5</f>
        <v>50.5</v>
      </c>
      <c r="J945" s="4">
        <v>11.9</v>
      </c>
      <c r="K945" s="4">
        <f>J945*5</f>
        <v>59.5</v>
      </c>
      <c r="L945" s="4">
        <v>6.5</v>
      </c>
      <c r="M945" s="4">
        <f>L945*5</f>
        <v>32.5</v>
      </c>
      <c r="N945" s="4">
        <v>83</v>
      </c>
      <c r="O945" s="4">
        <f>SQRT(N945)</f>
        <v>9.1104335791442992</v>
      </c>
    </row>
    <row r="946" spans="1:15">
      <c r="A946" t="s">
        <v>449</v>
      </c>
      <c r="B946">
        <v>810</v>
      </c>
      <c r="C946">
        <v>509.99999999999994</v>
      </c>
      <c r="D946" s="4">
        <v>5.5</v>
      </c>
      <c r="E946" s="4">
        <f t="shared" ref="E946:G948" si="1412">D946*5</f>
        <v>27.5</v>
      </c>
      <c r="F946" s="4">
        <v>5.3</v>
      </c>
      <c r="G946" s="4">
        <f t="shared" si="1412"/>
        <v>26.5</v>
      </c>
      <c r="H946" s="4">
        <v>10.1</v>
      </c>
      <c r="I946" s="4">
        <f t="shared" ref="I946" si="1413">H946*5</f>
        <v>50.5</v>
      </c>
      <c r="J946" s="4">
        <v>12.3</v>
      </c>
      <c r="K946" s="4">
        <f t="shared" ref="K946" si="1414">J946*5</f>
        <v>61.5</v>
      </c>
      <c r="L946" s="4">
        <v>6.5</v>
      </c>
      <c r="M946" s="4">
        <f t="shared" ref="M946" si="1415">L946*5</f>
        <v>32.5</v>
      </c>
      <c r="N946" s="32" t="s">
        <v>796</v>
      </c>
      <c r="O946" s="32" t="s">
        <v>796</v>
      </c>
    </row>
    <row r="947" spans="1:15">
      <c r="A947" t="s">
        <v>449</v>
      </c>
      <c r="B947">
        <v>810</v>
      </c>
      <c r="C947">
        <v>509.99999999999994</v>
      </c>
      <c r="D947" s="4">
        <v>5.6</v>
      </c>
      <c r="E947" s="4">
        <f t="shared" si="1412"/>
        <v>28</v>
      </c>
      <c r="F947" s="4">
        <v>5.3</v>
      </c>
      <c r="G947" s="4">
        <f t="shared" si="1412"/>
        <v>26.5</v>
      </c>
      <c r="H947" s="32" t="s">
        <v>796</v>
      </c>
      <c r="I947" s="32" t="s">
        <v>796</v>
      </c>
      <c r="J947" s="4">
        <v>11.3</v>
      </c>
      <c r="K947" s="4">
        <f t="shared" ref="K947" si="1416">J947*5</f>
        <v>56.5</v>
      </c>
      <c r="L947" s="4">
        <v>6.5</v>
      </c>
      <c r="M947" s="4">
        <f t="shared" ref="M947" si="1417">L947*5</f>
        <v>32.5</v>
      </c>
      <c r="N947" s="32" t="s">
        <v>796</v>
      </c>
      <c r="O947" s="32" t="s">
        <v>796</v>
      </c>
    </row>
    <row r="948" spans="1:15">
      <c r="A948" t="s">
        <v>449</v>
      </c>
      <c r="B948">
        <v>810</v>
      </c>
      <c r="C948">
        <v>509.99999999999994</v>
      </c>
      <c r="D948" s="4">
        <f>SUM(D945:D947)/3</f>
        <v>5.5666666666666664</v>
      </c>
      <c r="E948" s="4">
        <f t="shared" si="1412"/>
        <v>27.833333333333332</v>
      </c>
      <c r="F948" s="4">
        <f>SUM(F945:F947)/3</f>
        <v>5.2333333333333334</v>
      </c>
      <c r="G948" s="4">
        <f t="shared" si="1412"/>
        <v>26.166666666666668</v>
      </c>
      <c r="H948" s="32" t="s">
        <v>796</v>
      </c>
      <c r="I948" s="32" t="s">
        <v>796</v>
      </c>
      <c r="J948" s="4">
        <f>SUM(J945:J947)/3</f>
        <v>11.833333333333334</v>
      </c>
      <c r="K948" s="4">
        <f t="shared" ref="K948" si="1418">J948*5</f>
        <v>59.166666666666671</v>
      </c>
      <c r="L948" s="4">
        <f>SUM(L945:L947)/3</f>
        <v>6.5</v>
      </c>
      <c r="M948" s="4">
        <f t="shared" ref="M948" si="1419">L948*5</f>
        <v>32.5</v>
      </c>
      <c r="N948" s="32" t="s">
        <v>796</v>
      </c>
      <c r="O948" s="32" t="s">
        <v>796</v>
      </c>
    </row>
    <row r="949" spans="1:15">
      <c r="A949" s="121" t="s">
        <v>611</v>
      </c>
      <c r="B949" s="121">
        <v>810</v>
      </c>
      <c r="C949" s="121">
        <v>509.99999999999994</v>
      </c>
      <c r="D949" s="122">
        <f t="shared" ref="D949:O949" si="1420">AVERAGE(D945:D948)</f>
        <v>5.5666666666666664</v>
      </c>
      <c r="E949" s="122">
        <f t="shared" si="1420"/>
        <v>27.833333333333332</v>
      </c>
      <c r="F949" s="122">
        <f t="shared" si="1420"/>
        <v>5.2333333333333334</v>
      </c>
      <c r="G949" s="122">
        <f t="shared" si="1420"/>
        <v>26.166666666666668</v>
      </c>
      <c r="H949" s="122">
        <f t="shared" si="1420"/>
        <v>10.1</v>
      </c>
      <c r="I949" s="122">
        <f t="shared" si="1420"/>
        <v>50.5</v>
      </c>
      <c r="J949" s="122">
        <f t="shared" si="1420"/>
        <v>11.833333333333334</v>
      </c>
      <c r="K949" s="122">
        <f t="shared" si="1420"/>
        <v>59.166666666666671</v>
      </c>
      <c r="L949" s="122">
        <f t="shared" si="1420"/>
        <v>6.5</v>
      </c>
      <c r="M949" s="122">
        <f t="shared" si="1420"/>
        <v>32.5</v>
      </c>
      <c r="N949" s="122">
        <f t="shared" si="1420"/>
        <v>83</v>
      </c>
      <c r="O949" s="122">
        <f t="shared" si="1420"/>
        <v>9.1104335791442992</v>
      </c>
    </row>
    <row r="950" spans="1:15"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>
      <c r="A951" t="s">
        <v>450</v>
      </c>
      <c r="B951">
        <v>810</v>
      </c>
      <c r="C951">
        <v>520</v>
      </c>
      <c r="D951" s="4">
        <v>152</v>
      </c>
      <c r="E951" s="4">
        <f>D951*5</f>
        <v>760</v>
      </c>
      <c r="F951" s="4">
        <v>2.2999999999999998</v>
      </c>
      <c r="G951" s="4">
        <f>F951*5</f>
        <v>11.5</v>
      </c>
      <c r="H951" s="4">
        <v>244</v>
      </c>
      <c r="I951" s="4">
        <f>H951*5</f>
        <v>1220</v>
      </c>
      <c r="J951" s="4">
        <v>17.8</v>
      </c>
      <c r="K951" s="4">
        <f>J951*5</f>
        <v>89</v>
      </c>
      <c r="L951" s="4">
        <v>2.6</v>
      </c>
      <c r="M951" s="4">
        <f>L951*5</f>
        <v>13</v>
      </c>
      <c r="N951" s="4">
        <v>951</v>
      </c>
      <c r="O951" s="4">
        <f>SQRT(N951)</f>
        <v>30.838287890218549</v>
      </c>
    </row>
    <row r="952" spans="1:15">
      <c r="A952" t="s">
        <v>450</v>
      </c>
      <c r="B952">
        <v>810</v>
      </c>
      <c r="C952">
        <v>520</v>
      </c>
      <c r="D952" s="4">
        <v>153</v>
      </c>
      <c r="E952" s="4">
        <f t="shared" ref="E952:G954" si="1421">D952*5</f>
        <v>765</v>
      </c>
      <c r="F952" s="4">
        <v>2.2999999999999998</v>
      </c>
      <c r="G952" s="4">
        <f t="shared" si="1421"/>
        <v>11.5</v>
      </c>
      <c r="H952" s="4">
        <v>241</v>
      </c>
      <c r="I952" s="4">
        <f t="shared" ref="I952" si="1422">H952*5</f>
        <v>1205</v>
      </c>
      <c r="J952" s="4">
        <v>18</v>
      </c>
      <c r="K952" s="4">
        <f t="shared" ref="K952" si="1423">J952*5</f>
        <v>90</v>
      </c>
      <c r="L952" s="4">
        <v>2.5</v>
      </c>
      <c r="M952" s="4">
        <f t="shared" ref="M952" si="1424">L952*5</f>
        <v>12.5</v>
      </c>
      <c r="N952" s="32" t="s">
        <v>796</v>
      </c>
      <c r="O952" s="32" t="s">
        <v>796</v>
      </c>
    </row>
    <row r="953" spans="1:15">
      <c r="A953" t="s">
        <v>450</v>
      </c>
      <c r="B953">
        <v>810</v>
      </c>
      <c r="C953">
        <v>520</v>
      </c>
      <c r="D953" s="4">
        <v>153</v>
      </c>
      <c r="E953" s="4">
        <f t="shared" si="1421"/>
        <v>765</v>
      </c>
      <c r="F953" s="4">
        <v>2.4</v>
      </c>
      <c r="G953" s="4">
        <f t="shared" si="1421"/>
        <v>12</v>
      </c>
      <c r="H953" s="32" t="s">
        <v>796</v>
      </c>
      <c r="I953" s="32" t="s">
        <v>796</v>
      </c>
      <c r="J953" s="4">
        <v>18.399999999999999</v>
      </c>
      <c r="K953" s="4">
        <f t="shared" ref="K953" si="1425">J953*5</f>
        <v>92</v>
      </c>
      <c r="L953" s="4">
        <v>2.6</v>
      </c>
      <c r="M953" s="4">
        <f t="shared" ref="M953" si="1426">L953*5</f>
        <v>13</v>
      </c>
      <c r="N953" s="32" t="s">
        <v>796</v>
      </c>
      <c r="O953" s="32" t="s">
        <v>796</v>
      </c>
    </row>
    <row r="954" spans="1:15">
      <c r="A954" t="s">
        <v>450</v>
      </c>
      <c r="B954">
        <v>810</v>
      </c>
      <c r="C954">
        <v>520</v>
      </c>
      <c r="D954" s="4">
        <f>SUM(D951:D953)/3</f>
        <v>152.66666666666666</v>
      </c>
      <c r="E954" s="4">
        <f t="shared" si="1421"/>
        <v>763.33333333333326</v>
      </c>
      <c r="F954" s="4">
        <f>SUM(F951:F953)/3</f>
        <v>2.3333333333333335</v>
      </c>
      <c r="G954" s="4">
        <f t="shared" si="1421"/>
        <v>11.666666666666668</v>
      </c>
      <c r="H954" s="32" t="s">
        <v>796</v>
      </c>
      <c r="I954" s="32" t="s">
        <v>796</v>
      </c>
      <c r="J954" s="4">
        <f>SUM(J951:J953)/3</f>
        <v>18.066666666666666</v>
      </c>
      <c r="K954" s="4">
        <f t="shared" ref="K954" si="1427">J954*5</f>
        <v>90.333333333333329</v>
      </c>
      <c r="L954" s="4">
        <f>SUM(L951:L953)/3</f>
        <v>2.5666666666666664</v>
      </c>
      <c r="M954" s="4">
        <f t="shared" ref="M954" si="1428">L954*5</f>
        <v>12.833333333333332</v>
      </c>
      <c r="N954" s="32" t="s">
        <v>796</v>
      </c>
      <c r="O954" s="32" t="s">
        <v>796</v>
      </c>
    </row>
    <row r="955" spans="1:15">
      <c r="A955" s="121" t="s">
        <v>611</v>
      </c>
      <c r="B955" s="121">
        <v>810</v>
      </c>
      <c r="C955" s="121">
        <v>520</v>
      </c>
      <c r="D955" s="122">
        <f t="shared" ref="D955:O955" si="1429">AVERAGE(D951:D954)</f>
        <v>152.66666666666666</v>
      </c>
      <c r="E955" s="122">
        <f t="shared" si="1429"/>
        <v>763.33333333333326</v>
      </c>
      <c r="F955" s="122">
        <f t="shared" si="1429"/>
        <v>2.3333333333333335</v>
      </c>
      <c r="G955" s="122">
        <f t="shared" si="1429"/>
        <v>11.666666666666668</v>
      </c>
      <c r="H955" s="122">
        <f t="shared" si="1429"/>
        <v>242.5</v>
      </c>
      <c r="I955" s="122">
        <f t="shared" si="1429"/>
        <v>1212.5</v>
      </c>
      <c r="J955" s="122">
        <f t="shared" si="1429"/>
        <v>18.066666666666666</v>
      </c>
      <c r="K955" s="122">
        <f t="shared" si="1429"/>
        <v>90.333333333333329</v>
      </c>
      <c r="L955" s="122">
        <f t="shared" si="1429"/>
        <v>2.5666666666666664</v>
      </c>
      <c r="M955" s="122">
        <f t="shared" si="1429"/>
        <v>12.833333333333332</v>
      </c>
      <c r="N955" s="122">
        <f t="shared" si="1429"/>
        <v>951</v>
      </c>
      <c r="O955" s="122">
        <f t="shared" si="1429"/>
        <v>30.838287890218549</v>
      </c>
    </row>
    <row r="957" spans="1:15">
      <c r="A957" t="s">
        <v>452</v>
      </c>
      <c r="B957">
        <v>819.99999999999989</v>
      </c>
      <c r="C957">
        <v>420</v>
      </c>
      <c r="D957" s="4">
        <v>1</v>
      </c>
      <c r="E957" s="4">
        <f>D957*5</f>
        <v>5</v>
      </c>
      <c r="F957" s="4">
        <v>0.5</v>
      </c>
      <c r="G957" s="4">
        <f>F957*5</f>
        <v>2.5</v>
      </c>
      <c r="H957" s="4">
        <v>3.72</v>
      </c>
      <c r="I957" s="4">
        <f>H957*5</f>
        <v>18.600000000000001</v>
      </c>
      <c r="J957" s="4">
        <v>0.7</v>
      </c>
      <c r="K957" s="4">
        <f>J957*5</f>
        <v>3.5</v>
      </c>
      <c r="L957" s="4">
        <v>0.6</v>
      </c>
      <c r="M957" s="4">
        <f>L957*5</f>
        <v>3</v>
      </c>
      <c r="N957" s="4">
        <v>14.38</v>
      </c>
      <c r="O957" s="4">
        <f>SQRT(N957)</f>
        <v>3.7920970451717082</v>
      </c>
    </row>
    <row r="958" spans="1:15">
      <c r="A958" t="s">
        <v>452</v>
      </c>
      <c r="B958">
        <v>819.99999999999989</v>
      </c>
      <c r="C958">
        <v>420</v>
      </c>
      <c r="D958" s="4">
        <v>0.9</v>
      </c>
      <c r="E958" s="4">
        <f t="shared" ref="E958:G960" si="1430">D958*5</f>
        <v>4.5</v>
      </c>
      <c r="F958" s="4">
        <v>0.5</v>
      </c>
      <c r="G958" s="4">
        <f t="shared" si="1430"/>
        <v>2.5</v>
      </c>
      <c r="H958" s="4">
        <v>3.82</v>
      </c>
      <c r="I958" s="4">
        <f t="shared" ref="I958" si="1431">H958*5</f>
        <v>19.099999999999998</v>
      </c>
      <c r="J958" s="4">
        <v>0.7</v>
      </c>
      <c r="K958" s="4">
        <f t="shared" ref="K958" si="1432">J958*5</f>
        <v>3.5</v>
      </c>
      <c r="L958" s="4">
        <v>0.5</v>
      </c>
      <c r="M958" s="4">
        <f t="shared" ref="M958" si="1433">L958*5</f>
        <v>2.5</v>
      </c>
      <c r="N958" s="32" t="s">
        <v>796</v>
      </c>
      <c r="O958" s="32" t="s">
        <v>796</v>
      </c>
    </row>
    <row r="959" spans="1:15">
      <c r="A959" t="s">
        <v>452</v>
      </c>
      <c r="B959">
        <v>819.99999999999989</v>
      </c>
      <c r="C959">
        <v>420</v>
      </c>
      <c r="D959" s="4">
        <v>1</v>
      </c>
      <c r="E959" s="4">
        <f t="shared" si="1430"/>
        <v>5</v>
      </c>
      <c r="F959" s="4">
        <v>0.4</v>
      </c>
      <c r="G959" s="4">
        <f t="shared" si="1430"/>
        <v>2</v>
      </c>
      <c r="H959" s="32" t="s">
        <v>796</v>
      </c>
      <c r="I959" s="32" t="s">
        <v>796</v>
      </c>
      <c r="J959" s="4">
        <v>0.7</v>
      </c>
      <c r="K959" s="4">
        <f t="shared" ref="K959" si="1434">J959*5</f>
        <v>3.5</v>
      </c>
      <c r="L959" s="4">
        <v>0.6</v>
      </c>
      <c r="M959" s="4">
        <f t="shared" ref="M959" si="1435">L959*5</f>
        <v>3</v>
      </c>
      <c r="N959" s="32" t="s">
        <v>796</v>
      </c>
      <c r="O959" s="32" t="s">
        <v>796</v>
      </c>
    </row>
    <row r="960" spans="1:15">
      <c r="A960" t="s">
        <v>452</v>
      </c>
      <c r="B960">
        <v>819.99999999999989</v>
      </c>
      <c r="C960">
        <v>420</v>
      </c>
      <c r="D960" s="4">
        <f>SUM(D957:D959)/3</f>
        <v>0.96666666666666667</v>
      </c>
      <c r="E960" s="4">
        <f t="shared" si="1430"/>
        <v>4.833333333333333</v>
      </c>
      <c r="F960" s="4">
        <f>SUM(F957:F959)/3</f>
        <v>0.46666666666666662</v>
      </c>
      <c r="G960" s="4">
        <f t="shared" si="1430"/>
        <v>2.333333333333333</v>
      </c>
      <c r="H960" s="32" t="s">
        <v>796</v>
      </c>
      <c r="I960" s="32" t="s">
        <v>796</v>
      </c>
      <c r="J960" s="4">
        <f>SUM(J957:J959)/3</f>
        <v>0.69999999999999984</v>
      </c>
      <c r="K960" s="4">
        <f t="shared" ref="K960" si="1436">J960*5</f>
        <v>3.4999999999999991</v>
      </c>
      <c r="L960" s="4">
        <f>SUM(L957:L959)/3</f>
        <v>0.56666666666666676</v>
      </c>
      <c r="M960" s="4">
        <f t="shared" ref="M960" si="1437">L960*5</f>
        <v>2.8333333333333339</v>
      </c>
      <c r="N960" s="32" t="s">
        <v>796</v>
      </c>
      <c r="O960" s="32" t="s">
        <v>796</v>
      </c>
    </row>
    <row r="961" spans="1:15">
      <c r="A961" s="121" t="s">
        <v>611</v>
      </c>
      <c r="B961" s="121">
        <v>819.99999999999989</v>
      </c>
      <c r="C961" s="121">
        <v>420</v>
      </c>
      <c r="D961" s="122">
        <f t="shared" ref="D961:O961" si="1438">AVERAGE(D957:D960)</f>
        <v>0.96666666666666667</v>
      </c>
      <c r="E961" s="122">
        <f t="shared" si="1438"/>
        <v>4.833333333333333</v>
      </c>
      <c r="F961" s="122">
        <f t="shared" si="1438"/>
        <v>0.46666666666666662</v>
      </c>
      <c r="G961" s="122">
        <f t="shared" si="1438"/>
        <v>2.333333333333333</v>
      </c>
      <c r="H961" s="122">
        <f t="shared" si="1438"/>
        <v>3.77</v>
      </c>
      <c r="I961" s="122">
        <f t="shared" si="1438"/>
        <v>18.850000000000001</v>
      </c>
      <c r="J961" s="122">
        <f t="shared" si="1438"/>
        <v>0.69999999999999984</v>
      </c>
      <c r="K961" s="122">
        <f t="shared" si="1438"/>
        <v>3.5</v>
      </c>
      <c r="L961" s="122">
        <f t="shared" si="1438"/>
        <v>0.56666666666666676</v>
      </c>
      <c r="M961" s="122">
        <f t="shared" si="1438"/>
        <v>2.8333333333333335</v>
      </c>
      <c r="N961" s="122">
        <f t="shared" si="1438"/>
        <v>14.38</v>
      </c>
      <c r="O961" s="122">
        <f t="shared" si="1438"/>
        <v>3.7920970451717082</v>
      </c>
    </row>
    <row r="962" spans="1:15"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>
      <c r="A963" t="s">
        <v>453</v>
      </c>
      <c r="B963">
        <v>819.99999999999989</v>
      </c>
      <c r="C963">
        <v>430</v>
      </c>
      <c r="D963" s="4">
        <v>12.3</v>
      </c>
      <c r="E963" s="4">
        <f>D963*5</f>
        <v>61.5</v>
      </c>
      <c r="F963" s="4">
        <v>5.3</v>
      </c>
      <c r="G963" s="4">
        <f>F963*5</f>
        <v>26.5</v>
      </c>
      <c r="H963" s="4">
        <v>14.1</v>
      </c>
      <c r="I963" s="4">
        <f>H963*5</f>
        <v>70.5</v>
      </c>
      <c r="J963" s="4">
        <v>12.1</v>
      </c>
      <c r="K963" s="4">
        <f>J963*5</f>
        <v>60.5</v>
      </c>
      <c r="L963" s="4">
        <v>4.4000000000000004</v>
      </c>
      <c r="M963" s="4">
        <f>L963*5</f>
        <v>22</v>
      </c>
      <c r="N963" s="4">
        <v>159.9</v>
      </c>
      <c r="O963" s="4">
        <f>SQRT(N963)</f>
        <v>12.645157175772866</v>
      </c>
    </row>
    <row r="964" spans="1:15">
      <c r="A964" t="s">
        <v>453</v>
      </c>
      <c r="B964">
        <v>819.99999999999989</v>
      </c>
      <c r="C964">
        <v>430</v>
      </c>
      <c r="D964" s="4">
        <v>12.4</v>
      </c>
      <c r="E964" s="4">
        <f t="shared" ref="E964:G966" si="1439">D964*5</f>
        <v>62</v>
      </c>
      <c r="F964" s="4">
        <v>5</v>
      </c>
      <c r="G964" s="4">
        <f t="shared" si="1439"/>
        <v>25</v>
      </c>
      <c r="H964" s="4">
        <v>15</v>
      </c>
      <c r="I964" s="4">
        <f t="shared" ref="I964" si="1440">H964*5</f>
        <v>75</v>
      </c>
      <c r="J964" s="4">
        <v>12.2</v>
      </c>
      <c r="K964" s="4">
        <f t="shared" ref="K964" si="1441">J964*5</f>
        <v>61</v>
      </c>
      <c r="L964" s="4">
        <v>4.2</v>
      </c>
      <c r="M964" s="4">
        <f t="shared" ref="M964" si="1442">L964*5</f>
        <v>21</v>
      </c>
      <c r="N964" s="32" t="s">
        <v>796</v>
      </c>
      <c r="O964" s="32" t="s">
        <v>796</v>
      </c>
    </row>
    <row r="965" spans="1:15">
      <c r="A965" t="s">
        <v>453</v>
      </c>
      <c r="B965">
        <v>819.99999999999989</v>
      </c>
      <c r="C965">
        <v>430</v>
      </c>
      <c r="D965" s="4">
        <v>12.5</v>
      </c>
      <c r="E965" s="4">
        <f t="shared" si="1439"/>
        <v>62.5</v>
      </c>
      <c r="F965" s="4">
        <v>5.2</v>
      </c>
      <c r="G965" s="4">
        <f t="shared" si="1439"/>
        <v>26</v>
      </c>
      <c r="H965" s="32" t="s">
        <v>796</v>
      </c>
      <c r="I965" s="32" t="s">
        <v>796</v>
      </c>
      <c r="J965" s="4">
        <v>12.5</v>
      </c>
      <c r="K965" s="4">
        <f t="shared" ref="K965" si="1443">J965*5</f>
        <v>62.5</v>
      </c>
      <c r="L965" s="4">
        <v>4.3</v>
      </c>
      <c r="M965" s="4">
        <f t="shared" ref="M965" si="1444">L965*5</f>
        <v>21.5</v>
      </c>
      <c r="N965" s="32" t="s">
        <v>796</v>
      </c>
      <c r="O965" s="32" t="s">
        <v>796</v>
      </c>
    </row>
    <row r="966" spans="1:15">
      <c r="A966" t="s">
        <v>453</v>
      </c>
      <c r="B966">
        <v>819.99999999999989</v>
      </c>
      <c r="C966">
        <v>430</v>
      </c>
      <c r="D966" s="4">
        <f>SUM(D963:D965)/3</f>
        <v>12.4</v>
      </c>
      <c r="E966" s="4">
        <f t="shared" si="1439"/>
        <v>62</v>
      </c>
      <c r="F966" s="4">
        <f>SUM(F963:F965)/3</f>
        <v>5.166666666666667</v>
      </c>
      <c r="G966" s="4">
        <f t="shared" si="1439"/>
        <v>25.833333333333336</v>
      </c>
      <c r="H966" s="32" t="s">
        <v>796</v>
      </c>
      <c r="I966" s="32" t="s">
        <v>796</v>
      </c>
      <c r="J966" s="4">
        <f>SUM(J963:J965)/3</f>
        <v>12.266666666666666</v>
      </c>
      <c r="K966" s="4">
        <f t="shared" ref="K966" si="1445">J966*5</f>
        <v>61.333333333333329</v>
      </c>
      <c r="L966" s="4">
        <f>SUM(L963:L965)/3</f>
        <v>4.3000000000000007</v>
      </c>
      <c r="M966" s="4">
        <f t="shared" ref="M966" si="1446">L966*5</f>
        <v>21.500000000000004</v>
      </c>
      <c r="N966" s="32" t="s">
        <v>796</v>
      </c>
      <c r="O966" s="32" t="s">
        <v>796</v>
      </c>
    </row>
    <row r="967" spans="1:15">
      <c r="A967" s="121" t="s">
        <v>611</v>
      </c>
      <c r="B967" s="121">
        <v>819.99999999999989</v>
      </c>
      <c r="C967" s="121">
        <v>430</v>
      </c>
      <c r="D967" s="122">
        <f t="shared" ref="D967:O967" si="1447">AVERAGE(D963:D966)</f>
        <v>12.4</v>
      </c>
      <c r="E967" s="122">
        <f t="shared" si="1447"/>
        <v>62</v>
      </c>
      <c r="F967" s="122">
        <f t="shared" si="1447"/>
        <v>5.166666666666667</v>
      </c>
      <c r="G967" s="122">
        <f t="shared" si="1447"/>
        <v>25.833333333333336</v>
      </c>
      <c r="H967" s="122">
        <f t="shared" si="1447"/>
        <v>14.55</v>
      </c>
      <c r="I967" s="122">
        <f t="shared" si="1447"/>
        <v>72.75</v>
      </c>
      <c r="J967" s="122">
        <f t="shared" si="1447"/>
        <v>12.266666666666666</v>
      </c>
      <c r="K967" s="122">
        <f t="shared" si="1447"/>
        <v>61.333333333333329</v>
      </c>
      <c r="L967" s="122">
        <f t="shared" si="1447"/>
        <v>4.3000000000000007</v>
      </c>
      <c r="M967" s="122">
        <f t="shared" si="1447"/>
        <v>21.5</v>
      </c>
      <c r="N967" s="122">
        <f t="shared" si="1447"/>
        <v>159.9</v>
      </c>
      <c r="O967" s="122">
        <f t="shared" si="1447"/>
        <v>12.645157175772866</v>
      </c>
    </row>
    <row r="969" spans="1:15">
      <c r="A969" t="s">
        <v>451</v>
      </c>
      <c r="B969">
        <v>820</v>
      </c>
      <c r="C969">
        <v>440</v>
      </c>
      <c r="D969" s="4">
        <v>3.8</v>
      </c>
      <c r="E969" s="4">
        <f>D969*5</f>
        <v>19</v>
      </c>
      <c r="F969" s="4">
        <v>3.9</v>
      </c>
      <c r="G969" s="4">
        <f>F969*5</f>
        <v>19.5</v>
      </c>
      <c r="H969" s="4">
        <v>10.8</v>
      </c>
      <c r="I969" s="4">
        <f>H969*5</f>
        <v>54</v>
      </c>
      <c r="J969" s="4">
        <v>8.4</v>
      </c>
      <c r="K969" s="4">
        <f>J969*5</f>
        <v>42</v>
      </c>
      <c r="L969" s="4">
        <v>6.5</v>
      </c>
      <c r="M969" s="4">
        <f>L969*5</f>
        <v>32.5</v>
      </c>
      <c r="N969" s="4">
        <v>78.5</v>
      </c>
      <c r="O969" s="4">
        <f>SQRT(N969)</f>
        <v>8.8600225733346747</v>
      </c>
    </row>
    <row r="970" spans="1:15">
      <c r="A970" t="s">
        <v>451</v>
      </c>
      <c r="B970">
        <v>820</v>
      </c>
      <c r="C970">
        <v>440</v>
      </c>
      <c r="D970" s="4">
        <v>3.7</v>
      </c>
      <c r="E970" s="4">
        <f t="shared" ref="E970:G972" si="1448">D970*5</f>
        <v>18.5</v>
      </c>
      <c r="F970" s="4">
        <v>3.9</v>
      </c>
      <c r="G970" s="4">
        <f t="shared" si="1448"/>
        <v>19.5</v>
      </c>
      <c r="H970" s="4">
        <v>10.9</v>
      </c>
      <c r="I970" s="4">
        <f t="shared" ref="I970" si="1449">H970*5</f>
        <v>54.5</v>
      </c>
      <c r="J970" s="4">
        <v>8.4</v>
      </c>
      <c r="K970" s="4">
        <f t="shared" ref="K970" si="1450">J970*5</f>
        <v>42</v>
      </c>
      <c r="L970" s="4">
        <v>6.4</v>
      </c>
      <c r="M970" s="4">
        <f t="shared" ref="M970" si="1451">L970*5</f>
        <v>32</v>
      </c>
      <c r="N970" s="32" t="s">
        <v>796</v>
      </c>
      <c r="O970" s="32" t="s">
        <v>796</v>
      </c>
    </row>
    <row r="971" spans="1:15">
      <c r="A971" t="s">
        <v>451</v>
      </c>
      <c r="B971">
        <v>820</v>
      </c>
      <c r="C971">
        <v>440</v>
      </c>
      <c r="D971" s="4">
        <v>3.7</v>
      </c>
      <c r="E971" s="4">
        <f t="shared" si="1448"/>
        <v>18.5</v>
      </c>
      <c r="F971" s="4">
        <v>3.9</v>
      </c>
      <c r="G971" s="4">
        <f t="shared" si="1448"/>
        <v>19.5</v>
      </c>
      <c r="H971" s="32" t="s">
        <v>796</v>
      </c>
      <c r="I971" s="32" t="s">
        <v>796</v>
      </c>
      <c r="J971" s="4">
        <v>8.6</v>
      </c>
      <c r="K971" s="4">
        <f t="shared" ref="K971" si="1452">J971*5</f>
        <v>43</v>
      </c>
      <c r="L971" s="4">
        <v>6.4</v>
      </c>
      <c r="M971" s="4">
        <f t="shared" ref="M971" si="1453">L971*5</f>
        <v>32</v>
      </c>
      <c r="N971" s="32" t="s">
        <v>796</v>
      </c>
      <c r="O971" s="32" t="s">
        <v>796</v>
      </c>
    </row>
    <row r="972" spans="1:15">
      <c r="A972" t="s">
        <v>451</v>
      </c>
      <c r="B972">
        <v>820</v>
      </c>
      <c r="C972">
        <v>440</v>
      </c>
      <c r="D972" s="4">
        <f>SUM(D969:D971)/3</f>
        <v>3.7333333333333329</v>
      </c>
      <c r="E972" s="4">
        <f t="shared" si="1448"/>
        <v>18.666666666666664</v>
      </c>
      <c r="F972" s="4">
        <f>SUM(F969:F971)/3</f>
        <v>3.9</v>
      </c>
      <c r="G972" s="4">
        <f t="shared" si="1448"/>
        <v>19.5</v>
      </c>
      <c r="H972" s="32" t="s">
        <v>796</v>
      </c>
      <c r="I972" s="32" t="s">
        <v>796</v>
      </c>
      <c r="J972" s="4">
        <f>SUM(J969:J971)/3</f>
        <v>8.4666666666666668</v>
      </c>
      <c r="K972" s="4">
        <f t="shared" ref="K972" si="1454">J972*5</f>
        <v>42.333333333333336</v>
      </c>
      <c r="L972" s="4">
        <f>SUM(L969:L971)/3</f>
        <v>6.4333333333333336</v>
      </c>
      <c r="M972" s="4">
        <f t="shared" ref="M972" si="1455">L972*5</f>
        <v>32.166666666666671</v>
      </c>
      <c r="N972" s="32" t="s">
        <v>796</v>
      </c>
      <c r="O972" s="32" t="s">
        <v>796</v>
      </c>
    </row>
    <row r="973" spans="1:15">
      <c r="A973" s="121" t="s">
        <v>611</v>
      </c>
      <c r="B973" s="121">
        <v>820</v>
      </c>
      <c r="C973" s="121">
        <v>440</v>
      </c>
      <c r="D973" s="122">
        <f t="shared" ref="D973:O973" si="1456">AVERAGE(D969:D972)</f>
        <v>3.7333333333333329</v>
      </c>
      <c r="E973" s="122">
        <f t="shared" si="1456"/>
        <v>18.666666666666664</v>
      </c>
      <c r="F973" s="122">
        <f t="shared" si="1456"/>
        <v>3.9</v>
      </c>
      <c r="G973" s="122">
        <f t="shared" si="1456"/>
        <v>19.5</v>
      </c>
      <c r="H973" s="122">
        <f t="shared" si="1456"/>
        <v>10.850000000000001</v>
      </c>
      <c r="I973" s="122">
        <f t="shared" si="1456"/>
        <v>54.25</v>
      </c>
      <c r="J973" s="122">
        <f t="shared" si="1456"/>
        <v>8.4666666666666668</v>
      </c>
      <c r="K973" s="122">
        <f t="shared" si="1456"/>
        <v>42.333333333333336</v>
      </c>
      <c r="L973" s="122">
        <f t="shared" si="1456"/>
        <v>6.4333333333333336</v>
      </c>
      <c r="M973" s="122">
        <f t="shared" si="1456"/>
        <v>32.166666666666671</v>
      </c>
      <c r="N973" s="122">
        <f t="shared" si="1456"/>
        <v>78.5</v>
      </c>
      <c r="O973" s="122">
        <f t="shared" si="1456"/>
        <v>8.8600225733346747</v>
      </c>
    </row>
    <row r="975" spans="1:15">
      <c r="A975" t="s">
        <v>454</v>
      </c>
      <c r="B975">
        <v>819.99999999999989</v>
      </c>
      <c r="C975">
        <v>450</v>
      </c>
      <c r="D975" s="4">
        <v>1.9</v>
      </c>
      <c r="E975" s="4">
        <f>D975*5</f>
        <v>9.5</v>
      </c>
      <c r="F975" s="4">
        <v>1.3</v>
      </c>
      <c r="G975" s="4">
        <f>F975*5</f>
        <v>6.5</v>
      </c>
      <c r="H975" s="4">
        <v>6.28</v>
      </c>
      <c r="I975" s="4">
        <f>H975*5</f>
        <v>31.400000000000002</v>
      </c>
      <c r="J975" s="4">
        <v>4.8</v>
      </c>
      <c r="K975" s="4">
        <f>J975*5</f>
        <v>24</v>
      </c>
      <c r="L975" s="4">
        <v>1</v>
      </c>
      <c r="M975" s="4">
        <f>L975*5</f>
        <v>5</v>
      </c>
      <c r="N975" s="4">
        <v>25.2</v>
      </c>
      <c r="O975" s="4">
        <f>SQRT(N975)</f>
        <v>5.0199601592044534</v>
      </c>
    </row>
    <row r="976" spans="1:15">
      <c r="A976" t="s">
        <v>454</v>
      </c>
      <c r="B976">
        <v>819.99999999999989</v>
      </c>
      <c r="C976">
        <v>450</v>
      </c>
      <c r="D976" s="4">
        <v>1.9</v>
      </c>
      <c r="E976" s="4">
        <f t="shared" ref="E976:G978" si="1457">D976*5</f>
        <v>9.5</v>
      </c>
      <c r="F976" s="4">
        <v>1.4</v>
      </c>
      <c r="G976" s="4">
        <f t="shared" si="1457"/>
        <v>7</v>
      </c>
      <c r="H976" s="4">
        <v>6.21</v>
      </c>
      <c r="I976" s="4">
        <f t="shared" ref="I976" si="1458">H976*5</f>
        <v>31.05</v>
      </c>
      <c r="J976" s="4">
        <v>4.8</v>
      </c>
      <c r="K976" s="4">
        <f t="shared" ref="K976" si="1459">J976*5</f>
        <v>24</v>
      </c>
      <c r="L976" s="4">
        <v>1</v>
      </c>
      <c r="M976" s="4">
        <f t="shared" ref="M976" si="1460">L976*5</f>
        <v>5</v>
      </c>
      <c r="N976" s="32" t="s">
        <v>796</v>
      </c>
      <c r="O976" s="32" t="s">
        <v>796</v>
      </c>
    </row>
    <row r="977" spans="1:15">
      <c r="A977" t="s">
        <v>454</v>
      </c>
      <c r="B977">
        <v>819.99999999999989</v>
      </c>
      <c r="C977">
        <v>450</v>
      </c>
      <c r="D977" s="4">
        <v>2</v>
      </c>
      <c r="E977" s="4">
        <f t="shared" si="1457"/>
        <v>10</v>
      </c>
      <c r="F977" s="4">
        <v>1.3</v>
      </c>
      <c r="G977" s="4">
        <f t="shared" si="1457"/>
        <v>6.5</v>
      </c>
      <c r="H977" s="32" t="s">
        <v>796</v>
      </c>
      <c r="I977" s="32" t="s">
        <v>796</v>
      </c>
      <c r="J977" s="4">
        <v>4.9000000000000004</v>
      </c>
      <c r="K977" s="4">
        <f t="shared" ref="K977" si="1461">J977*5</f>
        <v>24.5</v>
      </c>
      <c r="L977" s="4">
        <v>1</v>
      </c>
      <c r="M977" s="4">
        <f t="shared" ref="M977" si="1462">L977*5</f>
        <v>5</v>
      </c>
      <c r="N977" s="32" t="s">
        <v>796</v>
      </c>
      <c r="O977" s="32" t="s">
        <v>796</v>
      </c>
    </row>
    <row r="978" spans="1:15">
      <c r="A978" t="s">
        <v>454</v>
      </c>
      <c r="B978">
        <v>819.99999999999989</v>
      </c>
      <c r="C978">
        <v>450</v>
      </c>
      <c r="D978" s="4">
        <f>SUM(D975:D977)/3</f>
        <v>1.9333333333333333</v>
      </c>
      <c r="E978" s="4">
        <f t="shared" si="1457"/>
        <v>9.6666666666666661</v>
      </c>
      <c r="F978" s="4">
        <f>SUM(F975:F977)/3</f>
        <v>1.3333333333333333</v>
      </c>
      <c r="G978" s="4">
        <f t="shared" si="1457"/>
        <v>6.6666666666666661</v>
      </c>
      <c r="H978" s="32" t="s">
        <v>796</v>
      </c>
      <c r="I978" s="32" t="s">
        <v>796</v>
      </c>
      <c r="J978" s="4">
        <f>SUM(J975:J977)/3</f>
        <v>4.833333333333333</v>
      </c>
      <c r="K978" s="4">
        <f t="shared" ref="K978" si="1463">J978*5</f>
        <v>24.166666666666664</v>
      </c>
      <c r="L978" s="4">
        <f>SUM(L975:L977)/3</f>
        <v>1</v>
      </c>
      <c r="M978" s="4">
        <f t="shared" ref="M978" si="1464">L978*5</f>
        <v>5</v>
      </c>
      <c r="N978" s="32" t="s">
        <v>796</v>
      </c>
      <c r="O978" s="32" t="s">
        <v>796</v>
      </c>
    </row>
    <row r="979" spans="1:15">
      <c r="A979" s="121" t="s">
        <v>611</v>
      </c>
      <c r="B979" s="121">
        <v>819.99999999999989</v>
      </c>
      <c r="C979" s="121">
        <v>450</v>
      </c>
      <c r="D979" s="122">
        <f t="shared" ref="D979:O979" si="1465">AVERAGE(D975:D978)</f>
        <v>1.9333333333333333</v>
      </c>
      <c r="E979" s="122">
        <f t="shared" si="1465"/>
        <v>9.6666666666666661</v>
      </c>
      <c r="F979" s="122">
        <f t="shared" si="1465"/>
        <v>1.3333333333333333</v>
      </c>
      <c r="G979" s="122">
        <f t="shared" si="1465"/>
        <v>6.6666666666666661</v>
      </c>
      <c r="H979" s="122">
        <f t="shared" si="1465"/>
        <v>6.2450000000000001</v>
      </c>
      <c r="I979" s="122">
        <f t="shared" si="1465"/>
        <v>31.225000000000001</v>
      </c>
      <c r="J979" s="122">
        <f t="shared" si="1465"/>
        <v>4.833333333333333</v>
      </c>
      <c r="K979" s="122">
        <f t="shared" si="1465"/>
        <v>24.166666666666664</v>
      </c>
      <c r="L979" s="122">
        <f t="shared" si="1465"/>
        <v>1</v>
      </c>
      <c r="M979" s="122">
        <f t="shared" si="1465"/>
        <v>5</v>
      </c>
      <c r="N979" s="122">
        <f t="shared" si="1465"/>
        <v>25.2</v>
      </c>
      <c r="O979" s="122">
        <f t="shared" si="1465"/>
        <v>5.0199601592044534</v>
      </c>
    </row>
    <row r="980" spans="1:15"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>
      <c r="A981" t="s">
        <v>455</v>
      </c>
      <c r="B981">
        <v>819.99999999999989</v>
      </c>
      <c r="C981">
        <v>459.99999999999994</v>
      </c>
      <c r="D981" s="4">
        <v>1.7</v>
      </c>
      <c r="E981" s="4">
        <f>D981*5</f>
        <v>8.5</v>
      </c>
      <c r="F981" s="4">
        <v>1.4</v>
      </c>
      <c r="G981" s="4">
        <f>F981*5</f>
        <v>7</v>
      </c>
      <c r="H981" s="4">
        <v>3.1</v>
      </c>
      <c r="I981" s="4">
        <f>H981*5</f>
        <v>15.5</v>
      </c>
      <c r="J981" s="4">
        <v>4.0999999999999996</v>
      </c>
      <c r="K981" s="4">
        <f>J981*5</f>
        <v>20.5</v>
      </c>
      <c r="L981" s="4">
        <v>1.3</v>
      </c>
      <c r="M981" s="4">
        <f>L981*5</f>
        <v>6.5</v>
      </c>
      <c r="N981" s="4">
        <v>10.65</v>
      </c>
      <c r="O981" s="4">
        <f>SQRT(N981)</f>
        <v>3.2634337744161441</v>
      </c>
    </row>
    <row r="982" spans="1:15">
      <c r="A982" t="s">
        <v>455</v>
      </c>
      <c r="B982">
        <v>819.99999999999989</v>
      </c>
      <c r="C982">
        <v>459.99999999999994</v>
      </c>
      <c r="D982" s="4">
        <v>1.5</v>
      </c>
      <c r="E982" s="4">
        <f t="shared" ref="E982:G984" si="1466">D982*5</f>
        <v>7.5</v>
      </c>
      <c r="F982" s="4">
        <v>1.6</v>
      </c>
      <c r="G982" s="4">
        <f t="shared" si="1466"/>
        <v>8</v>
      </c>
      <c r="H982" s="4">
        <v>3.07</v>
      </c>
      <c r="I982" s="4">
        <f t="shared" ref="I982" si="1467">H982*5</f>
        <v>15.35</v>
      </c>
      <c r="J982" s="4">
        <v>4.0999999999999996</v>
      </c>
      <c r="K982" s="4">
        <f t="shared" ref="K982" si="1468">J982*5</f>
        <v>20.5</v>
      </c>
      <c r="L982" s="4">
        <v>1</v>
      </c>
      <c r="M982" s="4">
        <f t="shared" ref="M982" si="1469">L982*5</f>
        <v>5</v>
      </c>
      <c r="N982" s="32" t="s">
        <v>796</v>
      </c>
      <c r="O982" s="32" t="s">
        <v>796</v>
      </c>
    </row>
    <row r="983" spans="1:15">
      <c r="A983" t="s">
        <v>455</v>
      </c>
      <c r="B983">
        <v>819.99999999999989</v>
      </c>
      <c r="C983">
        <v>459.99999999999994</v>
      </c>
      <c r="D983" s="4">
        <v>1.5</v>
      </c>
      <c r="E983" s="4">
        <f t="shared" si="1466"/>
        <v>7.5</v>
      </c>
      <c r="F983" s="4">
        <v>1.5</v>
      </c>
      <c r="G983" s="4">
        <f t="shared" si="1466"/>
        <v>7.5</v>
      </c>
      <c r="H983" s="32" t="s">
        <v>796</v>
      </c>
      <c r="I983" s="32" t="s">
        <v>796</v>
      </c>
      <c r="J983" s="4">
        <v>4.2</v>
      </c>
      <c r="K983" s="4">
        <f t="shared" ref="K983" si="1470">J983*5</f>
        <v>21</v>
      </c>
      <c r="L983" s="4">
        <v>0.9</v>
      </c>
      <c r="M983" s="4">
        <f t="shared" ref="M983" si="1471">L983*5</f>
        <v>4.5</v>
      </c>
      <c r="N983" s="32" t="s">
        <v>796</v>
      </c>
      <c r="O983" s="32" t="s">
        <v>796</v>
      </c>
    </row>
    <row r="984" spans="1:15">
      <c r="A984" t="s">
        <v>455</v>
      </c>
      <c r="B984">
        <v>819.99999999999989</v>
      </c>
      <c r="C984">
        <v>459.99999999999994</v>
      </c>
      <c r="D984" s="4">
        <f>SUM(D981:D983)/3</f>
        <v>1.5666666666666667</v>
      </c>
      <c r="E984" s="4">
        <f t="shared" si="1466"/>
        <v>7.833333333333333</v>
      </c>
      <c r="F984" s="4">
        <f>SUM(F981:F983)/3</f>
        <v>1.5</v>
      </c>
      <c r="G984" s="4">
        <f t="shared" si="1466"/>
        <v>7.5</v>
      </c>
      <c r="H984" s="32" t="s">
        <v>796</v>
      </c>
      <c r="I984" s="32" t="s">
        <v>796</v>
      </c>
      <c r="J984" s="4">
        <f>SUM(J981:J983)/3</f>
        <v>4.1333333333333329</v>
      </c>
      <c r="K984" s="4">
        <f t="shared" ref="K984" si="1472">J984*5</f>
        <v>20.666666666666664</v>
      </c>
      <c r="L984" s="4">
        <f>SUM(L981:L983)/3</f>
        <v>1.0666666666666667</v>
      </c>
      <c r="M984" s="4">
        <f t="shared" ref="M984" si="1473">L984*5</f>
        <v>5.333333333333333</v>
      </c>
      <c r="N984" s="32" t="s">
        <v>796</v>
      </c>
      <c r="O984" s="32" t="s">
        <v>796</v>
      </c>
    </row>
    <row r="985" spans="1:15">
      <c r="A985" s="121" t="s">
        <v>611</v>
      </c>
      <c r="B985" s="121">
        <v>819.99999999999989</v>
      </c>
      <c r="C985" s="121">
        <v>459.99999999999994</v>
      </c>
      <c r="D985" s="122">
        <f t="shared" ref="D985:O985" si="1474">AVERAGE(D981:D984)</f>
        <v>1.5666666666666667</v>
      </c>
      <c r="E985" s="122">
        <f t="shared" si="1474"/>
        <v>7.833333333333333</v>
      </c>
      <c r="F985" s="122">
        <f t="shared" si="1474"/>
        <v>1.5</v>
      </c>
      <c r="G985" s="122">
        <f t="shared" si="1474"/>
        <v>7.5</v>
      </c>
      <c r="H985" s="122">
        <f t="shared" si="1474"/>
        <v>3.085</v>
      </c>
      <c r="I985" s="122">
        <f t="shared" si="1474"/>
        <v>15.425000000000001</v>
      </c>
      <c r="J985" s="122">
        <f t="shared" si="1474"/>
        <v>4.1333333333333329</v>
      </c>
      <c r="K985" s="122">
        <f t="shared" si="1474"/>
        <v>20.666666666666664</v>
      </c>
      <c r="L985" s="122">
        <f t="shared" si="1474"/>
        <v>1.0666666666666667</v>
      </c>
      <c r="M985" s="122">
        <f t="shared" si="1474"/>
        <v>5.333333333333333</v>
      </c>
      <c r="N985" s="122">
        <f t="shared" si="1474"/>
        <v>10.65</v>
      </c>
      <c r="O985" s="122">
        <f t="shared" si="1474"/>
        <v>3.2634337744161441</v>
      </c>
    </row>
    <row r="987" spans="1:15">
      <c r="A987" t="s">
        <v>456</v>
      </c>
      <c r="B987">
        <v>819.99999999999989</v>
      </c>
      <c r="C987">
        <v>470</v>
      </c>
      <c r="D987" s="4">
        <v>9.6999999999999993</v>
      </c>
      <c r="E987" s="4">
        <f>D987*5</f>
        <v>48.5</v>
      </c>
      <c r="F987" s="4">
        <v>4.3</v>
      </c>
      <c r="G987" s="4">
        <f>F987*5</f>
        <v>21.5</v>
      </c>
      <c r="H987" s="4">
        <v>15.7</v>
      </c>
      <c r="I987" s="4">
        <f>H987*5</f>
        <v>78.5</v>
      </c>
      <c r="J987" s="4">
        <v>7.4</v>
      </c>
      <c r="K987" s="4">
        <f>J987*5</f>
        <v>37</v>
      </c>
      <c r="L987" s="4">
        <v>5.5</v>
      </c>
      <c r="M987" s="4">
        <f>L987*5</f>
        <v>27.5</v>
      </c>
      <c r="N987" s="4">
        <v>113.2</v>
      </c>
      <c r="O987" s="4">
        <f>SQRT(N987)</f>
        <v>10.639548862616309</v>
      </c>
    </row>
    <row r="988" spans="1:15">
      <c r="A988" t="s">
        <v>456</v>
      </c>
      <c r="B988">
        <v>819.99999999999989</v>
      </c>
      <c r="C988">
        <v>470</v>
      </c>
      <c r="D988" s="4">
        <v>9.8000000000000007</v>
      </c>
      <c r="E988" s="4">
        <f t="shared" ref="E988:G990" si="1475">D988*5</f>
        <v>49</v>
      </c>
      <c r="F988" s="4">
        <v>4.3</v>
      </c>
      <c r="G988" s="4">
        <f t="shared" si="1475"/>
        <v>21.5</v>
      </c>
      <c r="H988" s="4">
        <v>16</v>
      </c>
      <c r="I988" s="4">
        <f t="shared" ref="I988" si="1476">H988*5</f>
        <v>80</v>
      </c>
      <c r="J988" s="4">
        <v>7.6</v>
      </c>
      <c r="K988" s="4">
        <f t="shared" ref="K988" si="1477">J988*5</f>
        <v>38</v>
      </c>
      <c r="L988" s="4">
        <v>5.5</v>
      </c>
      <c r="M988" s="4">
        <f t="shared" ref="M988" si="1478">L988*5</f>
        <v>27.5</v>
      </c>
      <c r="N988" s="32" t="s">
        <v>796</v>
      </c>
      <c r="O988" s="32" t="s">
        <v>796</v>
      </c>
    </row>
    <row r="989" spans="1:15">
      <c r="A989" t="s">
        <v>456</v>
      </c>
      <c r="B989">
        <v>819.99999999999989</v>
      </c>
      <c r="C989">
        <v>470</v>
      </c>
      <c r="D989" s="4">
        <v>9.8000000000000007</v>
      </c>
      <c r="E989" s="4">
        <f t="shared" si="1475"/>
        <v>49</v>
      </c>
      <c r="F989" s="4">
        <v>4.7</v>
      </c>
      <c r="G989" s="4">
        <f t="shared" si="1475"/>
        <v>23.5</v>
      </c>
      <c r="H989" s="32" t="s">
        <v>796</v>
      </c>
      <c r="I989" s="32" t="s">
        <v>796</v>
      </c>
      <c r="J989" s="4">
        <v>7.4</v>
      </c>
      <c r="K989" s="4">
        <f t="shared" ref="K989" si="1479">J989*5</f>
        <v>37</v>
      </c>
      <c r="L989" s="4">
        <v>5.7</v>
      </c>
      <c r="M989" s="4">
        <f t="shared" ref="M989" si="1480">L989*5</f>
        <v>28.5</v>
      </c>
      <c r="N989" s="32" t="s">
        <v>796</v>
      </c>
      <c r="O989" s="32" t="s">
        <v>796</v>
      </c>
    </row>
    <row r="990" spans="1:15">
      <c r="A990" t="s">
        <v>456</v>
      </c>
      <c r="B990">
        <v>819.99999999999989</v>
      </c>
      <c r="C990">
        <v>470</v>
      </c>
      <c r="D990" s="4">
        <f>SUM(D987:D989)/3</f>
        <v>9.7666666666666675</v>
      </c>
      <c r="E990" s="4">
        <f t="shared" si="1475"/>
        <v>48.833333333333336</v>
      </c>
      <c r="F990" s="4">
        <f>SUM(F987:F989)/3</f>
        <v>4.4333333333333336</v>
      </c>
      <c r="G990" s="4">
        <f t="shared" si="1475"/>
        <v>22.166666666666668</v>
      </c>
      <c r="H990" s="32" t="s">
        <v>796</v>
      </c>
      <c r="I990" s="32" t="s">
        <v>796</v>
      </c>
      <c r="J990" s="4">
        <f>SUM(J987:J989)/3</f>
        <v>7.4666666666666659</v>
      </c>
      <c r="K990" s="4">
        <f t="shared" ref="K990" si="1481">J990*5</f>
        <v>37.333333333333329</v>
      </c>
      <c r="L990" s="4">
        <f>SUM(L987:L989)/3</f>
        <v>5.5666666666666664</v>
      </c>
      <c r="M990" s="4">
        <f t="shared" ref="M990" si="1482">L990*5</f>
        <v>27.833333333333332</v>
      </c>
      <c r="N990" s="32" t="s">
        <v>796</v>
      </c>
      <c r="O990" s="32" t="s">
        <v>796</v>
      </c>
    </row>
    <row r="991" spans="1:15">
      <c r="A991" s="121" t="s">
        <v>611</v>
      </c>
      <c r="B991" s="121">
        <v>819.99999999999989</v>
      </c>
      <c r="C991" s="121">
        <v>470</v>
      </c>
      <c r="D991" s="122">
        <f t="shared" ref="D991:O991" si="1483">AVERAGE(D987:D990)</f>
        <v>9.7666666666666675</v>
      </c>
      <c r="E991" s="122">
        <f t="shared" si="1483"/>
        <v>48.833333333333336</v>
      </c>
      <c r="F991" s="122">
        <f t="shared" si="1483"/>
        <v>4.4333333333333336</v>
      </c>
      <c r="G991" s="122">
        <f t="shared" si="1483"/>
        <v>22.166666666666668</v>
      </c>
      <c r="H991" s="122">
        <f t="shared" si="1483"/>
        <v>15.85</v>
      </c>
      <c r="I991" s="122">
        <f t="shared" si="1483"/>
        <v>79.25</v>
      </c>
      <c r="J991" s="122">
        <f t="shared" si="1483"/>
        <v>7.4666666666666659</v>
      </c>
      <c r="K991" s="122">
        <f t="shared" si="1483"/>
        <v>37.333333333333329</v>
      </c>
      <c r="L991" s="122">
        <f t="shared" si="1483"/>
        <v>5.5666666666666664</v>
      </c>
      <c r="M991" s="122">
        <f t="shared" si="1483"/>
        <v>27.833333333333332</v>
      </c>
      <c r="N991" s="122">
        <f t="shared" si="1483"/>
        <v>113.2</v>
      </c>
      <c r="O991" s="122">
        <f t="shared" si="1483"/>
        <v>10.639548862616309</v>
      </c>
    </row>
    <row r="992" spans="1:15"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>
      <c r="A993" t="s">
        <v>457</v>
      </c>
      <c r="B993">
        <v>819.99999999999989</v>
      </c>
      <c r="C993">
        <v>480</v>
      </c>
      <c r="D993" s="4">
        <v>3.5</v>
      </c>
      <c r="E993" s="4">
        <f>D993*5</f>
        <v>17.5</v>
      </c>
      <c r="F993" s="4">
        <v>1.8</v>
      </c>
      <c r="G993" s="4">
        <f>F993*5</f>
        <v>9</v>
      </c>
      <c r="H993" s="4">
        <v>7.99</v>
      </c>
      <c r="I993" s="4">
        <f>H993*5</f>
        <v>39.950000000000003</v>
      </c>
      <c r="J993" s="4">
        <v>7.1</v>
      </c>
      <c r="K993" s="4">
        <f>J993*5</f>
        <v>35.5</v>
      </c>
      <c r="L993" s="4">
        <v>4.4000000000000004</v>
      </c>
      <c r="M993" s="4">
        <f>L993*5</f>
        <v>22</v>
      </c>
      <c r="N993" s="4">
        <v>42.3</v>
      </c>
      <c r="O993" s="4">
        <f>SQRT(N993)</f>
        <v>6.5038450166036395</v>
      </c>
    </row>
    <row r="994" spans="1:15">
      <c r="A994" t="s">
        <v>457</v>
      </c>
      <c r="B994">
        <v>819.99999999999989</v>
      </c>
      <c r="C994">
        <v>480</v>
      </c>
      <c r="D994" s="4">
        <v>3.4</v>
      </c>
      <c r="E994" s="4">
        <f t="shared" ref="E994:G996" si="1484">D994*5</f>
        <v>17</v>
      </c>
      <c r="F994" s="4">
        <v>1.8</v>
      </c>
      <c r="G994" s="4">
        <f t="shared" si="1484"/>
        <v>9</v>
      </c>
      <c r="H994" s="4">
        <v>7.99</v>
      </c>
      <c r="I994" s="4">
        <f t="shared" ref="I994" si="1485">H994*5</f>
        <v>39.950000000000003</v>
      </c>
      <c r="J994" s="4">
        <v>7.2</v>
      </c>
      <c r="K994" s="4">
        <f t="shared" ref="K994" si="1486">J994*5</f>
        <v>36</v>
      </c>
      <c r="L994" s="4">
        <v>4.3</v>
      </c>
      <c r="M994" s="4">
        <f t="shared" ref="M994" si="1487">L994*5</f>
        <v>21.5</v>
      </c>
      <c r="N994" s="32" t="s">
        <v>796</v>
      </c>
      <c r="O994" s="32" t="s">
        <v>796</v>
      </c>
    </row>
    <row r="995" spans="1:15">
      <c r="A995" t="s">
        <v>457</v>
      </c>
      <c r="B995">
        <v>819.99999999999989</v>
      </c>
      <c r="C995">
        <v>480</v>
      </c>
      <c r="D995" s="4">
        <v>3.6</v>
      </c>
      <c r="E995" s="4">
        <f t="shared" si="1484"/>
        <v>18</v>
      </c>
      <c r="F995" s="4">
        <v>1.8</v>
      </c>
      <c r="G995" s="4">
        <f t="shared" si="1484"/>
        <v>9</v>
      </c>
      <c r="H995" s="32" t="s">
        <v>796</v>
      </c>
      <c r="I995" s="32" t="s">
        <v>796</v>
      </c>
      <c r="J995" s="4">
        <v>7</v>
      </c>
      <c r="K995" s="4">
        <f t="shared" ref="K995" si="1488">J995*5</f>
        <v>35</v>
      </c>
      <c r="L995" s="4">
        <v>4.4000000000000004</v>
      </c>
      <c r="M995" s="4">
        <f t="shared" ref="M995" si="1489">L995*5</f>
        <v>22</v>
      </c>
      <c r="N995" s="32" t="s">
        <v>796</v>
      </c>
      <c r="O995" s="32" t="s">
        <v>796</v>
      </c>
    </row>
    <row r="996" spans="1:15">
      <c r="A996" t="s">
        <v>457</v>
      </c>
      <c r="B996">
        <v>819.99999999999989</v>
      </c>
      <c r="C996">
        <v>480</v>
      </c>
      <c r="D996" s="4">
        <f>SUM(D993:D995)/3</f>
        <v>3.5</v>
      </c>
      <c r="E996" s="4">
        <f t="shared" si="1484"/>
        <v>17.5</v>
      </c>
      <c r="F996" s="4">
        <f>SUM(F993:F995)/3</f>
        <v>1.8</v>
      </c>
      <c r="G996" s="4">
        <f t="shared" si="1484"/>
        <v>9</v>
      </c>
      <c r="H996" s="32" t="s">
        <v>796</v>
      </c>
      <c r="I996" s="32" t="s">
        <v>796</v>
      </c>
      <c r="J996" s="4">
        <f>SUM(J993:J995)/3</f>
        <v>7.1000000000000005</v>
      </c>
      <c r="K996" s="4">
        <f t="shared" ref="K996" si="1490">J996*5</f>
        <v>35.5</v>
      </c>
      <c r="L996" s="4">
        <f>SUM(L993:L995)/3</f>
        <v>4.3666666666666663</v>
      </c>
      <c r="M996" s="4">
        <f t="shared" ref="M996" si="1491">L996*5</f>
        <v>21.833333333333332</v>
      </c>
      <c r="N996" s="32" t="s">
        <v>796</v>
      </c>
      <c r="O996" s="32" t="s">
        <v>796</v>
      </c>
    </row>
    <row r="997" spans="1:15">
      <c r="A997" s="121" t="s">
        <v>611</v>
      </c>
      <c r="B997" s="121">
        <v>819.99999999999989</v>
      </c>
      <c r="C997" s="121">
        <v>480</v>
      </c>
      <c r="D997" s="122">
        <f t="shared" ref="D997:O997" si="1492">AVERAGE(D993:D996)</f>
        <v>3.5</v>
      </c>
      <c r="E997" s="122">
        <f t="shared" si="1492"/>
        <v>17.5</v>
      </c>
      <c r="F997" s="122">
        <f t="shared" si="1492"/>
        <v>1.8</v>
      </c>
      <c r="G997" s="122">
        <f t="shared" si="1492"/>
        <v>9</v>
      </c>
      <c r="H997" s="122">
        <f t="shared" si="1492"/>
        <v>7.99</v>
      </c>
      <c r="I997" s="122">
        <f t="shared" si="1492"/>
        <v>39.950000000000003</v>
      </c>
      <c r="J997" s="122">
        <f t="shared" si="1492"/>
        <v>7.1000000000000005</v>
      </c>
      <c r="K997" s="122">
        <f t="shared" si="1492"/>
        <v>35.5</v>
      </c>
      <c r="L997" s="122">
        <f t="shared" si="1492"/>
        <v>4.3666666666666663</v>
      </c>
      <c r="M997" s="122">
        <f t="shared" si="1492"/>
        <v>21.833333333333332</v>
      </c>
      <c r="N997" s="122">
        <f t="shared" si="1492"/>
        <v>42.3</v>
      </c>
      <c r="O997" s="122">
        <f t="shared" si="1492"/>
        <v>6.5038450166036395</v>
      </c>
    </row>
    <row r="998" spans="1:15"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1:15">
      <c r="A999" t="s">
        <v>458</v>
      </c>
      <c r="B999">
        <v>819.99999999999989</v>
      </c>
      <c r="C999">
        <v>490.00000000000006</v>
      </c>
      <c r="D999" s="4">
        <v>1.9</v>
      </c>
      <c r="E999" s="4">
        <f>D999*5</f>
        <v>9.5</v>
      </c>
      <c r="F999" s="4">
        <v>5.5</v>
      </c>
      <c r="G999" s="4">
        <f>F999*5</f>
        <v>27.5</v>
      </c>
      <c r="H999" s="4">
        <v>4.92</v>
      </c>
      <c r="I999" s="4">
        <f>H999*5</f>
        <v>24.6</v>
      </c>
      <c r="J999" s="4">
        <v>8.1999999999999993</v>
      </c>
      <c r="K999" s="4">
        <f>J999*5</f>
        <v>41</v>
      </c>
      <c r="L999" s="4">
        <v>1</v>
      </c>
      <c r="M999" s="4">
        <f>L999*5</f>
        <v>5</v>
      </c>
      <c r="N999" s="4">
        <v>14.55</v>
      </c>
      <c r="O999" s="4">
        <f>SQRT(N999)</f>
        <v>3.8144462245521304</v>
      </c>
    </row>
    <row r="1000" spans="1:15">
      <c r="A1000" t="s">
        <v>458</v>
      </c>
      <c r="B1000">
        <v>819.99999999999989</v>
      </c>
      <c r="C1000">
        <v>490.00000000000006</v>
      </c>
      <c r="D1000" s="4">
        <v>1.8</v>
      </c>
      <c r="E1000" s="4">
        <f t="shared" ref="E1000:G1002" si="1493">D1000*5</f>
        <v>9</v>
      </c>
      <c r="F1000" s="4">
        <v>5.8</v>
      </c>
      <c r="G1000" s="4">
        <f t="shared" si="1493"/>
        <v>29</v>
      </c>
      <c r="H1000" s="4">
        <v>4.95</v>
      </c>
      <c r="I1000" s="4">
        <f t="shared" ref="I1000" si="1494">H1000*5</f>
        <v>24.75</v>
      </c>
      <c r="J1000" s="4">
        <v>8.4</v>
      </c>
      <c r="K1000" s="4">
        <f t="shared" ref="K1000" si="1495">J1000*5</f>
        <v>42</v>
      </c>
      <c r="L1000" s="4">
        <v>0.9</v>
      </c>
      <c r="M1000" s="4">
        <f t="shared" ref="M1000" si="1496">L1000*5</f>
        <v>4.5</v>
      </c>
      <c r="N1000" s="32" t="s">
        <v>796</v>
      </c>
      <c r="O1000" s="32" t="s">
        <v>796</v>
      </c>
    </row>
    <row r="1001" spans="1:15">
      <c r="A1001" t="s">
        <v>458</v>
      </c>
      <c r="B1001">
        <v>819.99999999999989</v>
      </c>
      <c r="C1001">
        <v>490.00000000000006</v>
      </c>
      <c r="D1001" s="4">
        <v>1.8</v>
      </c>
      <c r="E1001" s="4">
        <f t="shared" si="1493"/>
        <v>9</v>
      </c>
      <c r="F1001" s="4">
        <v>5.4</v>
      </c>
      <c r="G1001" s="4">
        <f t="shared" si="1493"/>
        <v>27</v>
      </c>
      <c r="H1001" s="32" t="s">
        <v>796</v>
      </c>
      <c r="I1001" s="32" t="s">
        <v>796</v>
      </c>
      <c r="J1001" s="4">
        <v>8.3000000000000007</v>
      </c>
      <c r="K1001" s="4">
        <f t="shared" ref="K1001" si="1497">J1001*5</f>
        <v>41.5</v>
      </c>
      <c r="L1001" s="4">
        <v>0.9</v>
      </c>
      <c r="M1001" s="4">
        <f t="shared" ref="M1001" si="1498">L1001*5</f>
        <v>4.5</v>
      </c>
      <c r="N1001" s="32" t="s">
        <v>796</v>
      </c>
      <c r="O1001" s="32" t="s">
        <v>796</v>
      </c>
    </row>
    <row r="1002" spans="1:15">
      <c r="A1002" t="s">
        <v>458</v>
      </c>
      <c r="B1002">
        <v>819.99999999999989</v>
      </c>
      <c r="C1002">
        <v>490.00000000000006</v>
      </c>
      <c r="D1002" s="4">
        <f>SUM(D999:D1001)/3</f>
        <v>1.8333333333333333</v>
      </c>
      <c r="E1002" s="4">
        <f t="shared" si="1493"/>
        <v>9.1666666666666661</v>
      </c>
      <c r="F1002" s="4">
        <f>SUM(F999:F1001)/3</f>
        <v>5.5666666666666673</v>
      </c>
      <c r="G1002" s="4">
        <f t="shared" si="1493"/>
        <v>27.833333333333336</v>
      </c>
      <c r="H1002" s="32" t="s">
        <v>796</v>
      </c>
      <c r="I1002" s="32" t="s">
        <v>796</v>
      </c>
      <c r="J1002" s="4">
        <f>SUM(J999:J1001)/3</f>
        <v>8.3000000000000007</v>
      </c>
      <c r="K1002" s="4">
        <f t="shared" ref="K1002" si="1499">J1002*5</f>
        <v>41.5</v>
      </c>
      <c r="L1002" s="4">
        <f>SUM(L999:L1001)/3</f>
        <v>0.93333333333333324</v>
      </c>
      <c r="M1002" s="4">
        <f t="shared" ref="M1002" si="1500">L1002*5</f>
        <v>4.6666666666666661</v>
      </c>
      <c r="N1002" s="32" t="s">
        <v>796</v>
      </c>
      <c r="O1002" s="32" t="s">
        <v>796</v>
      </c>
    </row>
    <row r="1003" spans="1:15">
      <c r="A1003" s="121" t="s">
        <v>611</v>
      </c>
      <c r="B1003" s="121">
        <v>819.99999999999989</v>
      </c>
      <c r="C1003" s="121">
        <v>490.00000000000006</v>
      </c>
      <c r="D1003" s="122">
        <f t="shared" ref="D1003:O1003" si="1501">AVERAGE(D999:D1002)</f>
        <v>1.8333333333333333</v>
      </c>
      <c r="E1003" s="122">
        <f t="shared" si="1501"/>
        <v>9.1666666666666661</v>
      </c>
      <c r="F1003" s="122">
        <f t="shared" si="1501"/>
        <v>5.5666666666666673</v>
      </c>
      <c r="G1003" s="122">
        <f t="shared" si="1501"/>
        <v>27.833333333333336</v>
      </c>
      <c r="H1003" s="122">
        <f t="shared" si="1501"/>
        <v>4.9350000000000005</v>
      </c>
      <c r="I1003" s="122">
        <f t="shared" si="1501"/>
        <v>24.675000000000001</v>
      </c>
      <c r="J1003" s="122">
        <f t="shared" si="1501"/>
        <v>8.3000000000000007</v>
      </c>
      <c r="K1003" s="122">
        <f t="shared" si="1501"/>
        <v>41.5</v>
      </c>
      <c r="L1003" s="122">
        <f t="shared" si="1501"/>
        <v>0.93333333333333324</v>
      </c>
      <c r="M1003" s="122">
        <f t="shared" si="1501"/>
        <v>4.6666666666666661</v>
      </c>
      <c r="N1003" s="122">
        <f t="shared" si="1501"/>
        <v>14.55</v>
      </c>
      <c r="O1003" s="122">
        <f t="shared" si="1501"/>
        <v>3.8144462245521304</v>
      </c>
    </row>
    <row r="1004" spans="1:15"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1:15">
      <c r="A1005" t="s">
        <v>459</v>
      </c>
      <c r="B1005">
        <v>819.99999999999989</v>
      </c>
      <c r="C1005">
        <v>500</v>
      </c>
      <c r="D1005" s="4">
        <v>2</v>
      </c>
      <c r="E1005" s="4">
        <f>D1005*5</f>
        <v>10</v>
      </c>
      <c r="F1005" s="4">
        <v>0.6</v>
      </c>
      <c r="G1005" s="4">
        <f>F1005*5</f>
        <v>3</v>
      </c>
      <c r="H1005" s="4">
        <v>4.21</v>
      </c>
      <c r="I1005" s="4">
        <f>H1005*5</f>
        <v>21.05</v>
      </c>
      <c r="J1005" s="4">
        <v>3.6</v>
      </c>
      <c r="K1005" s="4">
        <f>J1005*5</f>
        <v>18</v>
      </c>
      <c r="L1005" s="4">
        <v>1</v>
      </c>
      <c r="M1005" s="4">
        <f>L1005*5</f>
        <v>5</v>
      </c>
      <c r="N1005" s="4">
        <v>11.03</v>
      </c>
      <c r="O1005" s="4">
        <f>SQRT(N1005)</f>
        <v>3.3211443810831227</v>
      </c>
    </row>
    <row r="1006" spans="1:15">
      <c r="A1006" t="s">
        <v>459</v>
      </c>
      <c r="B1006">
        <v>819.99999999999989</v>
      </c>
      <c r="C1006">
        <v>500</v>
      </c>
      <c r="D1006" s="4">
        <v>2</v>
      </c>
      <c r="E1006" s="4">
        <f t="shared" ref="E1006:G1008" si="1502">D1006*5</f>
        <v>10</v>
      </c>
      <c r="F1006" s="4">
        <v>0.6</v>
      </c>
      <c r="G1006" s="4">
        <f t="shared" si="1502"/>
        <v>3</v>
      </c>
      <c r="H1006" s="4">
        <v>4.24</v>
      </c>
      <c r="I1006" s="4">
        <f t="shared" ref="I1006" si="1503">H1006*5</f>
        <v>21.200000000000003</v>
      </c>
      <c r="J1006" s="4">
        <v>3.6</v>
      </c>
      <c r="K1006" s="4">
        <f t="shared" ref="K1006" si="1504">J1006*5</f>
        <v>18</v>
      </c>
      <c r="L1006" s="4">
        <v>0.9</v>
      </c>
      <c r="M1006" s="4">
        <f t="shared" ref="M1006" si="1505">L1006*5</f>
        <v>4.5</v>
      </c>
      <c r="N1006" s="32" t="s">
        <v>796</v>
      </c>
      <c r="O1006" s="32" t="s">
        <v>796</v>
      </c>
    </row>
    <row r="1007" spans="1:15">
      <c r="A1007" t="s">
        <v>459</v>
      </c>
      <c r="B1007">
        <v>819.99999999999989</v>
      </c>
      <c r="C1007">
        <v>500</v>
      </c>
      <c r="D1007" s="4">
        <v>2</v>
      </c>
      <c r="E1007" s="4">
        <f t="shared" si="1502"/>
        <v>10</v>
      </c>
      <c r="F1007" s="4">
        <v>0.6</v>
      </c>
      <c r="G1007" s="4">
        <f t="shared" si="1502"/>
        <v>3</v>
      </c>
      <c r="H1007" s="32" t="s">
        <v>796</v>
      </c>
      <c r="I1007" s="32" t="s">
        <v>796</v>
      </c>
      <c r="J1007" s="4">
        <v>3.5</v>
      </c>
      <c r="K1007" s="4">
        <f t="shared" ref="K1007" si="1506">J1007*5</f>
        <v>17.5</v>
      </c>
      <c r="L1007" s="4">
        <v>0.8</v>
      </c>
      <c r="M1007" s="4">
        <f t="shared" ref="M1007" si="1507">L1007*5</f>
        <v>4</v>
      </c>
      <c r="N1007" s="32" t="s">
        <v>796</v>
      </c>
      <c r="O1007" s="32" t="s">
        <v>796</v>
      </c>
    </row>
    <row r="1008" spans="1:15">
      <c r="A1008" t="s">
        <v>459</v>
      </c>
      <c r="B1008">
        <v>819.99999999999989</v>
      </c>
      <c r="C1008">
        <v>500</v>
      </c>
      <c r="D1008" s="4">
        <f>SUM(D1005:D1007)/3</f>
        <v>2</v>
      </c>
      <c r="E1008" s="4">
        <f t="shared" si="1502"/>
        <v>10</v>
      </c>
      <c r="F1008" s="4">
        <f>SUM(F1005:F1007)/3</f>
        <v>0.6</v>
      </c>
      <c r="G1008" s="4">
        <f t="shared" si="1502"/>
        <v>3</v>
      </c>
      <c r="H1008" s="32" t="s">
        <v>796</v>
      </c>
      <c r="I1008" s="32" t="s">
        <v>796</v>
      </c>
      <c r="J1008" s="4">
        <f>SUM(J1005:J1007)/3</f>
        <v>3.5666666666666664</v>
      </c>
      <c r="K1008" s="4">
        <f t="shared" ref="K1008" si="1508">J1008*5</f>
        <v>17.833333333333332</v>
      </c>
      <c r="L1008" s="4">
        <f>SUM(L1005:L1007)/3</f>
        <v>0.9</v>
      </c>
      <c r="M1008" s="4">
        <f t="shared" ref="M1008" si="1509">L1008*5</f>
        <v>4.5</v>
      </c>
      <c r="N1008" s="32" t="s">
        <v>796</v>
      </c>
      <c r="O1008" s="32" t="s">
        <v>796</v>
      </c>
    </row>
    <row r="1009" spans="1:15">
      <c r="A1009" s="121" t="s">
        <v>611</v>
      </c>
      <c r="B1009" s="121">
        <v>819.99999999999989</v>
      </c>
      <c r="C1009" s="121">
        <v>500</v>
      </c>
      <c r="D1009" s="122">
        <f t="shared" ref="D1009:O1009" si="1510">AVERAGE(D1005:D1008)</f>
        <v>2</v>
      </c>
      <c r="E1009" s="122">
        <f t="shared" si="1510"/>
        <v>10</v>
      </c>
      <c r="F1009" s="122">
        <f t="shared" si="1510"/>
        <v>0.6</v>
      </c>
      <c r="G1009" s="122">
        <f t="shared" si="1510"/>
        <v>3</v>
      </c>
      <c r="H1009" s="122">
        <f t="shared" si="1510"/>
        <v>4.2249999999999996</v>
      </c>
      <c r="I1009" s="122">
        <f t="shared" si="1510"/>
        <v>21.125</v>
      </c>
      <c r="J1009" s="122">
        <f t="shared" si="1510"/>
        <v>3.5666666666666664</v>
      </c>
      <c r="K1009" s="122">
        <f t="shared" si="1510"/>
        <v>17.833333333333332</v>
      </c>
      <c r="L1009" s="122">
        <f t="shared" si="1510"/>
        <v>0.9</v>
      </c>
      <c r="M1009" s="122">
        <f t="shared" si="1510"/>
        <v>4.5</v>
      </c>
      <c r="N1009" s="122">
        <f t="shared" si="1510"/>
        <v>11.03</v>
      </c>
      <c r="O1009" s="122">
        <f t="shared" si="1510"/>
        <v>3.3211443810831227</v>
      </c>
    </row>
    <row r="1010" spans="1:15"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1:15">
      <c r="A1011" t="s">
        <v>460</v>
      </c>
      <c r="B1011">
        <v>819.99999999999989</v>
      </c>
      <c r="C1011">
        <v>509.99999999999994</v>
      </c>
      <c r="D1011" s="4">
        <v>5.8</v>
      </c>
      <c r="E1011" s="4">
        <f>D1011*5</f>
        <v>29</v>
      </c>
      <c r="F1011" s="4">
        <v>3.5</v>
      </c>
      <c r="G1011" s="4">
        <f>F1011*5</f>
        <v>17.5</v>
      </c>
      <c r="H1011" s="4">
        <v>18</v>
      </c>
      <c r="I1011" s="4">
        <f>H1011*5</f>
        <v>90</v>
      </c>
      <c r="J1011" s="4">
        <v>11.3</v>
      </c>
      <c r="K1011" s="4">
        <f>J1011*5</f>
        <v>56.5</v>
      </c>
      <c r="L1011" s="4">
        <v>4</v>
      </c>
      <c r="M1011" s="4">
        <f>L1011*5</f>
        <v>20</v>
      </c>
      <c r="N1011" s="4">
        <v>66.599999999999994</v>
      </c>
      <c r="O1011" s="4">
        <f>SQRT(N1011)</f>
        <v>8.160882305241266</v>
      </c>
    </row>
    <row r="1012" spans="1:15">
      <c r="A1012" t="s">
        <v>460</v>
      </c>
      <c r="B1012">
        <v>819.99999999999989</v>
      </c>
      <c r="C1012">
        <v>509.99999999999994</v>
      </c>
      <c r="D1012" s="4">
        <v>6.1</v>
      </c>
      <c r="E1012" s="4">
        <f t="shared" ref="E1012:G1014" si="1511">D1012*5</f>
        <v>30.5</v>
      </c>
      <c r="F1012" s="4">
        <v>3.5</v>
      </c>
      <c r="G1012" s="4">
        <f t="shared" si="1511"/>
        <v>17.5</v>
      </c>
      <c r="H1012" s="4">
        <v>18</v>
      </c>
      <c r="I1012" s="4">
        <f t="shared" ref="I1012" si="1512">H1012*5</f>
        <v>90</v>
      </c>
      <c r="J1012" s="4">
        <v>11.2</v>
      </c>
      <c r="K1012" s="4">
        <f t="shared" ref="K1012" si="1513">J1012*5</f>
        <v>56</v>
      </c>
      <c r="L1012" s="4">
        <v>3.9</v>
      </c>
      <c r="M1012" s="4">
        <f t="shared" ref="M1012" si="1514">L1012*5</f>
        <v>19.5</v>
      </c>
      <c r="N1012" s="32" t="s">
        <v>796</v>
      </c>
      <c r="O1012" s="32" t="s">
        <v>796</v>
      </c>
    </row>
    <row r="1013" spans="1:15">
      <c r="A1013" t="s">
        <v>460</v>
      </c>
      <c r="B1013">
        <v>819.99999999999989</v>
      </c>
      <c r="C1013">
        <v>509.99999999999994</v>
      </c>
      <c r="D1013" s="4">
        <v>5.8</v>
      </c>
      <c r="E1013" s="4">
        <f t="shared" si="1511"/>
        <v>29</v>
      </c>
      <c r="F1013" s="4">
        <v>3.5</v>
      </c>
      <c r="G1013" s="4">
        <f t="shared" si="1511"/>
        <v>17.5</v>
      </c>
      <c r="H1013" s="32" t="s">
        <v>796</v>
      </c>
      <c r="I1013" s="32" t="s">
        <v>796</v>
      </c>
      <c r="J1013" s="4">
        <v>10.8</v>
      </c>
      <c r="K1013" s="4">
        <f t="shared" ref="K1013" si="1515">J1013*5</f>
        <v>54</v>
      </c>
      <c r="L1013" s="4">
        <v>3.9</v>
      </c>
      <c r="M1013" s="4">
        <f t="shared" ref="M1013" si="1516">L1013*5</f>
        <v>19.5</v>
      </c>
      <c r="N1013" s="32" t="s">
        <v>796</v>
      </c>
      <c r="O1013" s="32" t="s">
        <v>796</v>
      </c>
    </row>
    <row r="1014" spans="1:15">
      <c r="A1014" t="s">
        <v>460</v>
      </c>
      <c r="B1014">
        <v>819.99999999999989</v>
      </c>
      <c r="C1014">
        <v>509.99999999999994</v>
      </c>
      <c r="D1014" s="4">
        <f>SUM(D1011:D1013)/3</f>
        <v>5.8999999999999995</v>
      </c>
      <c r="E1014" s="4">
        <f t="shared" si="1511"/>
        <v>29.499999999999996</v>
      </c>
      <c r="F1014" s="4">
        <f>SUM(F1011:F1013)/3</f>
        <v>3.5</v>
      </c>
      <c r="G1014" s="4">
        <f t="shared" si="1511"/>
        <v>17.5</v>
      </c>
      <c r="H1014" s="32" t="s">
        <v>796</v>
      </c>
      <c r="I1014" s="32" t="s">
        <v>796</v>
      </c>
      <c r="J1014" s="4">
        <f>SUM(J1011:J1013)/3</f>
        <v>11.1</v>
      </c>
      <c r="K1014" s="4">
        <f t="shared" ref="K1014" si="1517">J1014*5</f>
        <v>55.5</v>
      </c>
      <c r="L1014" s="4">
        <f>SUM(L1011:L1013)/3</f>
        <v>3.9333333333333336</v>
      </c>
      <c r="M1014" s="4">
        <f t="shared" ref="M1014" si="1518">L1014*5</f>
        <v>19.666666666666668</v>
      </c>
      <c r="N1014" s="32" t="s">
        <v>796</v>
      </c>
      <c r="O1014" s="32" t="s">
        <v>796</v>
      </c>
    </row>
    <row r="1015" spans="1:15">
      <c r="A1015" s="121" t="s">
        <v>611</v>
      </c>
      <c r="B1015" s="121">
        <v>819.99999999999989</v>
      </c>
      <c r="C1015" s="121">
        <v>509.99999999999994</v>
      </c>
      <c r="D1015" s="122">
        <f t="shared" ref="D1015:O1015" si="1519">AVERAGE(D1011:D1014)</f>
        <v>5.8999999999999995</v>
      </c>
      <c r="E1015" s="122">
        <f t="shared" si="1519"/>
        <v>29.5</v>
      </c>
      <c r="F1015" s="122">
        <f t="shared" si="1519"/>
        <v>3.5</v>
      </c>
      <c r="G1015" s="122">
        <f t="shared" si="1519"/>
        <v>17.5</v>
      </c>
      <c r="H1015" s="122">
        <f t="shared" si="1519"/>
        <v>18</v>
      </c>
      <c r="I1015" s="122">
        <f t="shared" si="1519"/>
        <v>90</v>
      </c>
      <c r="J1015" s="122">
        <f t="shared" si="1519"/>
        <v>11.1</v>
      </c>
      <c r="K1015" s="122">
        <f t="shared" si="1519"/>
        <v>55.5</v>
      </c>
      <c r="L1015" s="122">
        <f t="shared" si="1519"/>
        <v>3.9333333333333336</v>
      </c>
      <c r="M1015" s="122">
        <f t="shared" si="1519"/>
        <v>19.666666666666668</v>
      </c>
      <c r="N1015" s="122">
        <f t="shared" si="1519"/>
        <v>66.599999999999994</v>
      </c>
      <c r="O1015" s="122">
        <f t="shared" si="1519"/>
        <v>8.160882305241266</v>
      </c>
    </row>
    <row r="1016" spans="1:15"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1:15">
      <c r="A1017" t="s">
        <v>461</v>
      </c>
      <c r="B1017">
        <v>819.99999999999989</v>
      </c>
      <c r="C1017">
        <v>520</v>
      </c>
      <c r="D1017" s="4">
        <v>134</v>
      </c>
      <c r="E1017" s="4">
        <f>D1017*5</f>
        <v>670</v>
      </c>
      <c r="F1017" s="4">
        <v>14.5</v>
      </c>
      <c r="G1017" s="4">
        <f>F1017*5</f>
        <v>72.5</v>
      </c>
      <c r="H1017" s="4">
        <v>317</v>
      </c>
      <c r="I1017" s="4">
        <f>H1017*5</f>
        <v>1585</v>
      </c>
      <c r="J1017" s="4">
        <v>34.700000000000003</v>
      </c>
      <c r="K1017" s="4">
        <f>J1017*5</f>
        <v>173.5</v>
      </c>
      <c r="L1017" s="4">
        <v>4.8</v>
      </c>
      <c r="M1017" s="4">
        <f>L1017*5</f>
        <v>24</v>
      </c>
      <c r="N1017" s="4">
        <v>966</v>
      </c>
      <c r="O1017" s="4">
        <f>SQRT(N1017)</f>
        <v>31.080540535840107</v>
      </c>
    </row>
    <row r="1018" spans="1:15">
      <c r="A1018" t="s">
        <v>461</v>
      </c>
      <c r="B1018">
        <v>819.99999999999989</v>
      </c>
      <c r="C1018">
        <v>520</v>
      </c>
      <c r="D1018" s="4">
        <v>137</v>
      </c>
      <c r="E1018" s="4">
        <f t="shared" ref="E1018:G1020" si="1520">D1018*5</f>
        <v>685</v>
      </c>
      <c r="F1018" s="4">
        <v>15.6</v>
      </c>
      <c r="G1018" s="4">
        <f t="shared" si="1520"/>
        <v>78</v>
      </c>
      <c r="H1018" s="4">
        <v>321</v>
      </c>
      <c r="I1018" s="4">
        <f t="shared" ref="I1018" si="1521">H1018*5</f>
        <v>1605</v>
      </c>
      <c r="J1018" s="4">
        <v>34</v>
      </c>
      <c r="K1018" s="4">
        <f t="shared" ref="K1018" si="1522">J1018*5</f>
        <v>170</v>
      </c>
      <c r="L1018" s="4">
        <v>4.9000000000000004</v>
      </c>
      <c r="M1018" s="4">
        <f t="shared" ref="M1018" si="1523">L1018*5</f>
        <v>24.5</v>
      </c>
      <c r="N1018" s="32" t="s">
        <v>796</v>
      </c>
      <c r="O1018" s="32" t="s">
        <v>796</v>
      </c>
    </row>
    <row r="1019" spans="1:15">
      <c r="A1019" t="s">
        <v>461</v>
      </c>
      <c r="B1019">
        <v>819.99999999999989</v>
      </c>
      <c r="C1019">
        <v>520</v>
      </c>
      <c r="D1019" s="4">
        <v>138</v>
      </c>
      <c r="E1019" s="4">
        <f t="shared" si="1520"/>
        <v>690</v>
      </c>
      <c r="F1019" s="4">
        <v>15</v>
      </c>
      <c r="G1019" s="4">
        <f t="shared" si="1520"/>
        <v>75</v>
      </c>
      <c r="H1019" s="32" t="s">
        <v>796</v>
      </c>
      <c r="I1019" s="32" t="s">
        <v>796</v>
      </c>
      <c r="J1019" s="4">
        <v>34.4</v>
      </c>
      <c r="K1019" s="4">
        <f t="shared" ref="K1019" si="1524">J1019*5</f>
        <v>172</v>
      </c>
      <c r="L1019" s="4">
        <v>4.9000000000000004</v>
      </c>
      <c r="M1019" s="4">
        <f t="shared" ref="M1019" si="1525">L1019*5</f>
        <v>24.5</v>
      </c>
      <c r="N1019" s="32" t="s">
        <v>796</v>
      </c>
      <c r="O1019" s="32" t="s">
        <v>796</v>
      </c>
    </row>
    <row r="1020" spans="1:15">
      <c r="A1020" t="s">
        <v>461</v>
      </c>
      <c r="B1020">
        <v>819.99999999999989</v>
      </c>
      <c r="C1020">
        <v>520</v>
      </c>
      <c r="D1020" s="4">
        <f>SUM(D1017:D1019)/3</f>
        <v>136.33333333333334</v>
      </c>
      <c r="E1020" s="4">
        <f t="shared" si="1520"/>
        <v>681.66666666666674</v>
      </c>
      <c r="F1020" s="4">
        <f>SUM(F1017:F1019)/3</f>
        <v>15.033333333333333</v>
      </c>
      <c r="G1020" s="4">
        <f t="shared" si="1520"/>
        <v>75.166666666666671</v>
      </c>
      <c r="H1020" s="32" t="s">
        <v>796</v>
      </c>
      <c r="I1020" s="32" t="s">
        <v>796</v>
      </c>
      <c r="J1020" s="4">
        <f>SUM(J1017:J1019)/3</f>
        <v>34.366666666666667</v>
      </c>
      <c r="K1020" s="4">
        <f t="shared" ref="K1020" si="1526">J1020*5</f>
        <v>171.83333333333334</v>
      </c>
      <c r="L1020" s="4">
        <f>SUM(L1017:L1019)/3</f>
        <v>4.8666666666666663</v>
      </c>
      <c r="M1020" s="4">
        <f t="shared" ref="M1020" si="1527">L1020*5</f>
        <v>24.333333333333332</v>
      </c>
      <c r="N1020" s="32" t="s">
        <v>796</v>
      </c>
      <c r="O1020" s="32" t="s">
        <v>796</v>
      </c>
    </row>
    <row r="1021" spans="1:15">
      <c r="A1021" s="121" t="s">
        <v>611</v>
      </c>
      <c r="B1021" s="121">
        <v>819.99999999999989</v>
      </c>
      <c r="C1021" s="121">
        <v>520</v>
      </c>
      <c r="D1021" s="122">
        <f t="shared" ref="D1021:O1021" si="1528">AVERAGE(D1017:D1020)</f>
        <v>136.33333333333334</v>
      </c>
      <c r="E1021" s="122">
        <f t="shared" si="1528"/>
        <v>681.66666666666674</v>
      </c>
      <c r="F1021" s="122">
        <f t="shared" si="1528"/>
        <v>15.033333333333333</v>
      </c>
      <c r="G1021" s="122">
        <f t="shared" si="1528"/>
        <v>75.166666666666671</v>
      </c>
      <c r="H1021" s="122">
        <f t="shared" si="1528"/>
        <v>319</v>
      </c>
      <c r="I1021" s="122">
        <f t="shared" si="1528"/>
        <v>1595</v>
      </c>
      <c r="J1021" s="122">
        <f t="shared" si="1528"/>
        <v>34.366666666666667</v>
      </c>
      <c r="K1021" s="122">
        <f t="shared" si="1528"/>
        <v>171.83333333333334</v>
      </c>
      <c r="L1021" s="122">
        <f t="shared" si="1528"/>
        <v>4.8666666666666663</v>
      </c>
      <c r="M1021" s="122">
        <f t="shared" si="1528"/>
        <v>24.333333333333332</v>
      </c>
      <c r="N1021" s="122">
        <f t="shared" si="1528"/>
        <v>966</v>
      </c>
      <c r="O1021" s="122">
        <f t="shared" si="1528"/>
        <v>31.080540535840107</v>
      </c>
    </row>
    <row r="1023" spans="1:15">
      <c r="A1023" t="s">
        <v>462</v>
      </c>
      <c r="B1023">
        <v>819.99999999999989</v>
      </c>
      <c r="C1023">
        <v>530</v>
      </c>
      <c r="D1023" s="4">
        <v>11.5</v>
      </c>
      <c r="E1023" s="4">
        <f>D1023*5</f>
        <v>57.5</v>
      </c>
      <c r="F1023" s="4">
        <v>0.9</v>
      </c>
      <c r="G1023" s="4">
        <f>F1023*5</f>
        <v>4.5</v>
      </c>
      <c r="H1023" s="4">
        <v>18.5</v>
      </c>
      <c r="I1023" s="4">
        <f>H1023*5</f>
        <v>92.5</v>
      </c>
      <c r="J1023" s="4">
        <v>6.2</v>
      </c>
      <c r="K1023" s="4">
        <f>J1023*5</f>
        <v>31</v>
      </c>
      <c r="L1023" s="4">
        <v>1.5</v>
      </c>
      <c r="M1023" s="4">
        <f>L1023*5</f>
        <v>7.5</v>
      </c>
      <c r="N1023" s="4">
        <v>74.7</v>
      </c>
      <c r="O1023" s="4">
        <f>SQRT(N1023)</f>
        <v>8.6429161745327594</v>
      </c>
    </row>
    <row r="1024" spans="1:15">
      <c r="A1024" t="s">
        <v>462</v>
      </c>
      <c r="B1024">
        <v>819.99999999999989</v>
      </c>
      <c r="C1024">
        <v>530</v>
      </c>
      <c r="D1024" s="4">
        <v>11.1</v>
      </c>
      <c r="E1024" s="4">
        <f t="shared" ref="E1024:G1026" si="1529">D1024*5</f>
        <v>55.5</v>
      </c>
      <c r="F1024" s="4">
        <v>0.9</v>
      </c>
      <c r="G1024" s="4">
        <f t="shared" si="1529"/>
        <v>4.5</v>
      </c>
      <c r="H1024" s="4">
        <v>18.399999999999999</v>
      </c>
      <c r="I1024" s="4">
        <f t="shared" ref="I1024" si="1530">H1024*5</f>
        <v>92</v>
      </c>
      <c r="J1024" s="4">
        <v>6.2</v>
      </c>
      <c r="K1024" s="4">
        <f t="shared" ref="K1024" si="1531">J1024*5</f>
        <v>31</v>
      </c>
      <c r="L1024" s="4">
        <v>1.4</v>
      </c>
      <c r="M1024" s="4">
        <f t="shared" ref="M1024" si="1532">L1024*5</f>
        <v>7</v>
      </c>
      <c r="N1024" s="32" t="s">
        <v>796</v>
      </c>
      <c r="O1024" s="32" t="s">
        <v>796</v>
      </c>
    </row>
    <row r="1025" spans="1:15">
      <c r="A1025" t="s">
        <v>462</v>
      </c>
      <c r="B1025">
        <v>819.99999999999989</v>
      </c>
      <c r="C1025">
        <v>530</v>
      </c>
      <c r="D1025" s="4">
        <v>11.2</v>
      </c>
      <c r="E1025" s="4">
        <f t="shared" si="1529"/>
        <v>56</v>
      </c>
      <c r="F1025" s="4">
        <v>0.9</v>
      </c>
      <c r="G1025" s="4">
        <f t="shared" si="1529"/>
        <v>4.5</v>
      </c>
      <c r="H1025" s="32" t="s">
        <v>796</v>
      </c>
      <c r="I1025" s="32" t="s">
        <v>796</v>
      </c>
      <c r="J1025" s="4">
        <v>6.2</v>
      </c>
      <c r="K1025" s="4">
        <f t="shared" ref="K1025" si="1533">J1025*5</f>
        <v>31</v>
      </c>
      <c r="L1025" s="4">
        <v>1.5</v>
      </c>
      <c r="M1025" s="4">
        <f t="shared" ref="M1025" si="1534">L1025*5</f>
        <v>7.5</v>
      </c>
      <c r="N1025" s="32" t="s">
        <v>796</v>
      </c>
      <c r="O1025" s="32" t="s">
        <v>796</v>
      </c>
    </row>
    <row r="1026" spans="1:15">
      <c r="A1026" t="s">
        <v>462</v>
      </c>
      <c r="B1026">
        <v>819.99999999999989</v>
      </c>
      <c r="C1026">
        <v>530</v>
      </c>
      <c r="D1026" s="4">
        <f>SUM(D1023:D1025)/3</f>
        <v>11.266666666666666</v>
      </c>
      <c r="E1026" s="4">
        <f t="shared" si="1529"/>
        <v>56.333333333333329</v>
      </c>
      <c r="F1026" s="4">
        <f>SUM(F1023:F1025)/3</f>
        <v>0.9</v>
      </c>
      <c r="G1026" s="4">
        <f t="shared" si="1529"/>
        <v>4.5</v>
      </c>
      <c r="H1026" s="32" t="s">
        <v>796</v>
      </c>
      <c r="I1026" s="32" t="s">
        <v>796</v>
      </c>
      <c r="J1026" s="4">
        <f>SUM(J1023:J1025)/3</f>
        <v>6.2</v>
      </c>
      <c r="K1026" s="4">
        <f t="shared" ref="K1026" si="1535">J1026*5</f>
        <v>31</v>
      </c>
      <c r="L1026" s="4">
        <f>SUM(L1023:L1025)/3</f>
        <v>1.4666666666666668</v>
      </c>
      <c r="M1026" s="4">
        <f t="shared" ref="M1026" si="1536">L1026*5</f>
        <v>7.3333333333333339</v>
      </c>
      <c r="N1026" s="32" t="s">
        <v>796</v>
      </c>
      <c r="O1026" s="32" t="s">
        <v>796</v>
      </c>
    </row>
    <row r="1027" spans="1:15">
      <c r="A1027" s="121" t="s">
        <v>611</v>
      </c>
      <c r="B1027" s="121">
        <v>819.99999999999989</v>
      </c>
      <c r="C1027" s="121">
        <v>530</v>
      </c>
      <c r="D1027" s="122">
        <f t="shared" ref="D1027:O1027" si="1537">AVERAGE(D1023:D1026)</f>
        <v>11.266666666666666</v>
      </c>
      <c r="E1027" s="122">
        <f t="shared" si="1537"/>
        <v>56.333333333333329</v>
      </c>
      <c r="F1027" s="122">
        <f t="shared" si="1537"/>
        <v>0.9</v>
      </c>
      <c r="G1027" s="122">
        <f t="shared" si="1537"/>
        <v>4.5</v>
      </c>
      <c r="H1027" s="122">
        <f t="shared" si="1537"/>
        <v>18.45</v>
      </c>
      <c r="I1027" s="122">
        <f t="shared" si="1537"/>
        <v>92.25</v>
      </c>
      <c r="J1027" s="122">
        <f t="shared" si="1537"/>
        <v>6.2</v>
      </c>
      <c r="K1027" s="122">
        <f t="shared" si="1537"/>
        <v>31</v>
      </c>
      <c r="L1027" s="122">
        <f t="shared" si="1537"/>
        <v>1.4666666666666668</v>
      </c>
      <c r="M1027" s="122">
        <f t="shared" si="1537"/>
        <v>7.3333333333333339</v>
      </c>
      <c r="N1027" s="122">
        <f t="shared" si="1537"/>
        <v>74.7</v>
      </c>
      <c r="O1027" s="122">
        <f t="shared" si="1537"/>
        <v>8.6429161745327594</v>
      </c>
    </row>
    <row r="1028" spans="1:15"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1:15">
      <c r="A1029" t="s">
        <v>463</v>
      </c>
      <c r="B1029">
        <v>830.00000000000011</v>
      </c>
      <c r="C1029">
        <v>420</v>
      </c>
      <c r="D1029" s="4">
        <v>2.5</v>
      </c>
      <c r="E1029" s="4">
        <f>D1029*5</f>
        <v>12.5</v>
      </c>
      <c r="F1029" s="4">
        <v>1.6</v>
      </c>
      <c r="G1029" s="4">
        <f>F1029*5</f>
        <v>8</v>
      </c>
      <c r="H1029" s="4">
        <v>9.19</v>
      </c>
      <c r="I1029" s="4">
        <f>H1029*5</f>
        <v>45.949999999999996</v>
      </c>
      <c r="J1029" s="4">
        <v>4.0999999999999996</v>
      </c>
      <c r="K1029" s="4">
        <f>J1029*5</f>
        <v>20.5</v>
      </c>
      <c r="L1029" s="4">
        <v>2</v>
      </c>
      <c r="M1029" s="4">
        <f>L1029*5</f>
        <v>10</v>
      </c>
      <c r="N1029" s="4">
        <v>54.5</v>
      </c>
      <c r="O1029" s="4">
        <f>SQRT(N1029)</f>
        <v>7.3824115301167001</v>
      </c>
    </row>
    <row r="1030" spans="1:15">
      <c r="A1030" t="s">
        <v>463</v>
      </c>
      <c r="B1030">
        <v>830.00000000000011</v>
      </c>
      <c r="C1030">
        <v>420</v>
      </c>
      <c r="D1030" s="4">
        <v>2.6</v>
      </c>
      <c r="E1030" s="4">
        <f t="shared" ref="E1030:G1032" si="1538">D1030*5</f>
        <v>13</v>
      </c>
      <c r="F1030" s="4">
        <v>1.6</v>
      </c>
      <c r="G1030" s="4">
        <f t="shared" si="1538"/>
        <v>8</v>
      </c>
      <c r="H1030" s="4">
        <v>9.17</v>
      </c>
      <c r="I1030" s="4">
        <f t="shared" ref="I1030" si="1539">H1030*5</f>
        <v>45.85</v>
      </c>
      <c r="J1030" s="4">
        <v>4.0999999999999996</v>
      </c>
      <c r="K1030" s="4">
        <f t="shared" ref="K1030" si="1540">J1030*5</f>
        <v>20.5</v>
      </c>
      <c r="L1030" s="4">
        <v>2</v>
      </c>
      <c r="M1030" s="4">
        <f t="shared" ref="M1030" si="1541">L1030*5</f>
        <v>10</v>
      </c>
      <c r="N1030" s="32" t="s">
        <v>796</v>
      </c>
      <c r="O1030" s="32" t="s">
        <v>796</v>
      </c>
    </row>
    <row r="1031" spans="1:15">
      <c r="A1031" t="s">
        <v>463</v>
      </c>
      <c r="B1031">
        <v>830.00000000000011</v>
      </c>
      <c r="C1031">
        <v>420</v>
      </c>
      <c r="D1031" s="4">
        <v>2.6</v>
      </c>
      <c r="E1031" s="4">
        <f t="shared" si="1538"/>
        <v>13</v>
      </c>
      <c r="F1031" s="4">
        <v>1.6</v>
      </c>
      <c r="G1031" s="4">
        <f t="shared" si="1538"/>
        <v>8</v>
      </c>
      <c r="H1031" s="32" t="s">
        <v>796</v>
      </c>
      <c r="I1031" s="32" t="s">
        <v>796</v>
      </c>
      <c r="J1031" s="4">
        <v>4.2</v>
      </c>
      <c r="K1031" s="4">
        <f t="shared" ref="K1031" si="1542">J1031*5</f>
        <v>21</v>
      </c>
      <c r="L1031" s="4">
        <v>1.9</v>
      </c>
      <c r="M1031" s="4">
        <f t="shared" ref="M1031" si="1543">L1031*5</f>
        <v>9.5</v>
      </c>
      <c r="N1031" s="32" t="s">
        <v>796</v>
      </c>
      <c r="O1031" s="32" t="s">
        <v>796</v>
      </c>
    </row>
    <row r="1032" spans="1:15">
      <c r="A1032" t="s">
        <v>463</v>
      </c>
      <c r="B1032">
        <v>830.00000000000011</v>
      </c>
      <c r="C1032">
        <v>420</v>
      </c>
      <c r="D1032" s="4">
        <f>SUM(D1029:D1031)/3</f>
        <v>2.5666666666666664</v>
      </c>
      <c r="E1032" s="4">
        <f t="shared" si="1538"/>
        <v>12.833333333333332</v>
      </c>
      <c r="F1032" s="4">
        <f>SUM(F1029:F1031)/3</f>
        <v>1.6000000000000003</v>
      </c>
      <c r="G1032" s="4">
        <f t="shared" si="1538"/>
        <v>8.0000000000000018</v>
      </c>
      <c r="H1032" s="32" t="s">
        <v>796</v>
      </c>
      <c r="I1032" s="32" t="s">
        <v>796</v>
      </c>
      <c r="J1032" s="4">
        <f>SUM(J1029:J1031)/3</f>
        <v>4.1333333333333329</v>
      </c>
      <c r="K1032" s="4">
        <f t="shared" ref="K1032" si="1544">J1032*5</f>
        <v>20.666666666666664</v>
      </c>
      <c r="L1032" s="4">
        <f>SUM(L1029:L1031)/3</f>
        <v>1.9666666666666668</v>
      </c>
      <c r="M1032" s="4">
        <f t="shared" ref="M1032" si="1545">L1032*5</f>
        <v>9.8333333333333339</v>
      </c>
      <c r="N1032" s="32" t="s">
        <v>796</v>
      </c>
      <c r="O1032" s="32" t="s">
        <v>796</v>
      </c>
    </row>
    <row r="1033" spans="1:15">
      <c r="A1033" s="121" t="s">
        <v>611</v>
      </c>
      <c r="B1033" s="121">
        <v>830.00000000000011</v>
      </c>
      <c r="C1033" s="121">
        <v>418</v>
      </c>
      <c r="D1033" s="122">
        <f t="shared" ref="D1033:O1033" si="1546">AVERAGE(D1029:D1032)</f>
        <v>2.5666666666666664</v>
      </c>
      <c r="E1033" s="122">
        <f t="shared" si="1546"/>
        <v>12.833333333333332</v>
      </c>
      <c r="F1033" s="122">
        <f t="shared" si="1546"/>
        <v>1.6000000000000003</v>
      </c>
      <c r="G1033" s="122">
        <f t="shared" si="1546"/>
        <v>8</v>
      </c>
      <c r="H1033" s="122">
        <f t="shared" si="1546"/>
        <v>9.18</v>
      </c>
      <c r="I1033" s="122">
        <f t="shared" si="1546"/>
        <v>45.9</v>
      </c>
      <c r="J1033" s="122">
        <f t="shared" si="1546"/>
        <v>4.1333333333333329</v>
      </c>
      <c r="K1033" s="122">
        <f t="shared" si="1546"/>
        <v>20.666666666666664</v>
      </c>
      <c r="L1033" s="122">
        <f t="shared" si="1546"/>
        <v>1.9666666666666668</v>
      </c>
      <c r="M1033" s="122">
        <f t="shared" si="1546"/>
        <v>9.8333333333333339</v>
      </c>
      <c r="N1033" s="122">
        <f t="shared" si="1546"/>
        <v>54.5</v>
      </c>
      <c r="O1033" s="122">
        <f t="shared" si="1546"/>
        <v>7.3824115301167001</v>
      </c>
    </row>
    <row r="1034" spans="1:15"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</row>
    <row r="1035" spans="1:15">
      <c r="A1035" t="s">
        <v>464</v>
      </c>
      <c r="B1035">
        <v>830.00000000000011</v>
      </c>
      <c r="C1035">
        <v>430</v>
      </c>
      <c r="D1035" s="4">
        <v>6.8</v>
      </c>
      <c r="E1035" s="4">
        <f>D1035*5</f>
        <v>34</v>
      </c>
      <c r="F1035" s="4">
        <v>4</v>
      </c>
      <c r="G1035" s="4">
        <f>F1035*5</f>
        <v>20</v>
      </c>
      <c r="H1035" s="4">
        <v>8.68</v>
      </c>
      <c r="I1035" s="4">
        <f>H1035*5</f>
        <v>43.4</v>
      </c>
      <c r="J1035" s="4">
        <v>10.9</v>
      </c>
      <c r="K1035" s="4">
        <f>J1035*5</f>
        <v>54.5</v>
      </c>
      <c r="L1035" s="4">
        <v>6.2</v>
      </c>
      <c r="M1035" s="4">
        <f>L1035*5</f>
        <v>31</v>
      </c>
      <c r="N1035" s="4">
        <v>101.6</v>
      </c>
      <c r="O1035" s="4">
        <f>SQRT(N1035)</f>
        <v>10.079682534683322</v>
      </c>
    </row>
    <row r="1036" spans="1:15">
      <c r="A1036" t="s">
        <v>464</v>
      </c>
      <c r="B1036">
        <v>830.00000000000011</v>
      </c>
      <c r="C1036">
        <v>430</v>
      </c>
      <c r="D1036" s="4">
        <v>6.6</v>
      </c>
      <c r="E1036" s="4">
        <f t="shared" ref="E1036:G1038" si="1547">D1036*5</f>
        <v>33</v>
      </c>
      <c r="F1036" s="4">
        <v>4.0999999999999996</v>
      </c>
      <c r="G1036" s="4">
        <f t="shared" si="1547"/>
        <v>20.5</v>
      </c>
      <c r="H1036" s="4">
        <v>8.73</v>
      </c>
      <c r="I1036" s="4">
        <f t="shared" ref="I1036" si="1548">H1036*5</f>
        <v>43.650000000000006</v>
      </c>
      <c r="J1036" s="4">
        <v>11</v>
      </c>
      <c r="K1036" s="4">
        <f t="shared" ref="K1036" si="1549">J1036*5</f>
        <v>55</v>
      </c>
      <c r="L1036" s="4">
        <v>6.3</v>
      </c>
      <c r="M1036" s="4">
        <f t="shared" ref="M1036" si="1550">L1036*5</f>
        <v>31.5</v>
      </c>
      <c r="N1036" s="32" t="s">
        <v>796</v>
      </c>
      <c r="O1036" s="32" t="s">
        <v>796</v>
      </c>
    </row>
    <row r="1037" spans="1:15">
      <c r="A1037" t="s">
        <v>464</v>
      </c>
      <c r="B1037">
        <v>830.00000000000011</v>
      </c>
      <c r="C1037">
        <v>430</v>
      </c>
      <c r="D1037" s="4">
        <v>6.7</v>
      </c>
      <c r="E1037" s="4">
        <f t="shared" si="1547"/>
        <v>33.5</v>
      </c>
      <c r="F1037" s="4">
        <v>4</v>
      </c>
      <c r="G1037" s="4">
        <f t="shared" si="1547"/>
        <v>20</v>
      </c>
      <c r="H1037" s="32" t="s">
        <v>796</v>
      </c>
      <c r="I1037" s="32" t="s">
        <v>796</v>
      </c>
      <c r="J1037" s="4">
        <v>10.9</v>
      </c>
      <c r="K1037" s="4">
        <f t="shared" ref="K1037" si="1551">J1037*5</f>
        <v>54.5</v>
      </c>
      <c r="L1037" s="4">
        <v>6.3</v>
      </c>
      <c r="M1037" s="4">
        <f t="shared" ref="M1037" si="1552">L1037*5</f>
        <v>31.5</v>
      </c>
      <c r="N1037" s="32" t="s">
        <v>796</v>
      </c>
      <c r="O1037" s="32" t="s">
        <v>796</v>
      </c>
    </row>
    <row r="1038" spans="1:15">
      <c r="A1038" t="s">
        <v>464</v>
      </c>
      <c r="B1038">
        <v>830.00000000000011</v>
      </c>
      <c r="C1038">
        <v>430</v>
      </c>
      <c r="D1038" s="4">
        <f>SUM(D1035:D1037)/3</f>
        <v>6.6999999999999993</v>
      </c>
      <c r="E1038" s="4">
        <f t="shared" si="1547"/>
        <v>33.5</v>
      </c>
      <c r="F1038" s="4">
        <f>SUM(F1035:F1037)/3</f>
        <v>4.0333333333333332</v>
      </c>
      <c r="G1038" s="4">
        <f t="shared" si="1547"/>
        <v>20.166666666666664</v>
      </c>
      <c r="H1038" s="32" t="s">
        <v>796</v>
      </c>
      <c r="I1038" s="32" t="s">
        <v>796</v>
      </c>
      <c r="J1038" s="4">
        <f>SUM(J1035:J1037)/3</f>
        <v>10.933333333333332</v>
      </c>
      <c r="K1038" s="4">
        <f t="shared" ref="K1038" si="1553">J1038*5</f>
        <v>54.666666666666657</v>
      </c>
      <c r="L1038" s="4">
        <f>SUM(L1035:L1037)/3</f>
        <v>6.2666666666666666</v>
      </c>
      <c r="M1038" s="4">
        <f t="shared" ref="M1038" si="1554">L1038*5</f>
        <v>31.333333333333332</v>
      </c>
      <c r="N1038" s="32" t="s">
        <v>796</v>
      </c>
      <c r="O1038" s="32" t="s">
        <v>796</v>
      </c>
    </row>
    <row r="1039" spans="1:15">
      <c r="A1039" s="121" t="s">
        <v>611</v>
      </c>
      <c r="B1039" s="121">
        <v>830.00000000000011</v>
      </c>
      <c r="C1039" s="121">
        <v>430</v>
      </c>
      <c r="D1039" s="122">
        <f t="shared" ref="D1039:O1039" si="1555">AVERAGE(D1035:D1038)</f>
        <v>6.6999999999999993</v>
      </c>
      <c r="E1039" s="122">
        <f t="shared" si="1555"/>
        <v>33.5</v>
      </c>
      <c r="F1039" s="122">
        <f t="shared" si="1555"/>
        <v>4.0333333333333332</v>
      </c>
      <c r="G1039" s="122">
        <f t="shared" si="1555"/>
        <v>20.166666666666664</v>
      </c>
      <c r="H1039" s="122">
        <f t="shared" si="1555"/>
        <v>8.7050000000000001</v>
      </c>
      <c r="I1039" s="122">
        <f t="shared" si="1555"/>
        <v>43.525000000000006</v>
      </c>
      <c r="J1039" s="122">
        <f t="shared" si="1555"/>
        <v>10.933333333333332</v>
      </c>
      <c r="K1039" s="122">
        <f t="shared" si="1555"/>
        <v>54.666666666666664</v>
      </c>
      <c r="L1039" s="122">
        <f t="shared" si="1555"/>
        <v>6.2666666666666666</v>
      </c>
      <c r="M1039" s="122">
        <f t="shared" si="1555"/>
        <v>31.333333333333332</v>
      </c>
      <c r="N1039" s="122">
        <f t="shared" si="1555"/>
        <v>101.6</v>
      </c>
      <c r="O1039" s="122">
        <f t="shared" si="1555"/>
        <v>10.079682534683322</v>
      </c>
    </row>
    <row r="1040" spans="1:15"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</row>
    <row r="1041" spans="1:15">
      <c r="A1041" t="s">
        <v>465</v>
      </c>
      <c r="B1041">
        <v>830.00000000000011</v>
      </c>
      <c r="C1041">
        <v>440</v>
      </c>
      <c r="D1041" s="4">
        <v>11.8</v>
      </c>
      <c r="E1041" s="4">
        <f>D1041*5</f>
        <v>59</v>
      </c>
      <c r="F1041" s="4">
        <v>1.6</v>
      </c>
      <c r="G1041" s="4">
        <f>F1041*5</f>
        <v>8</v>
      </c>
      <c r="H1041" s="4">
        <v>16.5</v>
      </c>
      <c r="I1041" s="4">
        <f>H1041*5</f>
        <v>82.5</v>
      </c>
      <c r="J1041" s="4">
        <v>8.8000000000000007</v>
      </c>
      <c r="K1041" s="4">
        <f>J1041*5</f>
        <v>44</v>
      </c>
      <c r="L1041" s="4">
        <v>3.7</v>
      </c>
      <c r="M1041" s="4">
        <f>L1041*5</f>
        <v>18.5</v>
      </c>
      <c r="N1041" s="4">
        <v>99.7</v>
      </c>
      <c r="O1041" s="4">
        <f>SQRT(N1041)</f>
        <v>9.9849887330932923</v>
      </c>
    </row>
    <row r="1042" spans="1:15">
      <c r="A1042" t="s">
        <v>465</v>
      </c>
      <c r="B1042">
        <v>830.00000000000011</v>
      </c>
      <c r="C1042">
        <v>440</v>
      </c>
      <c r="D1042" s="4">
        <v>11.7</v>
      </c>
      <c r="E1042" s="4">
        <f t="shared" ref="E1042:G1044" si="1556">D1042*5</f>
        <v>58.5</v>
      </c>
      <c r="F1042" s="4">
        <v>1.6</v>
      </c>
      <c r="G1042" s="4">
        <f t="shared" si="1556"/>
        <v>8</v>
      </c>
      <c r="H1042" s="4">
        <v>16.399999999999999</v>
      </c>
      <c r="I1042" s="4">
        <f t="shared" ref="I1042" si="1557">H1042*5</f>
        <v>82</v>
      </c>
      <c r="J1042" s="4">
        <v>8.8000000000000007</v>
      </c>
      <c r="K1042" s="4">
        <f t="shared" ref="K1042" si="1558">J1042*5</f>
        <v>44</v>
      </c>
      <c r="L1042" s="4">
        <v>3.6</v>
      </c>
      <c r="M1042" s="4">
        <f t="shared" ref="M1042" si="1559">L1042*5</f>
        <v>18</v>
      </c>
      <c r="N1042" s="32" t="s">
        <v>796</v>
      </c>
      <c r="O1042" s="32" t="s">
        <v>796</v>
      </c>
    </row>
    <row r="1043" spans="1:15">
      <c r="A1043" t="s">
        <v>465</v>
      </c>
      <c r="B1043">
        <v>830.00000000000011</v>
      </c>
      <c r="C1043">
        <v>440</v>
      </c>
      <c r="D1043" s="4">
        <v>11.6</v>
      </c>
      <c r="E1043" s="4">
        <f t="shared" si="1556"/>
        <v>58</v>
      </c>
      <c r="F1043" s="4">
        <v>1.5</v>
      </c>
      <c r="G1043" s="4">
        <f t="shared" si="1556"/>
        <v>7.5</v>
      </c>
      <c r="H1043" s="32" t="s">
        <v>796</v>
      </c>
      <c r="I1043" s="32" t="s">
        <v>796</v>
      </c>
      <c r="J1043" s="4">
        <v>8.9</v>
      </c>
      <c r="K1043" s="4">
        <f t="shared" ref="K1043" si="1560">J1043*5</f>
        <v>44.5</v>
      </c>
      <c r="L1043" s="4">
        <v>3.5</v>
      </c>
      <c r="M1043" s="4">
        <f t="shared" ref="M1043" si="1561">L1043*5</f>
        <v>17.5</v>
      </c>
      <c r="N1043" s="32" t="s">
        <v>796</v>
      </c>
      <c r="O1043" s="32" t="s">
        <v>796</v>
      </c>
    </row>
    <row r="1044" spans="1:15">
      <c r="A1044" t="s">
        <v>465</v>
      </c>
      <c r="B1044">
        <v>830.00000000000011</v>
      </c>
      <c r="C1044">
        <v>440</v>
      </c>
      <c r="D1044" s="4">
        <f>SUM(D1041:D1043)/3</f>
        <v>11.700000000000001</v>
      </c>
      <c r="E1044" s="4">
        <f t="shared" si="1556"/>
        <v>58.500000000000007</v>
      </c>
      <c r="F1044" s="4">
        <f>SUM(F1041:F1043)/3</f>
        <v>1.5666666666666667</v>
      </c>
      <c r="G1044" s="4">
        <f t="shared" si="1556"/>
        <v>7.833333333333333</v>
      </c>
      <c r="H1044" s="32" t="s">
        <v>796</v>
      </c>
      <c r="I1044" s="32" t="s">
        <v>796</v>
      </c>
      <c r="J1044" s="4">
        <f>SUM(J1041:J1043)/3</f>
        <v>8.8333333333333339</v>
      </c>
      <c r="K1044" s="4">
        <f t="shared" ref="K1044" si="1562">J1044*5</f>
        <v>44.166666666666671</v>
      </c>
      <c r="L1044" s="4">
        <f>SUM(L1041:L1043)/3</f>
        <v>3.6</v>
      </c>
      <c r="M1044" s="4">
        <f t="shared" ref="M1044" si="1563">L1044*5</f>
        <v>18</v>
      </c>
      <c r="N1044" s="32" t="s">
        <v>796</v>
      </c>
      <c r="O1044" s="32" t="s">
        <v>796</v>
      </c>
    </row>
    <row r="1045" spans="1:15">
      <c r="A1045" s="121" t="s">
        <v>611</v>
      </c>
      <c r="B1045" s="121">
        <v>830.00000000000011</v>
      </c>
      <c r="C1045" s="121">
        <v>440</v>
      </c>
      <c r="D1045" s="122">
        <f t="shared" ref="D1045:O1045" si="1564">AVERAGE(D1041:D1044)</f>
        <v>11.700000000000001</v>
      </c>
      <c r="E1045" s="122">
        <f t="shared" si="1564"/>
        <v>58.5</v>
      </c>
      <c r="F1045" s="122">
        <f t="shared" si="1564"/>
        <v>1.5666666666666667</v>
      </c>
      <c r="G1045" s="122">
        <f t="shared" si="1564"/>
        <v>7.833333333333333</v>
      </c>
      <c r="H1045" s="122">
        <f t="shared" si="1564"/>
        <v>16.45</v>
      </c>
      <c r="I1045" s="122">
        <f t="shared" si="1564"/>
        <v>82.25</v>
      </c>
      <c r="J1045" s="122">
        <f t="shared" si="1564"/>
        <v>8.8333333333333339</v>
      </c>
      <c r="K1045" s="122">
        <f t="shared" si="1564"/>
        <v>44.166666666666671</v>
      </c>
      <c r="L1045" s="122">
        <f t="shared" si="1564"/>
        <v>3.6</v>
      </c>
      <c r="M1045" s="122">
        <f t="shared" si="1564"/>
        <v>18</v>
      </c>
      <c r="N1045" s="122">
        <f t="shared" si="1564"/>
        <v>99.7</v>
      </c>
      <c r="O1045" s="122">
        <f t="shared" si="1564"/>
        <v>9.9849887330932923</v>
      </c>
    </row>
    <row r="1046" spans="1:15"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</row>
    <row r="1047" spans="1:15">
      <c r="A1047" t="s">
        <v>466</v>
      </c>
      <c r="B1047">
        <v>830.00000000000011</v>
      </c>
      <c r="C1047">
        <v>450</v>
      </c>
      <c r="D1047" s="4">
        <v>1</v>
      </c>
      <c r="E1047" s="4">
        <f>D1047*5</f>
        <v>5</v>
      </c>
      <c r="F1047" s="4">
        <v>5.3</v>
      </c>
      <c r="G1047" s="4">
        <f>F1047*5</f>
        <v>26.5</v>
      </c>
      <c r="H1047" s="4">
        <v>3.51</v>
      </c>
      <c r="I1047" s="4">
        <f>H1047*5</f>
        <v>17.549999999999997</v>
      </c>
      <c r="J1047" s="4">
        <v>9</v>
      </c>
      <c r="K1047" s="4">
        <f>J1047*5</f>
        <v>45</v>
      </c>
      <c r="L1047" s="4">
        <v>1.4</v>
      </c>
      <c r="M1047" s="4">
        <f>L1047*5</f>
        <v>7</v>
      </c>
      <c r="N1047" s="4">
        <v>14.65</v>
      </c>
      <c r="O1047" s="4">
        <f>SQRT(N1047)</f>
        <v>3.8275318418009276</v>
      </c>
    </row>
    <row r="1048" spans="1:15">
      <c r="A1048" t="s">
        <v>466</v>
      </c>
      <c r="B1048">
        <v>830.00000000000011</v>
      </c>
      <c r="C1048">
        <v>450</v>
      </c>
      <c r="D1048" s="4">
        <v>1.1000000000000001</v>
      </c>
      <c r="E1048" s="4">
        <f t="shared" ref="E1048:G1050" si="1565">D1048*5</f>
        <v>5.5</v>
      </c>
      <c r="F1048" s="4">
        <v>5.2</v>
      </c>
      <c r="G1048" s="4">
        <f t="shared" si="1565"/>
        <v>26</v>
      </c>
      <c r="H1048" s="4">
        <v>3.44</v>
      </c>
      <c r="I1048" s="4">
        <f t="shared" ref="I1048" si="1566">H1048*5</f>
        <v>17.2</v>
      </c>
      <c r="J1048" s="4">
        <v>8.5</v>
      </c>
      <c r="K1048" s="4">
        <f t="shared" ref="K1048" si="1567">J1048*5</f>
        <v>42.5</v>
      </c>
      <c r="L1048" s="4">
        <v>1.4</v>
      </c>
      <c r="M1048" s="4">
        <f t="shared" ref="M1048" si="1568">L1048*5</f>
        <v>7</v>
      </c>
      <c r="N1048" s="32" t="s">
        <v>796</v>
      </c>
      <c r="O1048" s="32" t="s">
        <v>796</v>
      </c>
    </row>
    <row r="1049" spans="1:15">
      <c r="A1049" t="s">
        <v>466</v>
      </c>
      <c r="B1049">
        <v>830.00000000000011</v>
      </c>
      <c r="C1049">
        <v>450</v>
      </c>
      <c r="D1049" s="4">
        <v>1.1000000000000001</v>
      </c>
      <c r="E1049" s="4">
        <f t="shared" si="1565"/>
        <v>5.5</v>
      </c>
      <c r="F1049" s="4">
        <v>5.3</v>
      </c>
      <c r="G1049" s="4">
        <f t="shared" si="1565"/>
        <v>26.5</v>
      </c>
      <c r="H1049" s="32" t="s">
        <v>796</v>
      </c>
      <c r="I1049" s="32" t="s">
        <v>796</v>
      </c>
      <c r="J1049" s="4">
        <v>8</v>
      </c>
      <c r="K1049" s="4">
        <f t="shared" ref="K1049" si="1569">J1049*5</f>
        <v>40</v>
      </c>
      <c r="L1049" s="4">
        <v>1.3</v>
      </c>
      <c r="M1049" s="4">
        <f t="shared" ref="M1049" si="1570">L1049*5</f>
        <v>6.5</v>
      </c>
      <c r="N1049" s="32" t="s">
        <v>796</v>
      </c>
      <c r="O1049" s="32" t="s">
        <v>796</v>
      </c>
    </row>
    <row r="1050" spans="1:15">
      <c r="A1050" t="s">
        <v>466</v>
      </c>
      <c r="B1050">
        <v>830.00000000000011</v>
      </c>
      <c r="C1050">
        <v>450</v>
      </c>
      <c r="D1050" s="4">
        <f>SUM(D1047:D1049)/3</f>
        <v>1.0666666666666667</v>
      </c>
      <c r="E1050" s="4">
        <f t="shared" si="1565"/>
        <v>5.333333333333333</v>
      </c>
      <c r="F1050" s="4">
        <f>SUM(F1047:F1049)/3</f>
        <v>5.2666666666666666</v>
      </c>
      <c r="G1050" s="4">
        <f t="shared" si="1565"/>
        <v>26.333333333333332</v>
      </c>
      <c r="H1050" s="32" t="s">
        <v>796</v>
      </c>
      <c r="I1050" s="32" t="s">
        <v>796</v>
      </c>
      <c r="J1050" s="4">
        <f>SUM(J1047:J1049)/3</f>
        <v>8.5</v>
      </c>
      <c r="K1050" s="4">
        <f t="shared" ref="K1050" si="1571">J1050*5</f>
        <v>42.5</v>
      </c>
      <c r="L1050" s="4">
        <f>SUM(L1047:L1049)/3</f>
        <v>1.3666666666666665</v>
      </c>
      <c r="M1050" s="4">
        <f t="shared" ref="M1050" si="1572">L1050*5</f>
        <v>6.8333333333333321</v>
      </c>
      <c r="N1050" s="32" t="s">
        <v>796</v>
      </c>
      <c r="O1050" s="32" t="s">
        <v>796</v>
      </c>
    </row>
    <row r="1051" spans="1:15">
      <c r="A1051" s="121" t="s">
        <v>611</v>
      </c>
      <c r="B1051" s="121">
        <v>830.00000000000011</v>
      </c>
      <c r="C1051" s="121">
        <v>450</v>
      </c>
      <c r="D1051" s="122">
        <f t="shared" ref="D1051:O1051" si="1573">AVERAGE(D1047:D1050)</f>
        <v>1.0666666666666667</v>
      </c>
      <c r="E1051" s="122">
        <f t="shared" si="1573"/>
        <v>5.333333333333333</v>
      </c>
      <c r="F1051" s="122">
        <f t="shared" si="1573"/>
        <v>5.2666666666666666</v>
      </c>
      <c r="G1051" s="122">
        <f t="shared" si="1573"/>
        <v>26.333333333333332</v>
      </c>
      <c r="H1051" s="122">
        <f t="shared" si="1573"/>
        <v>3.4749999999999996</v>
      </c>
      <c r="I1051" s="122">
        <f t="shared" si="1573"/>
        <v>17.375</v>
      </c>
      <c r="J1051" s="122">
        <f t="shared" si="1573"/>
        <v>8.5</v>
      </c>
      <c r="K1051" s="122">
        <f t="shared" si="1573"/>
        <v>42.5</v>
      </c>
      <c r="L1051" s="122">
        <f t="shared" si="1573"/>
        <v>1.3666666666666665</v>
      </c>
      <c r="M1051" s="122">
        <f t="shared" si="1573"/>
        <v>6.833333333333333</v>
      </c>
      <c r="N1051" s="122">
        <f t="shared" si="1573"/>
        <v>14.65</v>
      </c>
      <c r="O1051" s="122">
        <f t="shared" si="1573"/>
        <v>3.8275318418009276</v>
      </c>
    </row>
    <row r="1052" spans="1:15"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</row>
    <row r="1053" spans="1:15">
      <c r="A1053" t="s">
        <v>467</v>
      </c>
      <c r="B1053">
        <v>830.00000000000011</v>
      </c>
      <c r="C1053">
        <v>459.99999999999994</v>
      </c>
      <c r="D1053" s="4">
        <v>17.100000000000001</v>
      </c>
      <c r="E1053" s="4">
        <f>D1053*5</f>
        <v>85.5</v>
      </c>
      <c r="F1053" s="4">
        <v>7.7</v>
      </c>
      <c r="G1053" s="4">
        <f>F1053*5</f>
        <v>38.5</v>
      </c>
      <c r="H1053" s="4">
        <v>37</v>
      </c>
      <c r="I1053" s="4">
        <f>H1053*5</f>
        <v>185</v>
      </c>
      <c r="J1053" s="4">
        <v>5.3</v>
      </c>
      <c r="K1053" s="4">
        <f>J1053*5</f>
        <v>26.5</v>
      </c>
      <c r="L1053" s="4">
        <v>10.8</v>
      </c>
      <c r="M1053" s="4">
        <f>L1053*5</f>
        <v>54</v>
      </c>
      <c r="N1053" s="4">
        <v>232</v>
      </c>
      <c r="O1053" s="4">
        <f>SQRT(N1053)</f>
        <v>15.231546211727817</v>
      </c>
    </row>
    <row r="1054" spans="1:15">
      <c r="A1054" t="s">
        <v>467</v>
      </c>
      <c r="B1054">
        <v>830.00000000000011</v>
      </c>
      <c r="C1054">
        <v>459.99999999999994</v>
      </c>
      <c r="D1054" s="4">
        <v>17.3</v>
      </c>
      <c r="E1054" s="4">
        <f t="shared" ref="E1054:G1056" si="1574">D1054*5</f>
        <v>86.5</v>
      </c>
      <c r="F1054" s="4">
        <v>7.5</v>
      </c>
      <c r="G1054" s="4">
        <f t="shared" si="1574"/>
        <v>37.5</v>
      </c>
      <c r="H1054" s="4">
        <v>37.1</v>
      </c>
      <c r="I1054" s="4">
        <f t="shared" ref="I1054" si="1575">H1054*5</f>
        <v>185.5</v>
      </c>
      <c r="J1054" s="4">
        <v>5.2</v>
      </c>
      <c r="K1054" s="4">
        <f t="shared" ref="K1054" si="1576">J1054*5</f>
        <v>26</v>
      </c>
      <c r="L1054" s="4">
        <v>10.8</v>
      </c>
      <c r="M1054" s="4">
        <f t="shared" ref="M1054" si="1577">L1054*5</f>
        <v>54</v>
      </c>
      <c r="N1054" s="32" t="s">
        <v>796</v>
      </c>
      <c r="O1054" s="32" t="s">
        <v>796</v>
      </c>
    </row>
    <row r="1055" spans="1:15">
      <c r="A1055" t="s">
        <v>467</v>
      </c>
      <c r="B1055">
        <v>830.00000000000011</v>
      </c>
      <c r="C1055">
        <v>459.99999999999994</v>
      </c>
      <c r="D1055" s="4">
        <v>17.2</v>
      </c>
      <c r="E1055" s="4">
        <f t="shared" si="1574"/>
        <v>86</v>
      </c>
      <c r="F1055" s="4">
        <v>7.9</v>
      </c>
      <c r="G1055" s="4">
        <f t="shared" si="1574"/>
        <v>39.5</v>
      </c>
      <c r="H1055" s="32" t="s">
        <v>796</v>
      </c>
      <c r="I1055" s="32" t="s">
        <v>796</v>
      </c>
      <c r="J1055" s="4">
        <v>5.3</v>
      </c>
      <c r="K1055" s="4">
        <f t="shared" ref="K1055" si="1578">J1055*5</f>
        <v>26.5</v>
      </c>
      <c r="L1055" s="4">
        <v>10.8</v>
      </c>
      <c r="M1055" s="4">
        <f t="shared" ref="M1055" si="1579">L1055*5</f>
        <v>54</v>
      </c>
      <c r="N1055" s="32" t="s">
        <v>796</v>
      </c>
      <c r="O1055" s="32" t="s">
        <v>796</v>
      </c>
    </row>
    <row r="1056" spans="1:15">
      <c r="A1056" t="s">
        <v>467</v>
      </c>
      <c r="B1056">
        <v>830.00000000000011</v>
      </c>
      <c r="C1056">
        <v>459.99999999999994</v>
      </c>
      <c r="D1056" s="4">
        <f>SUM(D1053:D1055)/3</f>
        <v>17.200000000000003</v>
      </c>
      <c r="E1056" s="4">
        <f t="shared" si="1574"/>
        <v>86.000000000000014</v>
      </c>
      <c r="F1056" s="4">
        <f>SUM(F1053:F1055)/3</f>
        <v>7.7</v>
      </c>
      <c r="G1056" s="4">
        <f t="shared" si="1574"/>
        <v>38.5</v>
      </c>
      <c r="H1056" s="32" t="s">
        <v>796</v>
      </c>
      <c r="I1056" s="32" t="s">
        <v>796</v>
      </c>
      <c r="J1056" s="4">
        <f>SUM(J1053:J1055)/3</f>
        <v>5.2666666666666666</v>
      </c>
      <c r="K1056" s="4">
        <f t="shared" ref="K1056" si="1580">J1056*5</f>
        <v>26.333333333333332</v>
      </c>
      <c r="L1056" s="4">
        <f>SUM(L1053:L1055)/3</f>
        <v>10.800000000000002</v>
      </c>
      <c r="M1056" s="4">
        <f t="shared" ref="M1056" si="1581">L1056*5</f>
        <v>54.000000000000014</v>
      </c>
      <c r="N1056" s="32" t="s">
        <v>796</v>
      </c>
      <c r="O1056" s="32" t="s">
        <v>796</v>
      </c>
    </row>
    <row r="1057" spans="1:15">
      <c r="A1057" s="121" t="s">
        <v>611</v>
      </c>
      <c r="B1057" s="121">
        <v>830.00000000000011</v>
      </c>
      <c r="C1057" s="121">
        <v>459.99999999999994</v>
      </c>
      <c r="D1057" s="122">
        <f t="shared" ref="D1057:O1057" si="1582">AVERAGE(D1053:D1056)</f>
        <v>17.200000000000003</v>
      </c>
      <c r="E1057" s="122">
        <f t="shared" si="1582"/>
        <v>86</v>
      </c>
      <c r="F1057" s="122">
        <f t="shared" si="1582"/>
        <v>7.7</v>
      </c>
      <c r="G1057" s="122">
        <f t="shared" si="1582"/>
        <v>38.5</v>
      </c>
      <c r="H1057" s="122">
        <f t="shared" si="1582"/>
        <v>37.049999999999997</v>
      </c>
      <c r="I1057" s="122">
        <f t="shared" si="1582"/>
        <v>185.25</v>
      </c>
      <c r="J1057" s="122">
        <f t="shared" si="1582"/>
        <v>5.2666666666666666</v>
      </c>
      <c r="K1057" s="122">
        <f t="shared" si="1582"/>
        <v>26.333333333333332</v>
      </c>
      <c r="L1057" s="122">
        <f t="shared" si="1582"/>
        <v>10.800000000000002</v>
      </c>
      <c r="M1057" s="122">
        <f t="shared" si="1582"/>
        <v>54</v>
      </c>
      <c r="N1057" s="122">
        <f t="shared" si="1582"/>
        <v>232</v>
      </c>
      <c r="O1057" s="122">
        <f t="shared" si="1582"/>
        <v>15.231546211727817</v>
      </c>
    </row>
    <row r="1059" spans="1:15">
      <c r="A1059" t="s">
        <v>475</v>
      </c>
      <c r="B1059">
        <v>830</v>
      </c>
      <c r="C1059">
        <v>470</v>
      </c>
      <c r="D1059" s="4">
        <v>0.9</v>
      </c>
      <c r="E1059" s="4">
        <f>D1059*5</f>
        <v>4.5</v>
      </c>
      <c r="F1059" s="4">
        <v>0.9</v>
      </c>
      <c r="G1059" s="4">
        <f>F1059*5</f>
        <v>4.5</v>
      </c>
      <c r="H1059" s="4">
        <v>1.45</v>
      </c>
      <c r="I1059" s="4">
        <f>H1059*5</f>
        <v>7.25</v>
      </c>
      <c r="J1059" s="4">
        <v>4</v>
      </c>
      <c r="K1059" s="4">
        <f>J1059*5</f>
        <v>20</v>
      </c>
      <c r="L1059" s="4">
        <v>2.2999999999999998</v>
      </c>
      <c r="M1059" s="4">
        <f>L1059*5</f>
        <v>11.5</v>
      </c>
      <c r="N1059" s="4">
        <v>11.68</v>
      </c>
      <c r="O1059" s="4">
        <f>SQRT(N1059)</f>
        <v>3.4176014981270124</v>
      </c>
    </row>
    <row r="1060" spans="1:15">
      <c r="A1060" t="s">
        <v>475</v>
      </c>
      <c r="B1060">
        <v>830</v>
      </c>
      <c r="C1060">
        <v>470</v>
      </c>
      <c r="D1060" s="4">
        <v>0.8</v>
      </c>
      <c r="E1060" s="4">
        <f t="shared" ref="E1060:G1062" si="1583">D1060*5</f>
        <v>4</v>
      </c>
      <c r="F1060" s="4">
        <v>0.9</v>
      </c>
      <c r="G1060" s="4">
        <f t="shared" si="1583"/>
        <v>4.5</v>
      </c>
      <c r="H1060" s="4">
        <v>1.37</v>
      </c>
      <c r="I1060" s="4">
        <f t="shared" ref="I1060" si="1584">H1060*5</f>
        <v>6.8500000000000005</v>
      </c>
      <c r="J1060" s="4">
        <v>4</v>
      </c>
      <c r="K1060" s="4">
        <f t="shared" ref="K1060" si="1585">J1060*5</f>
        <v>20</v>
      </c>
      <c r="L1060" s="4">
        <v>2.2000000000000002</v>
      </c>
      <c r="M1060" s="4">
        <f t="shared" ref="M1060" si="1586">L1060*5</f>
        <v>11</v>
      </c>
      <c r="N1060" s="32" t="s">
        <v>796</v>
      </c>
      <c r="O1060" s="32" t="s">
        <v>796</v>
      </c>
    </row>
    <row r="1061" spans="1:15">
      <c r="A1061" t="s">
        <v>475</v>
      </c>
      <c r="B1061">
        <v>830</v>
      </c>
      <c r="C1061">
        <v>470</v>
      </c>
      <c r="D1061" s="4">
        <v>0.9</v>
      </c>
      <c r="E1061" s="4">
        <f t="shared" si="1583"/>
        <v>4.5</v>
      </c>
      <c r="F1061" s="4">
        <v>0.9</v>
      </c>
      <c r="G1061" s="4">
        <f t="shared" si="1583"/>
        <v>4.5</v>
      </c>
      <c r="H1061" s="32" t="s">
        <v>796</v>
      </c>
      <c r="I1061" s="32" t="s">
        <v>796</v>
      </c>
      <c r="J1061" s="4">
        <v>4.0999999999999996</v>
      </c>
      <c r="K1061" s="4">
        <f t="shared" ref="K1061" si="1587">J1061*5</f>
        <v>20.5</v>
      </c>
      <c r="L1061" s="4">
        <v>2.2000000000000002</v>
      </c>
      <c r="M1061" s="4">
        <f t="shared" ref="M1061" si="1588">L1061*5</f>
        <v>11</v>
      </c>
      <c r="N1061" s="32" t="s">
        <v>796</v>
      </c>
      <c r="O1061" s="32" t="s">
        <v>796</v>
      </c>
    </row>
    <row r="1062" spans="1:15">
      <c r="A1062" t="s">
        <v>475</v>
      </c>
      <c r="B1062">
        <v>830</v>
      </c>
      <c r="C1062">
        <v>470</v>
      </c>
      <c r="D1062" s="4">
        <f>SUM(D1059:D1061)/3</f>
        <v>0.8666666666666667</v>
      </c>
      <c r="E1062" s="4">
        <f t="shared" si="1583"/>
        <v>4.3333333333333339</v>
      </c>
      <c r="F1062" s="4">
        <f>SUM(F1059:F1061)/3</f>
        <v>0.9</v>
      </c>
      <c r="G1062" s="4">
        <f t="shared" si="1583"/>
        <v>4.5</v>
      </c>
      <c r="H1062" s="32" t="s">
        <v>796</v>
      </c>
      <c r="I1062" s="32" t="s">
        <v>796</v>
      </c>
      <c r="J1062" s="4">
        <f>SUM(J1059:J1061)/3</f>
        <v>4.0333333333333332</v>
      </c>
      <c r="K1062" s="4">
        <f t="shared" ref="K1062" si="1589">J1062*5</f>
        <v>20.166666666666664</v>
      </c>
      <c r="L1062" s="4">
        <f>SUM(L1059:L1061)/3</f>
        <v>2.2333333333333334</v>
      </c>
      <c r="M1062" s="4">
        <f t="shared" ref="M1062" si="1590">L1062*5</f>
        <v>11.166666666666668</v>
      </c>
      <c r="N1062" s="32" t="s">
        <v>796</v>
      </c>
      <c r="O1062" s="32" t="s">
        <v>796</v>
      </c>
    </row>
    <row r="1063" spans="1:15">
      <c r="A1063" s="121" t="s">
        <v>611</v>
      </c>
      <c r="B1063" s="121">
        <v>830</v>
      </c>
      <c r="C1063" s="121">
        <v>470</v>
      </c>
      <c r="D1063" s="122">
        <f t="shared" ref="D1063:O1063" si="1591">AVERAGE(D1059:D1062)</f>
        <v>0.8666666666666667</v>
      </c>
      <c r="E1063" s="122">
        <f t="shared" si="1591"/>
        <v>4.3333333333333339</v>
      </c>
      <c r="F1063" s="122">
        <f t="shared" si="1591"/>
        <v>0.9</v>
      </c>
      <c r="G1063" s="122">
        <f t="shared" si="1591"/>
        <v>4.5</v>
      </c>
      <c r="H1063" s="122">
        <f t="shared" si="1591"/>
        <v>1.4100000000000001</v>
      </c>
      <c r="I1063" s="122">
        <f t="shared" si="1591"/>
        <v>7.0500000000000007</v>
      </c>
      <c r="J1063" s="122">
        <f t="shared" si="1591"/>
        <v>4.0333333333333332</v>
      </c>
      <c r="K1063" s="122">
        <f t="shared" si="1591"/>
        <v>20.166666666666664</v>
      </c>
      <c r="L1063" s="122">
        <f t="shared" si="1591"/>
        <v>2.2333333333333334</v>
      </c>
      <c r="M1063" s="122">
        <f t="shared" si="1591"/>
        <v>11.166666666666668</v>
      </c>
      <c r="N1063" s="122">
        <f t="shared" si="1591"/>
        <v>11.68</v>
      </c>
      <c r="O1063" s="122">
        <f t="shared" si="1591"/>
        <v>3.4176014981270124</v>
      </c>
    </row>
    <row r="1065" spans="1:15">
      <c r="A1065" t="s">
        <v>468</v>
      </c>
      <c r="B1065">
        <v>830.00000000000011</v>
      </c>
      <c r="C1065">
        <v>480</v>
      </c>
      <c r="D1065" s="4">
        <v>14</v>
      </c>
      <c r="E1065" s="4">
        <f>D1065*5</f>
        <v>70</v>
      </c>
      <c r="F1065" s="4">
        <v>2.7</v>
      </c>
      <c r="G1065" s="4">
        <f>F1065*5</f>
        <v>13.5</v>
      </c>
      <c r="H1065" s="4">
        <v>23.7</v>
      </c>
      <c r="I1065" s="4">
        <f>H1065*5</f>
        <v>118.5</v>
      </c>
      <c r="J1065" s="4">
        <v>4.4000000000000004</v>
      </c>
      <c r="K1065" s="4">
        <f>J1065*5</f>
        <v>22</v>
      </c>
      <c r="L1065" s="4">
        <v>5.4</v>
      </c>
      <c r="M1065" s="4">
        <f>L1065*5</f>
        <v>27</v>
      </c>
      <c r="N1065" s="4">
        <v>134.5</v>
      </c>
      <c r="O1065" s="4">
        <f>SQRT(N1065)</f>
        <v>11.597413504743201</v>
      </c>
    </row>
    <row r="1066" spans="1:15">
      <c r="A1066" t="s">
        <v>468</v>
      </c>
      <c r="B1066">
        <v>830.00000000000011</v>
      </c>
      <c r="C1066">
        <v>480</v>
      </c>
      <c r="D1066" s="4">
        <v>14.1</v>
      </c>
      <c r="E1066" s="4">
        <f t="shared" ref="E1066:G1068" si="1592">D1066*5</f>
        <v>70.5</v>
      </c>
      <c r="F1066" s="4">
        <v>2.8</v>
      </c>
      <c r="G1066" s="4">
        <f t="shared" si="1592"/>
        <v>14</v>
      </c>
      <c r="H1066" s="4">
        <v>23.8</v>
      </c>
      <c r="I1066" s="4">
        <f t="shared" ref="I1066" si="1593">H1066*5</f>
        <v>119</v>
      </c>
      <c r="J1066" s="4">
        <v>4.4000000000000004</v>
      </c>
      <c r="K1066" s="4">
        <f t="shared" ref="K1066" si="1594">J1066*5</f>
        <v>22</v>
      </c>
      <c r="L1066" s="4">
        <v>5.5</v>
      </c>
      <c r="M1066" s="4">
        <f t="shared" ref="M1066" si="1595">L1066*5</f>
        <v>27.5</v>
      </c>
      <c r="N1066" s="32" t="s">
        <v>796</v>
      </c>
      <c r="O1066" s="32" t="s">
        <v>796</v>
      </c>
    </row>
    <row r="1067" spans="1:15">
      <c r="A1067" t="s">
        <v>468</v>
      </c>
      <c r="B1067">
        <v>830.00000000000011</v>
      </c>
      <c r="C1067">
        <v>480</v>
      </c>
      <c r="D1067" s="4">
        <v>14.1</v>
      </c>
      <c r="E1067" s="4">
        <f t="shared" si="1592"/>
        <v>70.5</v>
      </c>
      <c r="F1067" s="4">
        <v>2.6</v>
      </c>
      <c r="G1067" s="4">
        <f t="shared" si="1592"/>
        <v>13</v>
      </c>
      <c r="H1067" s="32" t="s">
        <v>796</v>
      </c>
      <c r="I1067" s="32" t="s">
        <v>796</v>
      </c>
      <c r="J1067" s="4">
        <v>4.5</v>
      </c>
      <c r="K1067" s="4">
        <f t="shared" ref="K1067" si="1596">J1067*5</f>
        <v>22.5</v>
      </c>
      <c r="L1067" s="4">
        <v>5.5</v>
      </c>
      <c r="M1067" s="4">
        <f t="shared" ref="M1067" si="1597">L1067*5</f>
        <v>27.5</v>
      </c>
      <c r="N1067" s="32" t="s">
        <v>796</v>
      </c>
      <c r="O1067" s="32" t="s">
        <v>796</v>
      </c>
    </row>
    <row r="1068" spans="1:15">
      <c r="A1068" t="s">
        <v>468</v>
      </c>
      <c r="B1068">
        <v>830.00000000000011</v>
      </c>
      <c r="C1068">
        <v>480</v>
      </c>
      <c r="D1068" s="4">
        <f>SUM(D1065:D1067)/3</f>
        <v>14.066666666666668</v>
      </c>
      <c r="E1068" s="4">
        <f t="shared" si="1592"/>
        <v>70.333333333333343</v>
      </c>
      <c r="F1068" s="4">
        <f>SUM(F1065:F1067)/3</f>
        <v>2.6999999999999997</v>
      </c>
      <c r="G1068" s="4">
        <f t="shared" si="1592"/>
        <v>13.499999999999998</v>
      </c>
      <c r="H1068" s="32" t="s">
        <v>796</v>
      </c>
      <c r="I1068" s="32" t="s">
        <v>796</v>
      </c>
      <c r="J1068" s="4">
        <f>SUM(J1065:J1067)/3</f>
        <v>4.4333333333333336</v>
      </c>
      <c r="K1068" s="4">
        <f t="shared" ref="K1068" si="1598">J1068*5</f>
        <v>22.166666666666668</v>
      </c>
      <c r="L1068" s="4">
        <f>SUM(L1065:L1067)/3</f>
        <v>5.4666666666666659</v>
      </c>
      <c r="M1068" s="4">
        <f t="shared" ref="M1068" si="1599">L1068*5</f>
        <v>27.333333333333329</v>
      </c>
      <c r="N1068" s="32" t="s">
        <v>796</v>
      </c>
      <c r="O1068" s="32" t="s">
        <v>796</v>
      </c>
    </row>
    <row r="1069" spans="1:15">
      <c r="A1069" s="121" t="s">
        <v>611</v>
      </c>
      <c r="B1069" s="121">
        <v>830.00000000000011</v>
      </c>
      <c r="C1069" s="121">
        <v>480</v>
      </c>
      <c r="D1069" s="122">
        <f t="shared" ref="D1069:O1069" si="1600">AVERAGE(D1065:D1068)</f>
        <v>14.066666666666668</v>
      </c>
      <c r="E1069" s="122">
        <f t="shared" si="1600"/>
        <v>70.333333333333343</v>
      </c>
      <c r="F1069" s="122">
        <f t="shared" si="1600"/>
        <v>2.6999999999999997</v>
      </c>
      <c r="G1069" s="122">
        <f t="shared" si="1600"/>
        <v>13.5</v>
      </c>
      <c r="H1069" s="122">
        <f t="shared" si="1600"/>
        <v>23.75</v>
      </c>
      <c r="I1069" s="122">
        <f t="shared" si="1600"/>
        <v>118.75</v>
      </c>
      <c r="J1069" s="122">
        <f t="shared" si="1600"/>
        <v>4.4333333333333336</v>
      </c>
      <c r="K1069" s="122">
        <f t="shared" si="1600"/>
        <v>22.166666666666668</v>
      </c>
      <c r="L1069" s="122">
        <f t="shared" si="1600"/>
        <v>5.4666666666666659</v>
      </c>
      <c r="M1069" s="122">
        <f t="shared" si="1600"/>
        <v>27.333333333333332</v>
      </c>
      <c r="N1069" s="122">
        <f t="shared" si="1600"/>
        <v>134.5</v>
      </c>
      <c r="O1069" s="122">
        <f t="shared" si="1600"/>
        <v>11.597413504743201</v>
      </c>
    </row>
    <row r="1070" spans="1:15"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</row>
    <row r="1071" spans="1:15">
      <c r="A1071" t="s">
        <v>469</v>
      </c>
      <c r="B1071">
        <v>830.00000000000011</v>
      </c>
      <c r="C1071">
        <v>490.00000000000006</v>
      </c>
      <c r="D1071" s="4">
        <v>3.1</v>
      </c>
      <c r="E1071" s="4">
        <f>D1071*5</f>
        <v>15.5</v>
      </c>
      <c r="F1071" s="4">
        <v>8.5</v>
      </c>
      <c r="G1071" s="4">
        <f>F1071*5</f>
        <v>42.5</v>
      </c>
      <c r="H1071" s="4">
        <v>7.5</v>
      </c>
      <c r="I1071" s="4">
        <f>H1071*5</f>
        <v>37.5</v>
      </c>
      <c r="J1071" s="4">
        <v>10.5</v>
      </c>
      <c r="K1071" s="4">
        <f>J1071*5</f>
        <v>52.5</v>
      </c>
      <c r="L1071" s="4">
        <v>5.3</v>
      </c>
      <c r="M1071" s="4">
        <f>L1071*5</f>
        <v>26.5</v>
      </c>
      <c r="N1071" s="4">
        <v>45.7</v>
      </c>
      <c r="O1071" s="4">
        <f>SQRT(N1071)</f>
        <v>6.7601775124622288</v>
      </c>
    </row>
    <row r="1072" spans="1:15">
      <c r="A1072" t="s">
        <v>469</v>
      </c>
      <c r="B1072">
        <v>830.00000000000011</v>
      </c>
      <c r="C1072">
        <v>490.00000000000006</v>
      </c>
      <c r="D1072" s="4">
        <v>2.4</v>
      </c>
      <c r="E1072" s="4">
        <f t="shared" ref="E1072:G1074" si="1601">D1072*5</f>
        <v>12</v>
      </c>
      <c r="F1072" s="4">
        <v>8.3000000000000007</v>
      </c>
      <c r="G1072" s="4">
        <f t="shared" si="1601"/>
        <v>41.5</v>
      </c>
      <c r="H1072" s="4">
        <v>7.46</v>
      </c>
      <c r="I1072" s="4">
        <f t="shared" ref="I1072" si="1602">H1072*5</f>
        <v>37.299999999999997</v>
      </c>
      <c r="J1072" s="4">
        <v>10.199999999999999</v>
      </c>
      <c r="K1072" s="4">
        <f t="shared" ref="K1072" si="1603">J1072*5</f>
        <v>51</v>
      </c>
      <c r="L1072" s="4">
        <v>5</v>
      </c>
      <c r="M1072" s="4">
        <f t="shared" ref="M1072" si="1604">L1072*5</f>
        <v>25</v>
      </c>
      <c r="N1072" s="32" t="s">
        <v>796</v>
      </c>
      <c r="O1072" s="32" t="s">
        <v>796</v>
      </c>
    </row>
    <row r="1073" spans="1:15">
      <c r="A1073" t="s">
        <v>469</v>
      </c>
      <c r="B1073">
        <v>830.00000000000011</v>
      </c>
      <c r="C1073">
        <v>490.00000000000006</v>
      </c>
      <c r="D1073" s="4">
        <v>2.8</v>
      </c>
      <c r="E1073" s="4">
        <f t="shared" si="1601"/>
        <v>14</v>
      </c>
      <c r="F1073" s="4">
        <v>8.5</v>
      </c>
      <c r="G1073" s="4">
        <f t="shared" si="1601"/>
        <v>42.5</v>
      </c>
      <c r="H1073" s="32" t="s">
        <v>796</v>
      </c>
      <c r="I1073" s="32" t="s">
        <v>796</v>
      </c>
      <c r="J1073" s="4">
        <v>9</v>
      </c>
      <c r="K1073" s="4">
        <f t="shared" ref="K1073" si="1605">J1073*5</f>
        <v>45</v>
      </c>
      <c r="L1073" s="4">
        <v>5.2</v>
      </c>
      <c r="M1073" s="4">
        <f t="shared" ref="M1073" si="1606">L1073*5</f>
        <v>26</v>
      </c>
      <c r="N1073" s="32" t="s">
        <v>796</v>
      </c>
      <c r="O1073" s="32" t="s">
        <v>796</v>
      </c>
    </row>
    <row r="1074" spans="1:15">
      <c r="A1074" t="s">
        <v>469</v>
      </c>
      <c r="B1074">
        <v>830.00000000000011</v>
      </c>
      <c r="C1074">
        <v>490.00000000000006</v>
      </c>
      <c r="D1074" s="4">
        <f>SUM(D1071:D1073)/3</f>
        <v>2.7666666666666671</v>
      </c>
      <c r="E1074" s="4">
        <f t="shared" si="1601"/>
        <v>13.833333333333336</v>
      </c>
      <c r="F1074" s="4">
        <f>SUM(F1071:F1073)/3</f>
        <v>8.4333333333333336</v>
      </c>
      <c r="G1074" s="4">
        <f t="shared" si="1601"/>
        <v>42.166666666666671</v>
      </c>
      <c r="H1074" s="32" t="s">
        <v>796</v>
      </c>
      <c r="I1074" s="32" t="s">
        <v>796</v>
      </c>
      <c r="J1074" s="4">
        <f>SUM(J1071:J1073)/3</f>
        <v>9.9</v>
      </c>
      <c r="K1074" s="4">
        <f t="shared" ref="K1074" si="1607">J1074*5</f>
        <v>49.5</v>
      </c>
      <c r="L1074" s="4">
        <f>SUM(L1071:L1073)/3</f>
        <v>5.166666666666667</v>
      </c>
      <c r="M1074" s="4">
        <f t="shared" ref="M1074" si="1608">L1074*5</f>
        <v>25.833333333333336</v>
      </c>
      <c r="N1074" s="32" t="s">
        <v>796</v>
      </c>
      <c r="O1074" s="32" t="s">
        <v>796</v>
      </c>
    </row>
    <row r="1075" spans="1:15">
      <c r="A1075" s="121" t="s">
        <v>611</v>
      </c>
      <c r="B1075" s="121">
        <v>830.00000000000011</v>
      </c>
      <c r="C1075" s="121">
        <v>490.00000000000006</v>
      </c>
      <c r="D1075" s="122">
        <f t="shared" ref="D1075:O1075" si="1609">AVERAGE(D1071:D1074)</f>
        <v>2.7666666666666671</v>
      </c>
      <c r="E1075" s="122">
        <f t="shared" si="1609"/>
        <v>13.833333333333334</v>
      </c>
      <c r="F1075" s="122">
        <f t="shared" si="1609"/>
        <v>8.4333333333333336</v>
      </c>
      <c r="G1075" s="122">
        <f t="shared" si="1609"/>
        <v>42.166666666666671</v>
      </c>
      <c r="H1075" s="122">
        <f t="shared" si="1609"/>
        <v>7.48</v>
      </c>
      <c r="I1075" s="122">
        <f t="shared" si="1609"/>
        <v>37.4</v>
      </c>
      <c r="J1075" s="122">
        <f t="shared" si="1609"/>
        <v>9.9</v>
      </c>
      <c r="K1075" s="122">
        <f t="shared" si="1609"/>
        <v>49.5</v>
      </c>
      <c r="L1075" s="122">
        <f t="shared" si="1609"/>
        <v>5.166666666666667</v>
      </c>
      <c r="M1075" s="122">
        <f t="shared" si="1609"/>
        <v>25.833333333333336</v>
      </c>
      <c r="N1075" s="122">
        <f t="shared" si="1609"/>
        <v>45.7</v>
      </c>
      <c r="O1075" s="122">
        <f t="shared" si="1609"/>
        <v>6.7601775124622288</v>
      </c>
    </row>
    <row r="1076" spans="1:15"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</row>
    <row r="1077" spans="1:15">
      <c r="A1077" t="s">
        <v>470</v>
      </c>
      <c r="B1077">
        <v>830.00000000000011</v>
      </c>
      <c r="C1077">
        <v>500</v>
      </c>
      <c r="D1077" s="4">
        <v>3.4</v>
      </c>
      <c r="E1077" s="4">
        <f>D1077*5</f>
        <v>17</v>
      </c>
      <c r="F1077" s="4">
        <v>8.9</v>
      </c>
      <c r="G1077" s="4">
        <f>F1077*5</f>
        <v>44.5</v>
      </c>
      <c r="H1077" s="4">
        <v>3.35</v>
      </c>
      <c r="I1077" s="4">
        <f>H1077*5</f>
        <v>16.75</v>
      </c>
      <c r="J1077" s="4">
        <v>6.9</v>
      </c>
      <c r="K1077" s="4">
        <f>J1077*5</f>
        <v>34.5</v>
      </c>
      <c r="L1077" s="4">
        <v>1.9</v>
      </c>
      <c r="M1077" s="4">
        <f>L1077*5</f>
        <v>9.5</v>
      </c>
      <c r="N1077" s="4">
        <v>14.41</v>
      </c>
      <c r="O1077" s="4">
        <f>SQRT(N1077)</f>
        <v>3.7960505792204615</v>
      </c>
    </row>
    <row r="1078" spans="1:15">
      <c r="A1078" t="s">
        <v>470</v>
      </c>
      <c r="B1078">
        <v>830.00000000000011</v>
      </c>
      <c r="C1078">
        <v>500</v>
      </c>
      <c r="D1078" s="4">
        <v>3.2</v>
      </c>
      <c r="E1078" s="4">
        <f t="shared" ref="E1078:G1080" si="1610">D1078*5</f>
        <v>16</v>
      </c>
      <c r="F1078" s="4">
        <v>8.9</v>
      </c>
      <c r="G1078" s="4">
        <f t="shared" si="1610"/>
        <v>44.5</v>
      </c>
      <c r="H1078" s="4">
        <v>3.37</v>
      </c>
      <c r="I1078" s="4">
        <f t="shared" ref="I1078" si="1611">H1078*5</f>
        <v>16.850000000000001</v>
      </c>
      <c r="J1078" s="4">
        <v>7.5</v>
      </c>
      <c r="K1078" s="4">
        <f t="shared" ref="K1078" si="1612">J1078*5</f>
        <v>37.5</v>
      </c>
      <c r="L1078" s="4">
        <v>1.8</v>
      </c>
      <c r="M1078" s="4">
        <f t="shared" ref="M1078" si="1613">L1078*5</f>
        <v>9</v>
      </c>
      <c r="N1078" s="32" t="s">
        <v>796</v>
      </c>
      <c r="O1078" s="32" t="s">
        <v>796</v>
      </c>
    </row>
    <row r="1079" spans="1:15">
      <c r="A1079" t="s">
        <v>470</v>
      </c>
      <c r="B1079">
        <v>830.00000000000011</v>
      </c>
      <c r="C1079">
        <v>500</v>
      </c>
      <c r="D1079" s="4">
        <v>3.2</v>
      </c>
      <c r="E1079" s="4">
        <f t="shared" si="1610"/>
        <v>16</v>
      </c>
      <c r="F1079" s="4">
        <v>9.1999999999999993</v>
      </c>
      <c r="G1079" s="4">
        <f t="shared" si="1610"/>
        <v>46</v>
      </c>
      <c r="H1079" s="32" t="s">
        <v>796</v>
      </c>
      <c r="I1079" s="32" t="s">
        <v>796</v>
      </c>
      <c r="J1079" s="4">
        <v>6.9</v>
      </c>
      <c r="K1079" s="4">
        <f t="shared" ref="K1079" si="1614">J1079*5</f>
        <v>34.5</v>
      </c>
      <c r="L1079" s="4">
        <v>1.9</v>
      </c>
      <c r="M1079" s="4">
        <f t="shared" ref="M1079" si="1615">L1079*5</f>
        <v>9.5</v>
      </c>
      <c r="N1079" s="32" t="s">
        <v>796</v>
      </c>
      <c r="O1079" s="32" t="s">
        <v>796</v>
      </c>
    </row>
    <row r="1080" spans="1:15">
      <c r="A1080" t="s">
        <v>470</v>
      </c>
      <c r="B1080">
        <v>830.00000000000011</v>
      </c>
      <c r="C1080">
        <v>500</v>
      </c>
      <c r="D1080" s="4">
        <f>SUM(D1077:D1079)/3</f>
        <v>3.2666666666666671</v>
      </c>
      <c r="E1080" s="4">
        <f t="shared" si="1610"/>
        <v>16.333333333333336</v>
      </c>
      <c r="F1080" s="4">
        <f>SUM(F1077:F1079)/3</f>
        <v>9</v>
      </c>
      <c r="G1080" s="4">
        <f t="shared" si="1610"/>
        <v>45</v>
      </c>
      <c r="H1080" s="32" t="s">
        <v>796</v>
      </c>
      <c r="I1080" s="32" t="s">
        <v>796</v>
      </c>
      <c r="J1080" s="4">
        <f>SUM(J1077:J1079)/3</f>
        <v>7.1000000000000005</v>
      </c>
      <c r="K1080" s="4">
        <f t="shared" ref="K1080" si="1616">J1080*5</f>
        <v>35.5</v>
      </c>
      <c r="L1080" s="4">
        <f>SUM(L1077:L1079)/3</f>
        <v>1.8666666666666665</v>
      </c>
      <c r="M1080" s="4">
        <f t="shared" ref="M1080" si="1617">L1080*5</f>
        <v>9.3333333333333321</v>
      </c>
      <c r="N1080" s="32" t="s">
        <v>796</v>
      </c>
      <c r="O1080" s="32" t="s">
        <v>796</v>
      </c>
    </row>
    <row r="1081" spans="1:15">
      <c r="A1081" s="121" t="s">
        <v>611</v>
      </c>
      <c r="B1081" s="121">
        <v>830.00000000000011</v>
      </c>
      <c r="C1081" s="121">
        <v>500</v>
      </c>
      <c r="D1081" s="122">
        <f t="shared" ref="D1081:O1081" si="1618">AVERAGE(D1077:D1080)</f>
        <v>3.2666666666666671</v>
      </c>
      <c r="E1081" s="122">
        <f t="shared" si="1618"/>
        <v>16.333333333333336</v>
      </c>
      <c r="F1081" s="122">
        <f t="shared" si="1618"/>
        <v>9</v>
      </c>
      <c r="G1081" s="122">
        <f t="shared" si="1618"/>
        <v>45</v>
      </c>
      <c r="H1081" s="122">
        <f t="shared" si="1618"/>
        <v>3.3600000000000003</v>
      </c>
      <c r="I1081" s="122">
        <f t="shared" si="1618"/>
        <v>16.8</v>
      </c>
      <c r="J1081" s="122">
        <f t="shared" si="1618"/>
        <v>7.1000000000000005</v>
      </c>
      <c r="K1081" s="122">
        <f t="shared" si="1618"/>
        <v>35.5</v>
      </c>
      <c r="L1081" s="122">
        <f t="shared" si="1618"/>
        <v>1.8666666666666665</v>
      </c>
      <c r="M1081" s="122">
        <f t="shared" si="1618"/>
        <v>9.3333333333333321</v>
      </c>
      <c r="N1081" s="122">
        <f t="shared" si="1618"/>
        <v>14.41</v>
      </c>
      <c r="O1081" s="122">
        <f t="shared" si="1618"/>
        <v>3.7960505792204615</v>
      </c>
    </row>
    <row r="1082" spans="1:15"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</row>
    <row r="1083" spans="1:15">
      <c r="A1083" t="s">
        <v>471</v>
      </c>
      <c r="B1083">
        <v>830.00000000000011</v>
      </c>
      <c r="C1083">
        <v>509.99999999999994</v>
      </c>
      <c r="D1083" s="4">
        <v>117</v>
      </c>
      <c r="E1083" s="4">
        <f>D1083*5</f>
        <v>585</v>
      </c>
      <c r="F1083" s="4">
        <v>3.9</v>
      </c>
      <c r="G1083" s="4">
        <f>F1083*5</f>
        <v>19.5</v>
      </c>
      <c r="H1083" s="4">
        <v>271</v>
      </c>
      <c r="I1083" s="4">
        <f>H1083*5</f>
        <v>1355</v>
      </c>
      <c r="J1083" s="4">
        <v>8.9</v>
      </c>
      <c r="K1083" s="4">
        <f>J1083*5</f>
        <v>44.5</v>
      </c>
      <c r="L1083" s="4">
        <v>12.7</v>
      </c>
      <c r="M1083" s="4">
        <f>L1083*5</f>
        <v>63.5</v>
      </c>
      <c r="N1083" s="4">
        <v>862</v>
      </c>
      <c r="O1083" s="4">
        <f>SQRT(N1083)</f>
        <v>29.359836511806396</v>
      </c>
    </row>
    <row r="1084" spans="1:15">
      <c r="A1084" t="s">
        <v>471</v>
      </c>
      <c r="B1084">
        <v>830.00000000000011</v>
      </c>
      <c r="C1084">
        <v>509.99999999999994</v>
      </c>
      <c r="D1084" s="4">
        <v>118</v>
      </c>
      <c r="E1084" s="4">
        <f t="shared" ref="E1084:G1086" si="1619">D1084*5</f>
        <v>590</v>
      </c>
      <c r="F1084" s="4">
        <v>4.0999999999999996</v>
      </c>
      <c r="G1084" s="4">
        <f t="shared" si="1619"/>
        <v>20.5</v>
      </c>
      <c r="H1084" s="4">
        <v>270</v>
      </c>
      <c r="I1084" s="4">
        <f t="shared" ref="I1084" si="1620">H1084*5</f>
        <v>1350</v>
      </c>
      <c r="J1084" s="4">
        <v>9.1</v>
      </c>
      <c r="K1084" s="4">
        <f t="shared" ref="K1084" si="1621">J1084*5</f>
        <v>45.5</v>
      </c>
      <c r="L1084" s="4">
        <v>12.2</v>
      </c>
      <c r="M1084" s="4">
        <f t="shared" ref="M1084" si="1622">L1084*5</f>
        <v>61</v>
      </c>
      <c r="N1084" s="32" t="s">
        <v>796</v>
      </c>
      <c r="O1084" s="32" t="s">
        <v>796</v>
      </c>
    </row>
    <row r="1085" spans="1:15">
      <c r="A1085" t="s">
        <v>471</v>
      </c>
      <c r="B1085">
        <v>830.00000000000011</v>
      </c>
      <c r="C1085">
        <v>509.99999999999994</v>
      </c>
      <c r="D1085" s="4">
        <v>117</v>
      </c>
      <c r="E1085" s="4">
        <f t="shared" si="1619"/>
        <v>585</v>
      </c>
      <c r="F1085" s="4">
        <v>4</v>
      </c>
      <c r="G1085" s="4">
        <f t="shared" si="1619"/>
        <v>20</v>
      </c>
      <c r="H1085" s="32" t="s">
        <v>796</v>
      </c>
      <c r="I1085" s="32" t="s">
        <v>796</v>
      </c>
      <c r="J1085" s="4">
        <v>9.1</v>
      </c>
      <c r="K1085" s="4">
        <f t="shared" ref="K1085" si="1623">J1085*5</f>
        <v>45.5</v>
      </c>
      <c r="L1085" s="4">
        <v>12.2</v>
      </c>
      <c r="M1085" s="4">
        <f t="shared" ref="M1085" si="1624">L1085*5</f>
        <v>61</v>
      </c>
      <c r="N1085" s="32" t="s">
        <v>796</v>
      </c>
      <c r="O1085" s="32" t="s">
        <v>796</v>
      </c>
    </row>
    <row r="1086" spans="1:15">
      <c r="A1086" t="s">
        <v>471</v>
      </c>
      <c r="B1086">
        <v>830.00000000000011</v>
      </c>
      <c r="C1086">
        <v>509.99999999999994</v>
      </c>
      <c r="D1086" s="4">
        <f>SUM(D1083:D1085)/3</f>
        <v>117.33333333333333</v>
      </c>
      <c r="E1086" s="4">
        <f t="shared" si="1619"/>
        <v>586.66666666666663</v>
      </c>
      <c r="F1086" s="4">
        <f>SUM(F1083:F1085)/3</f>
        <v>4</v>
      </c>
      <c r="G1086" s="4">
        <f t="shared" si="1619"/>
        <v>20</v>
      </c>
      <c r="H1086" s="32" t="s">
        <v>796</v>
      </c>
      <c r="I1086" s="32" t="s">
        <v>796</v>
      </c>
      <c r="J1086" s="4">
        <f>SUM(J1083:J1085)/3</f>
        <v>9.0333333333333332</v>
      </c>
      <c r="K1086" s="4">
        <f t="shared" ref="K1086" si="1625">J1086*5</f>
        <v>45.166666666666664</v>
      </c>
      <c r="L1086" s="4">
        <f>SUM(L1083:L1085)/3</f>
        <v>12.366666666666665</v>
      </c>
      <c r="M1086" s="4">
        <f t="shared" ref="M1086" si="1626">L1086*5</f>
        <v>61.833333333333329</v>
      </c>
      <c r="N1086" s="32" t="s">
        <v>796</v>
      </c>
      <c r="O1086" s="32" t="s">
        <v>796</v>
      </c>
    </row>
    <row r="1087" spans="1:15">
      <c r="A1087" s="121" t="s">
        <v>611</v>
      </c>
      <c r="B1087" s="121">
        <v>830.00000000000011</v>
      </c>
      <c r="C1087" s="121">
        <v>509.99999999999994</v>
      </c>
      <c r="D1087" s="122">
        <f t="shared" ref="D1087:O1087" si="1627">AVERAGE(D1083:D1086)</f>
        <v>117.33333333333333</v>
      </c>
      <c r="E1087" s="122">
        <f t="shared" si="1627"/>
        <v>586.66666666666663</v>
      </c>
      <c r="F1087" s="122">
        <f t="shared" si="1627"/>
        <v>4</v>
      </c>
      <c r="G1087" s="122">
        <f t="shared" si="1627"/>
        <v>20</v>
      </c>
      <c r="H1087" s="122">
        <f t="shared" si="1627"/>
        <v>270.5</v>
      </c>
      <c r="I1087" s="122">
        <f t="shared" si="1627"/>
        <v>1352.5</v>
      </c>
      <c r="J1087" s="122">
        <f t="shared" si="1627"/>
        <v>9.0333333333333332</v>
      </c>
      <c r="K1087" s="122">
        <f t="shared" si="1627"/>
        <v>45.166666666666664</v>
      </c>
      <c r="L1087" s="122">
        <f t="shared" si="1627"/>
        <v>12.366666666666665</v>
      </c>
      <c r="M1087" s="122">
        <f t="shared" si="1627"/>
        <v>61.833333333333329</v>
      </c>
      <c r="N1087" s="122">
        <f t="shared" si="1627"/>
        <v>862</v>
      </c>
      <c r="O1087" s="122">
        <f t="shared" si="1627"/>
        <v>29.359836511806396</v>
      </c>
    </row>
    <row r="1088" spans="1:15"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</row>
    <row r="1089" spans="1:15">
      <c r="A1089" t="s">
        <v>472</v>
      </c>
      <c r="B1089">
        <v>830.00000000000011</v>
      </c>
      <c r="C1089">
        <v>520</v>
      </c>
      <c r="D1089" s="4">
        <v>89.3</v>
      </c>
      <c r="E1089" s="4">
        <f>D1089*5</f>
        <v>446.5</v>
      </c>
      <c r="F1089" s="4">
        <v>7.7</v>
      </c>
      <c r="G1089" s="4">
        <f>F1089*5</f>
        <v>38.5</v>
      </c>
      <c r="H1089" s="4">
        <v>199</v>
      </c>
      <c r="I1089" s="4">
        <f>H1089*5</f>
        <v>995</v>
      </c>
      <c r="J1089" s="4">
        <v>8.6999999999999993</v>
      </c>
      <c r="K1089" s="4">
        <f>J1089*5</f>
        <v>43.5</v>
      </c>
      <c r="L1089" s="4">
        <v>16.7</v>
      </c>
      <c r="M1089" s="4">
        <f>L1089*5</f>
        <v>83.5</v>
      </c>
      <c r="N1089" s="4">
        <v>721</v>
      </c>
      <c r="O1089" s="4">
        <f>SQRT(N1089)</f>
        <v>26.851443164195103</v>
      </c>
    </row>
    <row r="1090" spans="1:15">
      <c r="A1090" t="s">
        <v>472</v>
      </c>
      <c r="B1090">
        <v>830.00000000000011</v>
      </c>
      <c r="C1090">
        <v>520</v>
      </c>
      <c r="D1090" s="4">
        <v>89.8</v>
      </c>
      <c r="E1090" s="4">
        <f t="shared" ref="E1090:G1092" si="1628">D1090*5</f>
        <v>449</v>
      </c>
      <c r="F1090" s="4">
        <v>7.6</v>
      </c>
      <c r="G1090" s="4">
        <f t="shared" si="1628"/>
        <v>38</v>
      </c>
      <c r="H1090" s="4">
        <v>210</v>
      </c>
      <c r="I1090" s="4">
        <f t="shared" ref="I1090" si="1629">H1090*5</f>
        <v>1050</v>
      </c>
      <c r="J1090" s="4">
        <v>8.8000000000000007</v>
      </c>
      <c r="K1090" s="4">
        <f t="shared" ref="K1090" si="1630">J1090*5</f>
        <v>44</v>
      </c>
      <c r="L1090" s="4">
        <v>16.8</v>
      </c>
      <c r="M1090" s="4">
        <f t="shared" ref="M1090" si="1631">L1090*5</f>
        <v>84</v>
      </c>
      <c r="N1090" s="32" t="s">
        <v>796</v>
      </c>
      <c r="O1090" s="32" t="s">
        <v>796</v>
      </c>
    </row>
    <row r="1091" spans="1:15">
      <c r="A1091" t="s">
        <v>472</v>
      </c>
      <c r="B1091">
        <v>830.00000000000011</v>
      </c>
      <c r="C1091">
        <v>520</v>
      </c>
      <c r="D1091" s="4">
        <v>89.9</v>
      </c>
      <c r="E1091" s="4">
        <f t="shared" si="1628"/>
        <v>449.5</v>
      </c>
      <c r="F1091" s="4">
        <v>7.7</v>
      </c>
      <c r="G1091" s="4">
        <f t="shared" si="1628"/>
        <v>38.5</v>
      </c>
      <c r="H1091" s="32" t="s">
        <v>796</v>
      </c>
      <c r="I1091" s="32" t="s">
        <v>796</v>
      </c>
      <c r="J1091" s="4">
        <v>8.9</v>
      </c>
      <c r="K1091" s="4">
        <f t="shared" ref="K1091" si="1632">J1091*5</f>
        <v>44.5</v>
      </c>
      <c r="L1091" s="4">
        <v>16.7</v>
      </c>
      <c r="M1091" s="4">
        <f t="shared" ref="M1091" si="1633">L1091*5</f>
        <v>83.5</v>
      </c>
      <c r="N1091" s="32" t="s">
        <v>796</v>
      </c>
      <c r="O1091" s="32" t="s">
        <v>796</v>
      </c>
    </row>
    <row r="1092" spans="1:15">
      <c r="A1092" t="s">
        <v>472</v>
      </c>
      <c r="B1092">
        <v>830.00000000000011</v>
      </c>
      <c r="C1092">
        <v>520</v>
      </c>
      <c r="D1092" s="4">
        <f>SUM(D1089:D1091)/3</f>
        <v>89.666666666666671</v>
      </c>
      <c r="E1092" s="4">
        <f t="shared" si="1628"/>
        <v>448.33333333333337</v>
      </c>
      <c r="F1092" s="4">
        <f>SUM(F1089:F1091)/3</f>
        <v>7.666666666666667</v>
      </c>
      <c r="G1092" s="4">
        <f t="shared" si="1628"/>
        <v>38.333333333333336</v>
      </c>
      <c r="H1092" s="32" t="s">
        <v>796</v>
      </c>
      <c r="I1092" s="32" t="s">
        <v>796</v>
      </c>
      <c r="J1092" s="4">
        <f>SUM(J1089:J1091)/3</f>
        <v>8.7999999999999989</v>
      </c>
      <c r="K1092" s="4">
        <f t="shared" ref="K1092" si="1634">J1092*5</f>
        <v>43.999999999999993</v>
      </c>
      <c r="L1092" s="4">
        <f>SUM(L1089:L1091)/3</f>
        <v>16.733333333333334</v>
      </c>
      <c r="M1092" s="4">
        <f t="shared" ref="M1092" si="1635">L1092*5</f>
        <v>83.666666666666671</v>
      </c>
      <c r="N1092" s="32" t="s">
        <v>796</v>
      </c>
      <c r="O1092" s="32" t="s">
        <v>796</v>
      </c>
    </row>
    <row r="1093" spans="1:15">
      <c r="A1093" s="121" t="s">
        <v>611</v>
      </c>
      <c r="B1093" s="121">
        <v>830.00000000000011</v>
      </c>
      <c r="C1093" s="121">
        <v>520</v>
      </c>
      <c r="D1093" s="122">
        <f t="shared" ref="D1093:O1093" si="1636">AVERAGE(D1089:D1092)</f>
        <v>89.666666666666671</v>
      </c>
      <c r="E1093" s="122">
        <f t="shared" si="1636"/>
        <v>448.33333333333337</v>
      </c>
      <c r="F1093" s="122">
        <f t="shared" si="1636"/>
        <v>7.666666666666667</v>
      </c>
      <c r="G1093" s="122">
        <f t="shared" si="1636"/>
        <v>38.333333333333336</v>
      </c>
      <c r="H1093" s="122">
        <f t="shared" si="1636"/>
        <v>204.5</v>
      </c>
      <c r="I1093" s="122">
        <f t="shared" si="1636"/>
        <v>1022.5</v>
      </c>
      <c r="J1093" s="122">
        <f t="shared" si="1636"/>
        <v>8.7999999999999989</v>
      </c>
      <c r="K1093" s="122">
        <f t="shared" si="1636"/>
        <v>44</v>
      </c>
      <c r="L1093" s="122">
        <f t="shared" si="1636"/>
        <v>16.733333333333334</v>
      </c>
      <c r="M1093" s="122">
        <f t="shared" si="1636"/>
        <v>83.666666666666671</v>
      </c>
      <c r="N1093" s="122">
        <f t="shared" si="1636"/>
        <v>721</v>
      </c>
      <c r="O1093" s="122">
        <f t="shared" si="1636"/>
        <v>26.851443164195103</v>
      </c>
    </row>
    <row r="1095" spans="1:15">
      <c r="A1095" t="s">
        <v>473</v>
      </c>
      <c r="B1095">
        <v>830.00000000000011</v>
      </c>
      <c r="C1095">
        <v>530</v>
      </c>
      <c r="D1095" s="4">
        <v>46.4</v>
      </c>
      <c r="E1095" s="4">
        <f>D1095*5</f>
        <v>232</v>
      </c>
      <c r="F1095" s="4">
        <v>4</v>
      </c>
      <c r="G1095" s="4">
        <f>F1095*5</f>
        <v>20</v>
      </c>
      <c r="H1095" s="4">
        <v>83.7</v>
      </c>
      <c r="I1095" s="4">
        <f>H1095*5</f>
        <v>418.5</v>
      </c>
      <c r="J1095" s="4">
        <v>12.7</v>
      </c>
      <c r="K1095" s="4">
        <f>J1095*5</f>
        <v>63.5</v>
      </c>
      <c r="L1095" s="4">
        <v>5.6</v>
      </c>
      <c r="M1095" s="4">
        <f>L1095*5</f>
        <v>28</v>
      </c>
      <c r="N1095" s="4">
        <v>337</v>
      </c>
      <c r="O1095" s="4">
        <f>SQRT(N1095)</f>
        <v>18.357559750685819</v>
      </c>
    </row>
    <row r="1096" spans="1:15">
      <c r="A1096" t="s">
        <v>473</v>
      </c>
      <c r="B1096">
        <v>830.00000000000011</v>
      </c>
      <c r="C1096">
        <v>530</v>
      </c>
      <c r="D1096" s="4">
        <v>46.8</v>
      </c>
      <c r="E1096" s="4">
        <f t="shared" ref="E1096:G1098" si="1637">D1096*5</f>
        <v>234</v>
      </c>
      <c r="F1096" s="4">
        <v>4</v>
      </c>
      <c r="G1096" s="4">
        <f t="shared" si="1637"/>
        <v>20</v>
      </c>
      <c r="H1096" s="4">
        <v>84.5</v>
      </c>
      <c r="I1096" s="4">
        <f t="shared" ref="I1096" si="1638">H1096*5</f>
        <v>422.5</v>
      </c>
      <c r="J1096" s="4">
        <v>13.6</v>
      </c>
      <c r="K1096" s="4">
        <f t="shared" ref="K1096" si="1639">J1096*5</f>
        <v>68</v>
      </c>
      <c r="L1096" s="4">
        <v>5.8</v>
      </c>
      <c r="M1096" s="4">
        <f t="shared" ref="M1096" si="1640">L1096*5</f>
        <v>29</v>
      </c>
      <c r="N1096" s="32" t="s">
        <v>796</v>
      </c>
      <c r="O1096" s="32" t="s">
        <v>796</v>
      </c>
    </row>
    <row r="1097" spans="1:15">
      <c r="A1097" t="s">
        <v>473</v>
      </c>
      <c r="B1097">
        <v>830.00000000000011</v>
      </c>
      <c r="C1097">
        <v>530</v>
      </c>
      <c r="D1097" s="4">
        <v>46.3</v>
      </c>
      <c r="E1097" s="4">
        <f t="shared" si="1637"/>
        <v>231.5</v>
      </c>
      <c r="F1097" s="4">
        <v>4.0999999999999996</v>
      </c>
      <c r="G1097" s="4">
        <f t="shared" si="1637"/>
        <v>20.5</v>
      </c>
      <c r="H1097" s="32" t="s">
        <v>796</v>
      </c>
      <c r="I1097" s="32" t="s">
        <v>796</v>
      </c>
      <c r="J1097" s="4">
        <v>12.5</v>
      </c>
      <c r="K1097" s="4">
        <f t="shared" ref="K1097" si="1641">J1097*5</f>
        <v>62.5</v>
      </c>
      <c r="L1097" s="4">
        <v>5.5</v>
      </c>
      <c r="M1097" s="4">
        <f t="shared" ref="M1097" si="1642">L1097*5</f>
        <v>27.5</v>
      </c>
      <c r="N1097" s="32" t="s">
        <v>796</v>
      </c>
      <c r="O1097" s="32" t="s">
        <v>796</v>
      </c>
    </row>
    <row r="1098" spans="1:15">
      <c r="A1098" t="s">
        <v>473</v>
      </c>
      <c r="B1098">
        <v>830.00000000000011</v>
      </c>
      <c r="C1098">
        <v>530</v>
      </c>
      <c r="D1098" s="4">
        <f>SUM(D1095:D1097)/3</f>
        <v>46.5</v>
      </c>
      <c r="E1098" s="4">
        <f t="shared" si="1637"/>
        <v>232.5</v>
      </c>
      <c r="F1098" s="4">
        <f>SUM(F1095:F1097)/3</f>
        <v>4.0333333333333332</v>
      </c>
      <c r="G1098" s="4">
        <f t="shared" si="1637"/>
        <v>20.166666666666664</v>
      </c>
      <c r="H1098" s="32" t="s">
        <v>796</v>
      </c>
      <c r="I1098" s="32" t="s">
        <v>796</v>
      </c>
      <c r="J1098" s="4">
        <f>SUM(J1095:J1097)/3</f>
        <v>12.933333333333332</v>
      </c>
      <c r="K1098" s="4">
        <f t="shared" ref="K1098" si="1643">J1098*5</f>
        <v>64.666666666666657</v>
      </c>
      <c r="L1098" s="4">
        <f>SUM(L1095:L1097)/3</f>
        <v>5.6333333333333329</v>
      </c>
      <c r="M1098" s="4">
        <f t="shared" ref="M1098" si="1644">L1098*5</f>
        <v>28.166666666666664</v>
      </c>
      <c r="N1098" s="32" t="s">
        <v>796</v>
      </c>
      <c r="O1098" s="32" t="s">
        <v>796</v>
      </c>
    </row>
    <row r="1099" spans="1:15">
      <c r="A1099" s="121" t="s">
        <v>611</v>
      </c>
      <c r="B1099" s="121">
        <v>830.00000000000011</v>
      </c>
      <c r="C1099" s="121">
        <v>530</v>
      </c>
      <c r="D1099" s="122">
        <f t="shared" ref="D1099:O1099" si="1645">AVERAGE(D1095:D1098)</f>
        <v>46.5</v>
      </c>
      <c r="E1099" s="122">
        <f t="shared" si="1645"/>
        <v>232.5</v>
      </c>
      <c r="F1099" s="122">
        <f t="shared" si="1645"/>
        <v>4.0333333333333332</v>
      </c>
      <c r="G1099" s="122">
        <f t="shared" si="1645"/>
        <v>20.166666666666664</v>
      </c>
      <c r="H1099" s="122">
        <f t="shared" si="1645"/>
        <v>84.1</v>
      </c>
      <c r="I1099" s="122">
        <f t="shared" si="1645"/>
        <v>420.5</v>
      </c>
      <c r="J1099" s="122">
        <f t="shared" si="1645"/>
        <v>12.933333333333332</v>
      </c>
      <c r="K1099" s="122">
        <f t="shared" si="1645"/>
        <v>64.666666666666657</v>
      </c>
      <c r="L1099" s="122">
        <f t="shared" si="1645"/>
        <v>5.6333333333333329</v>
      </c>
      <c r="M1099" s="122">
        <f t="shared" si="1645"/>
        <v>28.166666666666664</v>
      </c>
      <c r="N1099" s="122">
        <f t="shared" si="1645"/>
        <v>337</v>
      </c>
      <c r="O1099" s="122">
        <f t="shared" si="1645"/>
        <v>18.357559750685819</v>
      </c>
    </row>
    <row r="1100" spans="1:15"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1:15">
      <c r="A1101" t="s">
        <v>474</v>
      </c>
      <c r="B1101">
        <v>830.00000000000011</v>
      </c>
      <c r="C1101">
        <v>540</v>
      </c>
      <c r="D1101" s="4">
        <v>64.099999999999994</v>
      </c>
      <c r="E1101" s="4">
        <f>D1101*5</f>
        <v>320.5</v>
      </c>
      <c r="F1101" s="4">
        <v>6</v>
      </c>
      <c r="G1101" s="4">
        <f>F1101*5</f>
        <v>30</v>
      </c>
      <c r="H1101" s="4">
        <v>125</v>
      </c>
      <c r="I1101" s="4">
        <f>H1101*5</f>
        <v>625</v>
      </c>
      <c r="J1101" s="4">
        <v>15.8</v>
      </c>
      <c r="K1101" s="4">
        <f>J1101*5</f>
        <v>79</v>
      </c>
      <c r="L1101" s="4">
        <v>9.9</v>
      </c>
      <c r="M1101" s="4">
        <f>L1101*5</f>
        <v>49.5</v>
      </c>
      <c r="N1101" s="4">
        <v>509</v>
      </c>
      <c r="O1101" s="4">
        <f>SQRT(N1101)</f>
        <v>22.561028345356956</v>
      </c>
    </row>
    <row r="1102" spans="1:15">
      <c r="A1102" t="s">
        <v>474</v>
      </c>
      <c r="B1102">
        <v>830.00000000000011</v>
      </c>
      <c r="C1102">
        <v>540</v>
      </c>
      <c r="D1102" s="4">
        <v>64.2</v>
      </c>
      <c r="E1102" s="4">
        <f t="shared" ref="E1102:G1104" si="1646">D1102*5</f>
        <v>321</v>
      </c>
      <c r="F1102" s="4">
        <v>6.1</v>
      </c>
      <c r="G1102" s="4">
        <f t="shared" si="1646"/>
        <v>30.5</v>
      </c>
      <c r="H1102" s="4">
        <v>127</v>
      </c>
      <c r="I1102" s="4">
        <f t="shared" ref="I1102" si="1647">H1102*5</f>
        <v>635</v>
      </c>
      <c r="J1102" s="4">
        <v>15.9</v>
      </c>
      <c r="K1102" s="4">
        <f t="shared" ref="K1102" si="1648">J1102*5</f>
        <v>79.5</v>
      </c>
      <c r="L1102" s="4">
        <v>9.8000000000000007</v>
      </c>
      <c r="M1102" s="4">
        <f t="shared" ref="M1102" si="1649">L1102*5</f>
        <v>49</v>
      </c>
      <c r="N1102" s="32" t="s">
        <v>796</v>
      </c>
      <c r="O1102" s="32" t="s">
        <v>796</v>
      </c>
    </row>
    <row r="1103" spans="1:15">
      <c r="A1103" t="s">
        <v>474</v>
      </c>
      <c r="B1103">
        <v>830.00000000000011</v>
      </c>
      <c r="C1103">
        <v>540</v>
      </c>
      <c r="D1103" s="4">
        <v>64.400000000000006</v>
      </c>
      <c r="E1103" s="4">
        <f t="shared" si="1646"/>
        <v>322</v>
      </c>
      <c r="F1103" s="4">
        <v>6.2</v>
      </c>
      <c r="G1103" s="4">
        <f t="shared" si="1646"/>
        <v>31</v>
      </c>
      <c r="H1103" s="32" t="s">
        <v>796</v>
      </c>
      <c r="I1103" s="32" t="s">
        <v>796</v>
      </c>
      <c r="J1103" s="4">
        <v>15.9</v>
      </c>
      <c r="K1103" s="4">
        <f t="shared" ref="K1103" si="1650">J1103*5</f>
        <v>79.5</v>
      </c>
      <c r="L1103" s="4">
        <v>9.9</v>
      </c>
      <c r="M1103" s="4">
        <f t="shared" ref="M1103" si="1651">L1103*5</f>
        <v>49.5</v>
      </c>
      <c r="N1103" s="32" t="s">
        <v>796</v>
      </c>
      <c r="O1103" s="32" t="s">
        <v>796</v>
      </c>
    </row>
    <row r="1104" spans="1:15">
      <c r="A1104" t="s">
        <v>474</v>
      </c>
      <c r="B1104">
        <v>830.00000000000011</v>
      </c>
      <c r="C1104">
        <v>540</v>
      </c>
      <c r="D1104" s="4">
        <f>SUM(D1101:D1103)/3</f>
        <v>64.233333333333334</v>
      </c>
      <c r="E1104" s="4">
        <f t="shared" si="1646"/>
        <v>321.16666666666669</v>
      </c>
      <c r="F1104" s="4">
        <f>SUM(F1101:F1103)/3</f>
        <v>6.1000000000000005</v>
      </c>
      <c r="G1104" s="4">
        <f t="shared" si="1646"/>
        <v>30.500000000000004</v>
      </c>
      <c r="H1104" s="32" t="s">
        <v>796</v>
      </c>
      <c r="I1104" s="32" t="s">
        <v>796</v>
      </c>
      <c r="J1104" s="4">
        <f>SUM(J1101:J1103)/3</f>
        <v>15.866666666666667</v>
      </c>
      <c r="K1104" s="4">
        <f t="shared" ref="K1104" si="1652">J1104*5</f>
        <v>79.333333333333343</v>
      </c>
      <c r="L1104" s="4">
        <f>SUM(L1101:L1103)/3</f>
        <v>9.8666666666666671</v>
      </c>
      <c r="M1104" s="4">
        <f t="shared" ref="M1104" si="1653">L1104*5</f>
        <v>49.333333333333336</v>
      </c>
      <c r="N1104" s="32" t="s">
        <v>796</v>
      </c>
      <c r="O1104" s="32" t="s">
        <v>796</v>
      </c>
    </row>
    <row r="1105" spans="1:15">
      <c r="A1105" s="121" t="s">
        <v>611</v>
      </c>
      <c r="B1105" s="121">
        <v>830.00000000000011</v>
      </c>
      <c r="C1105" s="121">
        <v>540</v>
      </c>
      <c r="D1105" s="122">
        <f t="shared" ref="D1105:O1105" si="1654">AVERAGE(D1101:D1104)</f>
        <v>64.233333333333334</v>
      </c>
      <c r="E1105" s="122">
        <f t="shared" si="1654"/>
        <v>321.16666666666669</v>
      </c>
      <c r="F1105" s="122">
        <f t="shared" si="1654"/>
        <v>6.1000000000000005</v>
      </c>
      <c r="G1105" s="122">
        <f t="shared" si="1654"/>
        <v>30.5</v>
      </c>
      <c r="H1105" s="122">
        <f t="shared" si="1654"/>
        <v>126</v>
      </c>
      <c r="I1105" s="122">
        <f t="shared" si="1654"/>
        <v>630</v>
      </c>
      <c r="J1105" s="122">
        <f t="shared" si="1654"/>
        <v>15.866666666666667</v>
      </c>
      <c r="K1105" s="122">
        <f t="shared" si="1654"/>
        <v>79.333333333333343</v>
      </c>
      <c r="L1105" s="122">
        <f t="shared" si="1654"/>
        <v>9.8666666666666671</v>
      </c>
      <c r="M1105" s="122">
        <f t="shared" si="1654"/>
        <v>49.333333333333336</v>
      </c>
      <c r="N1105" s="122">
        <f t="shared" si="1654"/>
        <v>509</v>
      </c>
      <c r="O1105" s="122">
        <f t="shared" si="1654"/>
        <v>22.561028345356956</v>
      </c>
    </row>
    <row r="1107" spans="1:15">
      <c r="A1107" t="s">
        <v>476</v>
      </c>
      <c r="B1107">
        <v>830</v>
      </c>
      <c r="C1107">
        <v>550</v>
      </c>
      <c r="D1107" s="4">
        <v>42.4</v>
      </c>
      <c r="E1107" s="4">
        <f>D1107*5</f>
        <v>212</v>
      </c>
      <c r="F1107" s="4">
        <v>6.1</v>
      </c>
      <c r="G1107" s="4">
        <f>F1107*5</f>
        <v>30.5</v>
      </c>
      <c r="H1107" s="4">
        <v>77.900000000000006</v>
      </c>
      <c r="I1107" s="4">
        <f>H1107*5</f>
        <v>389.5</v>
      </c>
      <c r="J1107" s="4">
        <v>7</v>
      </c>
      <c r="K1107" s="4">
        <f>J1107*5</f>
        <v>35</v>
      </c>
      <c r="L1107" s="4">
        <v>8.9</v>
      </c>
      <c r="M1107" s="4">
        <f>L1107*5</f>
        <v>44.5</v>
      </c>
      <c r="N1107" s="4">
        <v>365</v>
      </c>
      <c r="O1107" s="4">
        <f>SQRT(N1107)</f>
        <v>19.104973174542799</v>
      </c>
    </row>
    <row r="1108" spans="1:15">
      <c r="A1108" t="s">
        <v>476</v>
      </c>
      <c r="B1108">
        <v>830</v>
      </c>
      <c r="C1108">
        <v>550</v>
      </c>
      <c r="D1108" s="4">
        <v>42.6</v>
      </c>
      <c r="E1108" s="4">
        <f t="shared" ref="E1108:G1110" si="1655">D1108*5</f>
        <v>213</v>
      </c>
      <c r="F1108" s="4">
        <v>6.2</v>
      </c>
      <c r="G1108" s="4">
        <f t="shared" si="1655"/>
        <v>31</v>
      </c>
      <c r="H1108" s="4">
        <v>78.099999999999994</v>
      </c>
      <c r="I1108" s="4">
        <f t="shared" ref="I1108" si="1656">H1108*5</f>
        <v>390.5</v>
      </c>
      <c r="J1108" s="4">
        <v>7.1</v>
      </c>
      <c r="K1108" s="4">
        <f t="shared" ref="K1108" si="1657">J1108*5</f>
        <v>35.5</v>
      </c>
      <c r="L1108" s="4">
        <v>8.8000000000000007</v>
      </c>
      <c r="M1108" s="4">
        <f t="shared" ref="M1108" si="1658">L1108*5</f>
        <v>44</v>
      </c>
      <c r="N1108" s="32" t="s">
        <v>796</v>
      </c>
      <c r="O1108" s="32" t="s">
        <v>796</v>
      </c>
    </row>
    <row r="1109" spans="1:15">
      <c r="A1109" t="s">
        <v>476</v>
      </c>
      <c r="B1109">
        <v>830</v>
      </c>
      <c r="C1109">
        <v>550</v>
      </c>
      <c r="D1109" s="4">
        <v>42.9</v>
      </c>
      <c r="E1109" s="4">
        <f t="shared" si="1655"/>
        <v>214.5</v>
      </c>
      <c r="F1109" s="4">
        <v>6.4</v>
      </c>
      <c r="G1109" s="4">
        <f t="shared" si="1655"/>
        <v>32</v>
      </c>
      <c r="H1109" s="32" t="s">
        <v>796</v>
      </c>
      <c r="I1109" s="32" t="s">
        <v>796</v>
      </c>
      <c r="J1109" s="4">
        <v>7.2</v>
      </c>
      <c r="K1109" s="4">
        <f t="shared" ref="K1109" si="1659">J1109*5</f>
        <v>36</v>
      </c>
      <c r="L1109" s="4">
        <v>9</v>
      </c>
      <c r="M1109" s="4">
        <f t="shared" ref="M1109" si="1660">L1109*5</f>
        <v>45</v>
      </c>
      <c r="N1109" s="32" t="s">
        <v>796</v>
      </c>
      <c r="O1109" s="32" t="s">
        <v>796</v>
      </c>
    </row>
    <row r="1110" spans="1:15">
      <c r="A1110" t="s">
        <v>476</v>
      </c>
      <c r="B1110">
        <v>830</v>
      </c>
      <c r="C1110">
        <v>550</v>
      </c>
      <c r="D1110" s="4">
        <f>SUM(D1107:D1109)/3</f>
        <v>42.633333333333333</v>
      </c>
      <c r="E1110" s="4">
        <f t="shared" si="1655"/>
        <v>213.16666666666666</v>
      </c>
      <c r="F1110" s="4">
        <f>SUM(F1107:F1109)/3</f>
        <v>6.2333333333333343</v>
      </c>
      <c r="G1110" s="4">
        <f t="shared" si="1655"/>
        <v>31.166666666666671</v>
      </c>
      <c r="H1110" s="32" t="s">
        <v>796</v>
      </c>
      <c r="I1110" s="32" t="s">
        <v>796</v>
      </c>
      <c r="J1110" s="4">
        <f>SUM(J1107:J1109)/3</f>
        <v>7.1000000000000005</v>
      </c>
      <c r="K1110" s="4">
        <f t="shared" ref="K1110" si="1661">J1110*5</f>
        <v>35.5</v>
      </c>
      <c r="L1110" s="4">
        <f>SUM(L1107:L1109)/3</f>
        <v>8.9</v>
      </c>
      <c r="M1110" s="4">
        <f t="shared" ref="M1110" si="1662">L1110*5</f>
        <v>44.5</v>
      </c>
      <c r="N1110" s="32" t="s">
        <v>796</v>
      </c>
      <c r="O1110" s="32" t="s">
        <v>796</v>
      </c>
    </row>
    <row r="1111" spans="1:15">
      <c r="A1111" s="121" t="s">
        <v>611</v>
      </c>
      <c r="B1111" s="121">
        <v>830</v>
      </c>
      <c r="C1111" s="121">
        <v>550</v>
      </c>
      <c r="D1111" s="122">
        <f t="shared" ref="D1111:O1111" si="1663">AVERAGE(D1107:D1110)</f>
        <v>42.633333333333333</v>
      </c>
      <c r="E1111" s="122">
        <f t="shared" si="1663"/>
        <v>213.16666666666666</v>
      </c>
      <c r="F1111" s="122">
        <f t="shared" si="1663"/>
        <v>6.2333333333333343</v>
      </c>
      <c r="G1111" s="122">
        <f t="shared" si="1663"/>
        <v>31.166666666666668</v>
      </c>
      <c r="H1111" s="122">
        <f t="shared" si="1663"/>
        <v>78</v>
      </c>
      <c r="I1111" s="122">
        <f t="shared" si="1663"/>
        <v>390</v>
      </c>
      <c r="J1111" s="122">
        <f t="shared" si="1663"/>
        <v>7.1000000000000005</v>
      </c>
      <c r="K1111" s="122">
        <f t="shared" si="1663"/>
        <v>35.5</v>
      </c>
      <c r="L1111" s="122">
        <f t="shared" si="1663"/>
        <v>8.9</v>
      </c>
      <c r="M1111" s="122">
        <f t="shared" si="1663"/>
        <v>44.5</v>
      </c>
      <c r="N1111" s="122">
        <f t="shared" si="1663"/>
        <v>365</v>
      </c>
      <c r="O1111" s="122">
        <f t="shared" si="1663"/>
        <v>19.104973174542799</v>
      </c>
    </row>
    <row r="1113" spans="1:15">
      <c r="A1113" t="s">
        <v>594</v>
      </c>
      <c r="B1113">
        <v>830.00000000000011</v>
      </c>
      <c r="C1113">
        <v>660</v>
      </c>
      <c r="D1113" s="4">
        <v>235</v>
      </c>
      <c r="E1113" s="4">
        <f>D1113*5</f>
        <v>1175</v>
      </c>
      <c r="F1113" s="4">
        <v>5.6</v>
      </c>
      <c r="G1113" s="4">
        <f>F1113*5</f>
        <v>28</v>
      </c>
      <c r="H1113" s="4">
        <v>106</v>
      </c>
      <c r="I1113" s="4">
        <f>H1113*5</f>
        <v>530</v>
      </c>
      <c r="J1113" s="4">
        <v>24.2</v>
      </c>
      <c r="K1113" s="4">
        <f>J1113*5</f>
        <v>121</v>
      </c>
      <c r="L1113" s="4">
        <v>150</v>
      </c>
      <c r="M1113" s="4">
        <f>L1113*5</f>
        <v>750</v>
      </c>
      <c r="N1113" s="4">
        <v>2960</v>
      </c>
      <c r="O1113" s="4">
        <f>SQRT(N1113)</f>
        <v>54.405882034941776</v>
      </c>
    </row>
    <row r="1114" spans="1:15">
      <c r="A1114" t="s">
        <v>594</v>
      </c>
      <c r="B1114">
        <v>830.00000000000011</v>
      </c>
      <c r="C1114">
        <v>660</v>
      </c>
      <c r="D1114" s="4">
        <v>240</v>
      </c>
      <c r="E1114" s="4">
        <f t="shared" ref="E1114:G1116" si="1664">D1114*5</f>
        <v>1200</v>
      </c>
      <c r="F1114" s="4">
        <v>5.7</v>
      </c>
      <c r="G1114" s="4">
        <f t="shared" si="1664"/>
        <v>28.5</v>
      </c>
      <c r="H1114" s="4">
        <v>101</v>
      </c>
      <c r="I1114" s="4">
        <f t="shared" ref="I1114" si="1665">H1114*5</f>
        <v>505</v>
      </c>
      <c r="J1114" s="4">
        <v>24.8</v>
      </c>
      <c r="K1114" s="4">
        <f t="shared" ref="K1114" si="1666">J1114*5</f>
        <v>124</v>
      </c>
      <c r="L1114" s="4">
        <v>150</v>
      </c>
      <c r="M1114" s="4">
        <f t="shared" ref="M1114" si="1667">L1114*5</f>
        <v>750</v>
      </c>
      <c r="N1114" s="32" t="s">
        <v>796</v>
      </c>
      <c r="O1114" s="32" t="s">
        <v>796</v>
      </c>
    </row>
    <row r="1115" spans="1:15">
      <c r="A1115" t="s">
        <v>594</v>
      </c>
      <c r="B1115">
        <v>830.00000000000011</v>
      </c>
      <c r="C1115">
        <v>660</v>
      </c>
      <c r="D1115" s="4">
        <v>235</v>
      </c>
      <c r="E1115" s="4">
        <f t="shared" si="1664"/>
        <v>1175</v>
      </c>
      <c r="F1115" s="4">
        <v>5.7</v>
      </c>
      <c r="G1115" s="4">
        <f t="shared" si="1664"/>
        <v>28.5</v>
      </c>
      <c r="H1115" s="32" t="s">
        <v>796</v>
      </c>
      <c r="I1115" s="32" t="s">
        <v>796</v>
      </c>
      <c r="J1115" s="4">
        <v>24.3</v>
      </c>
      <c r="K1115" s="4">
        <f t="shared" ref="K1115" si="1668">J1115*5</f>
        <v>121.5</v>
      </c>
      <c r="L1115" s="4">
        <v>145</v>
      </c>
      <c r="M1115" s="4">
        <f t="shared" ref="M1115" si="1669">L1115*5</f>
        <v>725</v>
      </c>
      <c r="N1115" s="32" t="s">
        <v>796</v>
      </c>
      <c r="O1115" s="32" t="s">
        <v>796</v>
      </c>
    </row>
    <row r="1116" spans="1:15">
      <c r="A1116" t="s">
        <v>594</v>
      </c>
      <c r="B1116">
        <v>830.00000000000011</v>
      </c>
      <c r="C1116">
        <v>660</v>
      </c>
      <c r="D1116" s="4">
        <f>SUM(D1113:D1115)/3</f>
        <v>236.66666666666666</v>
      </c>
      <c r="E1116" s="4">
        <f t="shared" si="1664"/>
        <v>1183.3333333333333</v>
      </c>
      <c r="F1116" s="4">
        <f>SUM(F1113:F1115)/3</f>
        <v>5.666666666666667</v>
      </c>
      <c r="G1116" s="4">
        <f t="shared" si="1664"/>
        <v>28.333333333333336</v>
      </c>
      <c r="H1116" s="32" t="s">
        <v>796</v>
      </c>
      <c r="I1116" s="32" t="s">
        <v>796</v>
      </c>
      <c r="J1116" s="4">
        <f>SUM(J1113:J1115)/3</f>
        <v>24.433333333333334</v>
      </c>
      <c r="K1116" s="4">
        <f t="shared" ref="K1116" si="1670">J1116*5</f>
        <v>122.16666666666667</v>
      </c>
      <c r="L1116" s="4">
        <f>SUM(L1113:L1115)/3</f>
        <v>148.33333333333334</v>
      </c>
      <c r="M1116" s="4">
        <f t="shared" ref="M1116" si="1671">L1116*5</f>
        <v>741.66666666666674</v>
      </c>
      <c r="N1116" s="32" t="s">
        <v>796</v>
      </c>
      <c r="O1116" s="32" t="s">
        <v>796</v>
      </c>
    </row>
    <row r="1117" spans="1:15">
      <c r="A1117" s="121" t="s">
        <v>611</v>
      </c>
      <c r="B1117" s="121">
        <v>830.00000000000011</v>
      </c>
      <c r="C1117" s="121">
        <v>660</v>
      </c>
      <c r="D1117" s="122">
        <f t="shared" ref="D1117:O1117" si="1672">AVERAGE(D1113:D1116)</f>
        <v>236.66666666666666</v>
      </c>
      <c r="E1117" s="122">
        <f t="shared" si="1672"/>
        <v>1183.3333333333333</v>
      </c>
      <c r="F1117" s="122">
        <f t="shared" si="1672"/>
        <v>5.666666666666667</v>
      </c>
      <c r="G1117" s="122">
        <f t="shared" si="1672"/>
        <v>28.333333333333336</v>
      </c>
      <c r="H1117" s="122">
        <f t="shared" si="1672"/>
        <v>103.5</v>
      </c>
      <c r="I1117" s="122">
        <f t="shared" si="1672"/>
        <v>517.5</v>
      </c>
      <c r="J1117" s="122">
        <f t="shared" si="1672"/>
        <v>24.433333333333334</v>
      </c>
      <c r="K1117" s="122">
        <f t="shared" si="1672"/>
        <v>122.16666666666667</v>
      </c>
      <c r="L1117" s="122">
        <f t="shared" si="1672"/>
        <v>148.33333333333334</v>
      </c>
      <c r="M1117" s="122">
        <f t="shared" si="1672"/>
        <v>741.66666666666674</v>
      </c>
      <c r="N1117" s="122">
        <f t="shared" si="1672"/>
        <v>2960</v>
      </c>
      <c r="O1117" s="122">
        <f t="shared" si="1672"/>
        <v>54.405882034941776</v>
      </c>
    </row>
    <row r="1118" spans="1:15"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1:15">
      <c r="A1119" t="s">
        <v>595</v>
      </c>
      <c r="B1119">
        <v>830.00000000000011</v>
      </c>
      <c r="C1119">
        <v>670</v>
      </c>
      <c r="D1119" s="4">
        <v>33.299999999999997</v>
      </c>
      <c r="E1119" s="4">
        <f>D1119*5</f>
        <v>166.5</v>
      </c>
      <c r="F1119" s="4">
        <v>5.4</v>
      </c>
      <c r="G1119" s="4">
        <f>F1119*5</f>
        <v>27</v>
      </c>
      <c r="H1119" s="4">
        <v>140</v>
      </c>
      <c r="I1119" s="4">
        <f>H1119*5</f>
        <v>700</v>
      </c>
      <c r="J1119" s="4">
        <v>15.1</v>
      </c>
      <c r="K1119" s="4">
        <f>J1119*5</f>
        <v>75.5</v>
      </c>
      <c r="L1119" s="4">
        <v>61.4</v>
      </c>
      <c r="M1119" s="4">
        <f>L1119*5</f>
        <v>307</v>
      </c>
      <c r="N1119" s="4">
        <v>623</v>
      </c>
      <c r="O1119" s="4">
        <f>SQRT(N1119)</f>
        <v>24.959967948697368</v>
      </c>
    </row>
    <row r="1120" spans="1:15">
      <c r="A1120" t="s">
        <v>595</v>
      </c>
      <c r="B1120">
        <v>830.00000000000011</v>
      </c>
      <c r="C1120">
        <v>670</v>
      </c>
      <c r="D1120" s="4">
        <v>33.299999999999997</v>
      </c>
      <c r="E1120" s="4">
        <f t="shared" ref="E1120:G1122" si="1673">D1120*5</f>
        <v>166.5</v>
      </c>
      <c r="F1120" s="4">
        <v>5.5</v>
      </c>
      <c r="G1120" s="4">
        <f t="shared" si="1673"/>
        <v>27.5</v>
      </c>
      <c r="H1120" s="4">
        <v>143</v>
      </c>
      <c r="I1120" s="4">
        <f t="shared" ref="I1120" si="1674">H1120*5</f>
        <v>715</v>
      </c>
      <c r="J1120" s="4">
        <v>15.5</v>
      </c>
      <c r="K1120" s="4">
        <f t="shared" ref="K1120" si="1675">J1120*5</f>
        <v>77.5</v>
      </c>
      <c r="L1120" s="4">
        <v>61.6</v>
      </c>
      <c r="M1120" s="4">
        <f t="shared" ref="M1120" si="1676">L1120*5</f>
        <v>308</v>
      </c>
      <c r="N1120" s="32" t="s">
        <v>796</v>
      </c>
      <c r="O1120" s="32" t="s">
        <v>796</v>
      </c>
    </row>
    <row r="1121" spans="1:15">
      <c r="A1121" t="s">
        <v>595</v>
      </c>
      <c r="B1121">
        <v>830.00000000000011</v>
      </c>
      <c r="C1121">
        <v>670</v>
      </c>
      <c r="D1121" s="4">
        <v>33.5</v>
      </c>
      <c r="E1121" s="4">
        <f t="shared" si="1673"/>
        <v>167.5</v>
      </c>
      <c r="F1121" s="4">
        <v>5.7</v>
      </c>
      <c r="G1121" s="4">
        <f t="shared" si="1673"/>
        <v>28.5</v>
      </c>
      <c r="H1121" s="32" t="s">
        <v>796</v>
      </c>
      <c r="I1121" s="32" t="s">
        <v>796</v>
      </c>
      <c r="J1121" s="4">
        <v>16.899999999999999</v>
      </c>
      <c r="K1121" s="4">
        <f t="shared" ref="K1121" si="1677">J1121*5</f>
        <v>84.5</v>
      </c>
      <c r="L1121" s="4">
        <v>60.5</v>
      </c>
      <c r="M1121" s="4">
        <f t="shared" ref="M1121" si="1678">L1121*5</f>
        <v>302.5</v>
      </c>
      <c r="N1121" s="32" t="s">
        <v>796</v>
      </c>
      <c r="O1121" s="32" t="s">
        <v>796</v>
      </c>
    </row>
    <row r="1122" spans="1:15">
      <c r="A1122" t="s">
        <v>595</v>
      </c>
      <c r="B1122">
        <v>830.00000000000011</v>
      </c>
      <c r="C1122">
        <v>670</v>
      </c>
      <c r="D1122" s="4">
        <f>SUM(D1119:D1121)/3</f>
        <v>33.366666666666667</v>
      </c>
      <c r="E1122" s="4">
        <f t="shared" si="1673"/>
        <v>166.83333333333334</v>
      </c>
      <c r="F1122" s="4">
        <f>SUM(F1119:F1121)/3</f>
        <v>5.5333333333333341</v>
      </c>
      <c r="G1122" s="4">
        <f t="shared" si="1673"/>
        <v>27.666666666666671</v>
      </c>
      <c r="H1122" s="32" t="s">
        <v>796</v>
      </c>
      <c r="I1122" s="32" t="s">
        <v>796</v>
      </c>
      <c r="J1122" s="4">
        <f>SUM(J1119:J1121)/3</f>
        <v>15.833333333333334</v>
      </c>
      <c r="K1122" s="4">
        <f t="shared" ref="K1122" si="1679">J1122*5</f>
        <v>79.166666666666671</v>
      </c>
      <c r="L1122" s="4">
        <f>SUM(L1119:L1121)/3</f>
        <v>61.166666666666664</v>
      </c>
      <c r="M1122" s="4">
        <f t="shared" ref="M1122" si="1680">L1122*5</f>
        <v>305.83333333333331</v>
      </c>
      <c r="N1122" s="32" t="s">
        <v>796</v>
      </c>
      <c r="O1122" s="32" t="s">
        <v>796</v>
      </c>
    </row>
    <row r="1123" spans="1:15">
      <c r="A1123" s="121" t="s">
        <v>611</v>
      </c>
      <c r="B1123" s="121">
        <v>830.00000000000011</v>
      </c>
      <c r="C1123" s="121">
        <v>670</v>
      </c>
      <c r="D1123" s="122">
        <f t="shared" ref="D1123:O1123" si="1681">AVERAGE(D1119:D1122)</f>
        <v>33.366666666666667</v>
      </c>
      <c r="E1123" s="122">
        <f t="shared" si="1681"/>
        <v>166.83333333333334</v>
      </c>
      <c r="F1123" s="122">
        <f t="shared" si="1681"/>
        <v>5.5333333333333341</v>
      </c>
      <c r="G1123" s="122">
        <f t="shared" si="1681"/>
        <v>27.666666666666668</v>
      </c>
      <c r="H1123" s="122">
        <f t="shared" si="1681"/>
        <v>141.5</v>
      </c>
      <c r="I1123" s="122">
        <f t="shared" si="1681"/>
        <v>707.5</v>
      </c>
      <c r="J1123" s="122">
        <f t="shared" si="1681"/>
        <v>15.833333333333334</v>
      </c>
      <c r="K1123" s="122">
        <f t="shared" si="1681"/>
        <v>79.166666666666671</v>
      </c>
      <c r="L1123" s="122">
        <f t="shared" si="1681"/>
        <v>61.166666666666664</v>
      </c>
      <c r="M1123" s="122">
        <f t="shared" si="1681"/>
        <v>305.83333333333331</v>
      </c>
      <c r="N1123" s="122">
        <f t="shared" si="1681"/>
        <v>623</v>
      </c>
      <c r="O1123" s="122">
        <f t="shared" si="1681"/>
        <v>24.959967948697368</v>
      </c>
    </row>
    <row r="1125" spans="1:15">
      <c r="A1125" t="s">
        <v>479</v>
      </c>
      <c r="B1125">
        <v>840</v>
      </c>
      <c r="C1125">
        <v>420</v>
      </c>
      <c r="D1125" s="4">
        <v>4.9000000000000004</v>
      </c>
      <c r="E1125" s="4">
        <f>D1125*5</f>
        <v>24.5</v>
      </c>
      <c r="F1125" s="4">
        <v>2.7</v>
      </c>
      <c r="G1125" s="4">
        <f>F1125*5</f>
        <v>13.5</v>
      </c>
      <c r="H1125" s="4">
        <v>7.78</v>
      </c>
      <c r="I1125" s="4">
        <f>H1125*5</f>
        <v>38.9</v>
      </c>
      <c r="J1125" s="4">
        <v>5.3</v>
      </c>
      <c r="K1125" s="4">
        <f>J1125*5</f>
        <v>26.5</v>
      </c>
      <c r="L1125" s="4">
        <v>1.8</v>
      </c>
      <c r="M1125" s="4">
        <f>L1125*5</f>
        <v>9</v>
      </c>
      <c r="N1125" s="4">
        <v>47.4</v>
      </c>
      <c r="O1125" s="4">
        <f>SQRT(N1125)</f>
        <v>6.8847657912234022</v>
      </c>
    </row>
    <row r="1126" spans="1:15">
      <c r="A1126" t="s">
        <v>479</v>
      </c>
      <c r="B1126">
        <v>840</v>
      </c>
      <c r="C1126">
        <v>420</v>
      </c>
      <c r="D1126" s="4">
        <v>5</v>
      </c>
      <c r="E1126" s="4">
        <f t="shared" ref="E1126:G1128" si="1682">D1126*5</f>
        <v>25</v>
      </c>
      <c r="F1126" s="4">
        <v>2.7</v>
      </c>
      <c r="G1126" s="4">
        <f t="shared" si="1682"/>
        <v>13.5</v>
      </c>
      <c r="H1126" s="4">
        <v>7.75</v>
      </c>
      <c r="I1126" s="4">
        <f t="shared" ref="I1126" si="1683">H1126*5</f>
        <v>38.75</v>
      </c>
      <c r="J1126" s="4">
        <v>5.5</v>
      </c>
      <c r="K1126" s="4">
        <f t="shared" ref="K1126" si="1684">J1126*5</f>
        <v>27.5</v>
      </c>
      <c r="L1126" s="4">
        <v>1.7</v>
      </c>
      <c r="M1126" s="4">
        <f t="shared" ref="M1126" si="1685">L1126*5</f>
        <v>8.5</v>
      </c>
      <c r="N1126" s="32" t="s">
        <v>796</v>
      </c>
      <c r="O1126" s="32" t="s">
        <v>796</v>
      </c>
    </row>
    <row r="1127" spans="1:15">
      <c r="A1127" t="s">
        <v>479</v>
      </c>
      <c r="B1127">
        <v>840</v>
      </c>
      <c r="C1127">
        <v>420</v>
      </c>
      <c r="D1127" s="4">
        <v>4.9000000000000004</v>
      </c>
      <c r="E1127" s="4">
        <f t="shared" si="1682"/>
        <v>24.5</v>
      </c>
      <c r="F1127" s="4">
        <v>2.5</v>
      </c>
      <c r="G1127" s="4">
        <f t="shared" si="1682"/>
        <v>12.5</v>
      </c>
      <c r="H1127" s="32" t="s">
        <v>796</v>
      </c>
      <c r="I1127" s="32" t="s">
        <v>796</v>
      </c>
      <c r="J1127" s="4">
        <v>5.3</v>
      </c>
      <c r="K1127" s="4">
        <f t="shared" ref="K1127" si="1686">J1127*5</f>
        <v>26.5</v>
      </c>
      <c r="L1127" s="4">
        <v>1.7</v>
      </c>
      <c r="M1127" s="4">
        <f t="shared" ref="M1127" si="1687">L1127*5</f>
        <v>8.5</v>
      </c>
      <c r="N1127" s="32" t="s">
        <v>796</v>
      </c>
      <c r="O1127" s="32" t="s">
        <v>796</v>
      </c>
    </row>
    <row r="1128" spans="1:15">
      <c r="A1128" t="s">
        <v>479</v>
      </c>
      <c r="B1128">
        <v>840</v>
      </c>
      <c r="C1128">
        <v>420</v>
      </c>
      <c r="D1128" s="4">
        <f>SUM(D1125:D1127)/3</f>
        <v>4.9333333333333336</v>
      </c>
      <c r="E1128" s="4">
        <f t="shared" si="1682"/>
        <v>24.666666666666668</v>
      </c>
      <c r="F1128" s="4">
        <f>SUM(F1125:F1127)/3</f>
        <v>2.6333333333333333</v>
      </c>
      <c r="G1128" s="4">
        <f t="shared" si="1682"/>
        <v>13.166666666666666</v>
      </c>
      <c r="H1128" s="32" t="s">
        <v>796</v>
      </c>
      <c r="I1128" s="32" t="s">
        <v>796</v>
      </c>
      <c r="J1128" s="4">
        <f>SUM(J1125:J1127)/3</f>
        <v>5.3666666666666671</v>
      </c>
      <c r="K1128" s="4">
        <f t="shared" ref="K1128" si="1688">J1128*5</f>
        <v>26.833333333333336</v>
      </c>
      <c r="L1128" s="4">
        <f>SUM(L1125:L1127)/3</f>
        <v>1.7333333333333334</v>
      </c>
      <c r="M1128" s="4">
        <f t="shared" ref="M1128" si="1689">L1128*5</f>
        <v>8.6666666666666679</v>
      </c>
      <c r="N1128" s="32" t="s">
        <v>796</v>
      </c>
      <c r="O1128" s="32" t="s">
        <v>796</v>
      </c>
    </row>
    <row r="1129" spans="1:15">
      <c r="A1129" s="121" t="s">
        <v>611</v>
      </c>
      <c r="B1129" s="121">
        <v>840</v>
      </c>
      <c r="C1129" s="121">
        <v>420</v>
      </c>
      <c r="D1129" s="122">
        <f t="shared" ref="D1129:O1129" si="1690">AVERAGE(D1125:D1128)</f>
        <v>4.9333333333333336</v>
      </c>
      <c r="E1129" s="122">
        <f t="shared" si="1690"/>
        <v>24.666666666666668</v>
      </c>
      <c r="F1129" s="122">
        <f t="shared" si="1690"/>
        <v>2.6333333333333333</v>
      </c>
      <c r="G1129" s="122">
        <f t="shared" si="1690"/>
        <v>13.166666666666666</v>
      </c>
      <c r="H1129" s="122">
        <f t="shared" si="1690"/>
        <v>7.7650000000000006</v>
      </c>
      <c r="I1129" s="122">
        <f t="shared" si="1690"/>
        <v>38.825000000000003</v>
      </c>
      <c r="J1129" s="122">
        <f t="shared" si="1690"/>
        <v>5.3666666666666671</v>
      </c>
      <c r="K1129" s="122">
        <f t="shared" si="1690"/>
        <v>26.833333333333336</v>
      </c>
      <c r="L1129" s="122">
        <f t="shared" si="1690"/>
        <v>1.7333333333333334</v>
      </c>
      <c r="M1129" s="122">
        <f t="shared" si="1690"/>
        <v>8.6666666666666679</v>
      </c>
      <c r="N1129" s="122">
        <f t="shared" si="1690"/>
        <v>47.4</v>
      </c>
      <c r="O1129" s="122">
        <f t="shared" si="1690"/>
        <v>6.8847657912234022</v>
      </c>
    </row>
    <row r="1131" spans="1:15">
      <c r="A1131" t="s">
        <v>477</v>
      </c>
      <c r="B1131">
        <v>840</v>
      </c>
      <c r="C1131">
        <v>430</v>
      </c>
      <c r="D1131" s="4">
        <v>1.6</v>
      </c>
      <c r="E1131" s="4">
        <f>D1131*5</f>
        <v>8</v>
      </c>
      <c r="F1131" s="4">
        <v>1.7</v>
      </c>
      <c r="G1131" s="4">
        <f>F1131*5</f>
        <v>8.5</v>
      </c>
      <c r="H1131" s="4">
        <v>2.12</v>
      </c>
      <c r="I1131" s="4">
        <f>H1131*5</f>
        <v>10.600000000000001</v>
      </c>
      <c r="J1131" s="4">
        <v>9.6</v>
      </c>
      <c r="K1131" s="4">
        <f>J1131*5</f>
        <v>48</v>
      </c>
      <c r="L1131" s="4">
        <v>2.4</v>
      </c>
      <c r="M1131" s="4">
        <f>L1131*5</f>
        <v>12</v>
      </c>
      <c r="N1131" s="4">
        <v>20.399999999999999</v>
      </c>
      <c r="O1131" s="4">
        <f>SQRT(N1131)</f>
        <v>4.5166359162544856</v>
      </c>
    </row>
    <row r="1132" spans="1:15">
      <c r="A1132" t="s">
        <v>477</v>
      </c>
      <c r="B1132">
        <v>840</v>
      </c>
      <c r="C1132">
        <v>430</v>
      </c>
      <c r="D1132" s="4">
        <v>1.8</v>
      </c>
      <c r="E1132" s="4">
        <f t="shared" ref="E1132:G1134" si="1691">D1132*5</f>
        <v>9</v>
      </c>
      <c r="F1132" s="4">
        <v>1.8</v>
      </c>
      <c r="G1132" s="4">
        <f t="shared" si="1691"/>
        <v>9</v>
      </c>
      <c r="H1132" s="4">
        <v>2.09</v>
      </c>
      <c r="I1132" s="4">
        <f t="shared" ref="I1132" si="1692">H1132*5</f>
        <v>10.45</v>
      </c>
      <c r="J1132" s="4">
        <v>8.8000000000000007</v>
      </c>
      <c r="K1132" s="4">
        <f t="shared" ref="K1132" si="1693">J1132*5</f>
        <v>44</v>
      </c>
      <c r="L1132" s="4">
        <v>2.2999999999999998</v>
      </c>
      <c r="M1132" s="4">
        <f t="shared" ref="M1132" si="1694">L1132*5</f>
        <v>11.5</v>
      </c>
      <c r="N1132" s="32" t="s">
        <v>796</v>
      </c>
      <c r="O1132" s="32" t="s">
        <v>796</v>
      </c>
    </row>
    <row r="1133" spans="1:15">
      <c r="A1133" t="s">
        <v>477</v>
      </c>
      <c r="B1133">
        <v>840</v>
      </c>
      <c r="C1133">
        <v>430</v>
      </c>
      <c r="D1133" s="4">
        <v>1.8</v>
      </c>
      <c r="E1133" s="4">
        <f t="shared" si="1691"/>
        <v>9</v>
      </c>
      <c r="F1133" s="4">
        <v>2</v>
      </c>
      <c r="G1133" s="4">
        <f t="shared" si="1691"/>
        <v>10</v>
      </c>
      <c r="H1133" s="32" t="s">
        <v>796</v>
      </c>
      <c r="I1133" s="32" t="s">
        <v>796</v>
      </c>
      <c r="J1133" s="4">
        <v>8.9</v>
      </c>
      <c r="K1133" s="4">
        <f t="shared" ref="K1133" si="1695">J1133*5</f>
        <v>44.5</v>
      </c>
      <c r="L1133" s="4">
        <v>2.4</v>
      </c>
      <c r="M1133" s="4">
        <f t="shared" ref="M1133" si="1696">L1133*5</f>
        <v>12</v>
      </c>
      <c r="N1133" s="32" t="s">
        <v>796</v>
      </c>
      <c r="O1133" s="32" t="s">
        <v>796</v>
      </c>
    </row>
    <row r="1134" spans="1:15">
      <c r="A1134" t="s">
        <v>477</v>
      </c>
      <c r="B1134">
        <v>840</v>
      </c>
      <c r="C1134">
        <v>430</v>
      </c>
      <c r="D1134" s="4">
        <f>SUM(D1131:D1133)/3</f>
        <v>1.7333333333333334</v>
      </c>
      <c r="E1134" s="4">
        <f t="shared" si="1691"/>
        <v>8.6666666666666679</v>
      </c>
      <c r="F1134" s="4">
        <f>SUM(F1131:F1133)/3</f>
        <v>1.8333333333333333</v>
      </c>
      <c r="G1134" s="4">
        <f t="shared" si="1691"/>
        <v>9.1666666666666661</v>
      </c>
      <c r="H1134" s="32" t="s">
        <v>796</v>
      </c>
      <c r="I1134" s="32" t="s">
        <v>796</v>
      </c>
      <c r="J1134" s="4">
        <f>SUM(J1131:J1133)/3</f>
        <v>9.1</v>
      </c>
      <c r="K1134" s="4">
        <f t="shared" ref="K1134" si="1697">J1134*5</f>
        <v>45.5</v>
      </c>
      <c r="L1134" s="4">
        <f>SUM(L1131:L1133)/3</f>
        <v>2.3666666666666667</v>
      </c>
      <c r="M1134" s="4">
        <f t="shared" ref="M1134" si="1698">L1134*5</f>
        <v>11.833333333333334</v>
      </c>
      <c r="N1134" s="32" t="s">
        <v>796</v>
      </c>
      <c r="O1134" s="32" t="s">
        <v>796</v>
      </c>
    </row>
    <row r="1135" spans="1:15">
      <c r="A1135" s="121" t="s">
        <v>611</v>
      </c>
      <c r="B1135" s="121">
        <v>840</v>
      </c>
      <c r="C1135" s="121">
        <v>430</v>
      </c>
      <c r="D1135" s="122">
        <f t="shared" ref="D1135:O1135" si="1699">AVERAGE(D1131:D1134)</f>
        <v>1.7333333333333334</v>
      </c>
      <c r="E1135" s="122">
        <f t="shared" si="1699"/>
        <v>8.6666666666666679</v>
      </c>
      <c r="F1135" s="122">
        <f t="shared" si="1699"/>
        <v>1.8333333333333333</v>
      </c>
      <c r="G1135" s="122">
        <f t="shared" si="1699"/>
        <v>9.1666666666666661</v>
      </c>
      <c r="H1135" s="122">
        <f t="shared" si="1699"/>
        <v>2.105</v>
      </c>
      <c r="I1135" s="122">
        <f t="shared" si="1699"/>
        <v>10.525</v>
      </c>
      <c r="J1135" s="122">
        <f t="shared" si="1699"/>
        <v>9.1</v>
      </c>
      <c r="K1135" s="122">
        <f t="shared" si="1699"/>
        <v>45.5</v>
      </c>
      <c r="L1135" s="122">
        <f t="shared" si="1699"/>
        <v>2.3666666666666667</v>
      </c>
      <c r="M1135" s="122">
        <f t="shared" si="1699"/>
        <v>11.833333333333334</v>
      </c>
      <c r="N1135" s="122">
        <f t="shared" si="1699"/>
        <v>20.399999999999999</v>
      </c>
      <c r="O1135" s="122">
        <f t="shared" si="1699"/>
        <v>4.5166359162544856</v>
      </c>
    </row>
    <row r="1137" spans="1:15">
      <c r="A1137" t="s">
        <v>480</v>
      </c>
      <c r="B1137">
        <v>840</v>
      </c>
      <c r="C1137">
        <v>440.00000000000006</v>
      </c>
      <c r="D1137" s="4">
        <v>4.2</v>
      </c>
      <c r="E1137" s="4">
        <f>D1137*5</f>
        <v>21</v>
      </c>
      <c r="F1137" s="4">
        <v>4</v>
      </c>
      <c r="G1137" s="4">
        <f>F1137*5</f>
        <v>20</v>
      </c>
      <c r="H1137" s="4">
        <v>9.07</v>
      </c>
      <c r="I1137" s="4">
        <f>H1137*5</f>
        <v>45.35</v>
      </c>
      <c r="J1137" s="4">
        <v>15.8</v>
      </c>
      <c r="K1137" s="4">
        <f>J1137*5</f>
        <v>79</v>
      </c>
      <c r="L1137" s="4">
        <v>7.5</v>
      </c>
      <c r="M1137" s="4">
        <f>L1137*5</f>
        <v>37.5</v>
      </c>
      <c r="N1137" s="4">
        <v>69.5</v>
      </c>
      <c r="O1137" s="4">
        <f>SQRT(N1137)</f>
        <v>8.3366660002665327</v>
      </c>
    </row>
    <row r="1138" spans="1:15">
      <c r="A1138" t="s">
        <v>480</v>
      </c>
      <c r="B1138">
        <v>840</v>
      </c>
      <c r="C1138">
        <v>440.00000000000006</v>
      </c>
      <c r="D1138" s="4">
        <v>4.3</v>
      </c>
      <c r="E1138" s="4">
        <f t="shared" ref="E1138:G1140" si="1700">D1138*5</f>
        <v>21.5</v>
      </c>
      <c r="F1138" s="4">
        <v>3.9</v>
      </c>
      <c r="G1138" s="4">
        <f t="shared" si="1700"/>
        <v>19.5</v>
      </c>
      <c r="H1138" s="4">
        <v>9.09</v>
      </c>
      <c r="I1138" s="4">
        <f t="shared" ref="I1138" si="1701">H1138*5</f>
        <v>45.45</v>
      </c>
      <c r="J1138" s="4">
        <v>16</v>
      </c>
      <c r="K1138" s="4">
        <f t="shared" ref="K1138" si="1702">J1138*5</f>
        <v>80</v>
      </c>
      <c r="L1138" s="4">
        <v>7.5</v>
      </c>
      <c r="M1138" s="4">
        <f t="shared" ref="M1138" si="1703">L1138*5</f>
        <v>37.5</v>
      </c>
      <c r="N1138" s="32" t="s">
        <v>796</v>
      </c>
      <c r="O1138" s="32" t="s">
        <v>796</v>
      </c>
    </row>
    <row r="1139" spans="1:15">
      <c r="A1139" t="s">
        <v>480</v>
      </c>
      <c r="B1139">
        <v>840</v>
      </c>
      <c r="C1139">
        <v>440.00000000000006</v>
      </c>
      <c r="D1139" s="4">
        <v>4.2</v>
      </c>
      <c r="E1139" s="4">
        <f t="shared" si="1700"/>
        <v>21</v>
      </c>
      <c r="F1139" s="4">
        <v>4.0999999999999996</v>
      </c>
      <c r="G1139" s="4">
        <f t="shared" si="1700"/>
        <v>20.5</v>
      </c>
      <c r="H1139" s="32" t="s">
        <v>796</v>
      </c>
      <c r="I1139" s="32" t="s">
        <v>796</v>
      </c>
      <c r="J1139" s="4">
        <v>15.9</v>
      </c>
      <c r="K1139" s="4">
        <f t="shared" ref="K1139" si="1704">J1139*5</f>
        <v>79.5</v>
      </c>
      <c r="L1139" s="4">
        <v>7.6</v>
      </c>
      <c r="M1139" s="4">
        <f t="shared" ref="M1139" si="1705">L1139*5</f>
        <v>38</v>
      </c>
      <c r="N1139" s="32" t="s">
        <v>796</v>
      </c>
      <c r="O1139" s="32" t="s">
        <v>796</v>
      </c>
    </row>
    <row r="1140" spans="1:15">
      <c r="A1140" t="s">
        <v>480</v>
      </c>
      <c r="B1140">
        <v>840</v>
      </c>
      <c r="C1140">
        <v>440.00000000000006</v>
      </c>
      <c r="D1140" s="4">
        <f>SUM(D1137:D1139)/3</f>
        <v>4.2333333333333334</v>
      </c>
      <c r="E1140" s="4">
        <f t="shared" si="1700"/>
        <v>21.166666666666668</v>
      </c>
      <c r="F1140" s="4">
        <f>SUM(F1137:F1139)/3</f>
        <v>4</v>
      </c>
      <c r="G1140" s="4">
        <f t="shared" si="1700"/>
        <v>20</v>
      </c>
      <c r="H1140" s="32" t="s">
        <v>796</v>
      </c>
      <c r="I1140" s="32" t="s">
        <v>796</v>
      </c>
      <c r="J1140" s="4">
        <f>SUM(J1137:J1139)/3</f>
        <v>15.9</v>
      </c>
      <c r="K1140" s="4">
        <f t="shared" ref="K1140" si="1706">J1140*5</f>
        <v>79.5</v>
      </c>
      <c r="L1140" s="4">
        <f>SUM(L1137:L1139)/3</f>
        <v>7.5333333333333341</v>
      </c>
      <c r="M1140" s="4">
        <f t="shared" ref="M1140" si="1707">L1140*5</f>
        <v>37.666666666666671</v>
      </c>
      <c r="N1140" s="32" t="s">
        <v>796</v>
      </c>
      <c r="O1140" s="32" t="s">
        <v>796</v>
      </c>
    </row>
    <row r="1141" spans="1:15">
      <c r="A1141" s="121" t="s">
        <v>611</v>
      </c>
      <c r="B1141" s="121">
        <v>840</v>
      </c>
      <c r="C1141" s="121">
        <v>440.00000000000006</v>
      </c>
      <c r="D1141" s="122">
        <f t="shared" ref="D1141:O1141" si="1708">AVERAGE(D1137:D1140)</f>
        <v>4.2333333333333334</v>
      </c>
      <c r="E1141" s="122">
        <f t="shared" si="1708"/>
        <v>21.166666666666668</v>
      </c>
      <c r="F1141" s="122">
        <f t="shared" si="1708"/>
        <v>4</v>
      </c>
      <c r="G1141" s="122">
        <f t="shared" si="1708"/>
        <v>20</v>
      </c>
      <c r="H1141" s="122">
        <f t="shared" si="1708"/>
        <v>9.08</v>
      </c>
      <c r="I1141" s="122">
        <f t="shared" si="1708"/>
        <v>45.400000000000006</v>
      </c>
      <c r="J1141" s="122">
        <f t="shared" si="1708"/>
        <v>15.9</v>
      </c>
      <c r="K1141" s="122">
        <f t="shared" si="1708"/>
        <v>79.5</v>
      </c>
      <c r="L1141" s="122">
        <f t="shared" si="1708"/>
        <v>7.5333333333333341</v>
      </c>
      <c r="M1141" s="122">
        <f t="shared" si="1708"/>
        <v>37.666666666666671</v>
      </c>
      <c r="N1141" s="122">
        <f t="shared" si="1708"/>
        <v>69.5</v>
      </c>
      <c r="O1141" s="122">
        <f t="shared" si="1708"/>
        <v>8.3366660002665327</v>
      </c>
    </row>
    <row r="1143" spans="1:15">
      <c r="A1143" t="s">
        <v>481</v>
      </c>
      <c r="B1143">
        <v>840</v>
      </c>
      <c r="C1143">
        <v>450</v>
      </c>
      <c r="D1143" s="4">
        <v>1.1000000000000001</v>
      </c>
      <c r="E1143" s="4">
        <f>D1143*5</f>
        <v>5.5</v>
      </c>
      <c r="F1143" s="4">
        <v>2.7</v>
      </c>
      <c r="G1143" s="4">
        <f>F1143*5</f>
        <v>13.5</v>
      </c>
      <c r="H1143" s="4">
        <v>3.99</v>
      </c>
      <c r="I1143" s="4">
        <f>H1143*5</f>
        <v>19.950000000000003</v>
      </c>
      <c r="J1143" s="4">
        <v>4.4000000000000004</v>
      </c>
      <c r="K1143" s="4">
        <f>J1143*5</f>
        <v>22</v>
      </c>
      <c r="L1143" s="4">
        <v>1.2</v>
      </c>
      <c r="M1143" s="4">
        <f>L1143*5</f>
        <v>6</v>
      </c>
      <c r="N1143" s="4">
        <v>14.36</v>
      </c>
      <c r="O1143" s="4">
        <f>SQRT(N1143)</f>
        <v>3.7894590642992831</v>
      </c>
    </row>
    <row r="1144" spans="1:15">
      <c r="A1144" t="s">
        <v>481</v>
      </c>
      <c r="B1144">
        <v>840</v>
      </c>
      <c r="C1144">
        <v>450</v>
      </c>
      <c r="D1144" s="4">
        <v>1</v>
      </c>
      <c r="E1144" s="4">
        <f t="shared" ref="E1144:G1146" si="1709">D1144*5</f>
        <v>5</v>
      </c>
      <c r="F1144" s="4">
        <v>2.7</v>
      </c>
      <c r="G1144" s="4">
        <f t="shared" si="1709"/>
        <v>13.5</v>
      </c>
      <c r="H1144" s="4">
        <v>3.89</v>
      </c>
      <c r="I1144" s="4">
        <f t="shared" ref="I1144" si="1710">H1144*5</f>
        <v>19.45</v>
      </c>
      <c r="J1144" s="4">
        <v>4.4000000000000004</v>
      </c>
      <c r="K1144" s="4">
        <f t="shared" ref="K1144" si="1711">J1144*5</f>
        <v>22</v>
      </c>
      <c r="L1144" s="4">
        <v>1.1000000000000001</v>
      </c>
      <c r="M1144" s="4">
        <f t="shared" ref="M1144" si="1712">L1144*5</f>
        <v>5.5</v>
      </c>
      <c r="N1144" s="32" t="s">
        <v>796</v>
      </c>
      <c r="O1144" s="32" t="s">
        <v>796</v>
      </c>
    </row>
    <row r="1145" spans="1:15">
      <c r="A1145" t="s">
        <v>481</v>
      </c>
      <c r="B1145">
        <v>840</v>
      </c>
      <c r="C1145">
        <v>450</v>
      </c>
      <c r="D1145" s="4">
        <v>1.1000000000000001</v>
      </c>
      <c r="E1145" s="4">
        <f t="shared" si="1709"/>
        <v>5.5</v>
      </c>
      <c r="F1145" s="4">
        <v>2.7</v>
      </c>
      <c r="G1145" s="4">
        <f t="shared" si="1709"/>
        <v>13.5</v>
      </c>
      <c r="H1145" s="32" t="s">
        <v>796</v>
      </c>
      <c r="I1145" s="32" t="s">
        <v>796</v>
      </c>
      <c r="J1145" s="4">
        <v>4.5</v>
      </c>
      <c r="K1145" s="4">
        <f t="shared" ref="K1145" si="1713">J1145*5</f>
        <v>22.5</v>
      </c>
      <c r="L1145" s="4">
        <v>1.1000000000000001</v>
      </c>
      <c r="M1145" s="4">
        <f t="shared" ref="M1145" si="1714">L1145*5</f>
        <v>5.5</v>
      </c>
      <c r="N1145" s="32" t="s">
        <v>796</v>
      </c>
      <c r="O1145" s="32" t="s">
        <v>796</v>
      </c>
    </row>
    <row r="1146" spans="1:15">
      <c r="A1146" t="s">
        <v>481</v>
      </c>
      <c r="B1146">
        <v>840</v>
      </c>
      <c r="C1146">
        <v>450</v>
      </c>
      <c r="D1146" s="4">
        <f>SUM(D1143:D1145)/3</f>
        <v>1.0666666666666667</v>
      </c>
      <c r="E1146" s="4">
        <f t="shared" si="1709"/>
        <v>5.333333333333333</v>
      </c>
      <c r="F1146" s="4">
        <f>SUM(F1143:F1145)/3</f>
        <v>2.7000000000000006</v>
      </c>
      <c r="G1146" s="4">
        <f t="shared" si="1709"/>
        <v>13.500000000000004</v>
      </c>
      <c r="H1146" s="32" t="s">
        <v>796</v>
      </c>
      <c r="I1146" s="32" t="s">
        <v>796</v>
      </c>
      <c r="J1146" s="4">
        <f>SUM(J1143:J1145)/3</f>
        <v>4.4333333333333336</v>
      </c>
      <c r="K1146" s="4">
        <f t="shared" ref="K1146" si="1715">J1146*5</f>
        <v>22.166666666666668</v>
      </c>
      <c r="L1146" s="4">
        <f>SUM(L1143:L1145)/3</f>
        <v>1.1333333333333333</v>
      </c>
      <c r="M1146" s="4">
        <f t="shared" ref="M1146" si="1716">L1146*5</f>
        <v>5.6666666666666661</v>
      </c>
      <c r="N1146" s="32" t="s">
        <v>796</v>
      </c>
      <c r="O1146" s="32" t="s">
        <v>796</v>
      </c>
    </row>
    <row r="1147" spans="1:15">
      <c r="A1147" s="121" t="s">
        <v>611</v>
      </c>
      <c r="B1147" s="121">
        <v>840</v>
      </c>
      <c r="C1147" s="121">
        <v>450</v>
      </c>
      <c r="D1147" s="122">
        <f t="shared" ref="D1147:O1147" si="1717">AVERAGE(D1143:D1146)</f>
        <v>1.0666666666666667</v>
      </c>
      <c r="E1147" s="122">
        <f t="shared" si="1717"/>
        <v>5.333333333333333</v>
      </c>
      <c r="F1147" s="122">
        <f t="shared" si="1717"/>
        <v>2.7000000000000006</v>
      </c>
      <c r="G1147" s="122">
        <f t="shared" si="1717"/>
        <v>13.5</v>
      </c>
      <c r="H1147" s="122">
        <f t="shared" si="1717"/>
        <v>3.9400000000000004</v>
      </c>
      <c r="I1147" s="122">
        <f t="shared" si="1717"/>
        <v>19.700000000000003</v>
      </c>
      <c r="J1147" s="122">
        <f t="shared" si="1717"/>
        <v>4.4333333333333336</v>
      </c>
      <c r="K1147" s="122">
        <f t="shared" si="1717"/>
        <v>22.166666666666668</v>
      </c>
      <c r="L1147" s="122">
        <f t="shared" si="1717"/>
        <v>1.1333333333333333</v>
      </c>
      <c r="M1147" s="122">
        <f t="shared" si="1717"/>
        <v>5.6666666666666661</v>
      </c>
      <c r="N1147" s="122">
        <f t="shared" si="1717"/>
        <v>14.36</v>
      </c>
      <c r="O1147" s="122">
        <f t="shared" si="1717"/>
        <v>3.7894590642992831</v>
      </c>
    </row>
    <row r="1149" spans="1:15">
      <c r="A1149" t="s">
        <v>489</v>
      </c>
      <c r="B1149" s="3">
        <v>840</v>
      </c>
      <c r="C1149">
        <v>460</v>
      </c>
      <c r="D1149" s="4">
        <v>1.3</v>
      </c>
      <c r="E1149" s="4">
        <f>D1149*5</f>
        <v>6.5</v>
      </c>
      <c r="F1149" s="4">
        <v>2</v>
      </c>
      <c r="G1149" s="4">
        <f>F1149*5</f>
        <v>10</v>
      </c>
      <c r="H1149" s="4">
        <v>2.1</v>
      </c>
      <c r="I1149" s="4">
        <f>H1149*5</f>
        <v>10.5</v>
      </c>
      <c r="J1149" s="4">
        <v>6.8</v>
      </c>
      <c r="K1149" s="4">
        <f>J1149*5</f>
        <v>34</v>
      </c>
      <c r="L1149" s="4">
        <v>3.8</v>
      </c>
      <c r="M1149" s="4">
        <f>L1149*5</f>
        <v>19</v>
      </c>
      <c r="N1149" s="4">
        <v>30.1</v>
      </c>
      <c r="O1149" s="4">
        <f>SQRT(N1149)</f>
        <v>5.486346689738081</v>
      </c>
    </row>
    <row r="1150" spans="1:15">
      <c r="A1150" t="s">
        <v>489</v>
      </c>
      <c r="B1150" s="3">
        <v>840</v>
      </c>
      <c r="C1150">
        <v>460</v>
      </c>
      <c r="D1150" s="4">
        <v>1.2</v>
      </c>
      <c r="E1150" s="4">
        <f t="shared" ref="E1150:G1152" si="1718">D1150*5</f>
        <v>6</v>
      </c>
      <c r="F1150" s="4">
        <v>2</v>
      </c>
      <c r="G1150" s="4">
        <f t="shared" si="1718"/>
        <v>10</v>
      </c>
      <c r="H1150" s="4">
        <v>2.02</v>
      </c>
      <c r="I1150" s="4">
        <f t="shared" ref="I1150" si="1719">H1150*5</f>
        <v>10.1</v>
      </c>
      <c r="J1150" s="4">
        <v>6.5</v>
      </c>
      <c r="K1150" s="4">
        <f t="shared" ref="K1150" si="1720">J1150*5</f>
        <v>32.5</v>
      </c>
      <c r="L1150" s="4">
        <v>3.8</v>
      </c>
      <c r="M1150" s="4">
        <f t="shared" ref="M1150" si="1721">L1150*5</f>
        <v>19</v>
      </c>
      <c r="N1150" s="32" t="s">
        <v>796</v>
      </c>
      <c r="O1150" s="32" t="s">
        <v>796</v>
      </c>
    </row>
    <row r="1151" spans="1:15">
      <c r="A1151" t="s">
        <v>489</v>
      </c>
      <c r="B1151" s="3">
        <v>840</v>
      </c>
      <c r="C1151">
        <v>460</v>
      </c>
      <c r="D1151" s="4">
        <v>1.2</v>
      </c>
      <c r="E1151" s="4">
        <f t="shared" si="1718"/>
        <v>6</v>
      </c>
      <c r="F1151" s="4">
        <v>2.2000000000000002</v>
      </c>
      <c r="G1151" s="4">
        <f t="shared" si="1718"/>
        <v>11</v>
      </c>
      <c r="H1151" s="32" t="s">
        <v>796</v>
      </c>
      <c r="I1151" s="32" t="s">
        <v>796</v>
      </c>
      <c r="J1151" s="4">
        <v>6.8</v>
      </c>
      <c r="K1151" s="4">
        <f t="shared" ref="K1151" si="1722">J1151*5</f>
        <v>34</v>
      </c>
      <c r="L1151" s="4">
        <v>3.9</v>
      </c>
      <c r="M1151" s="4">
        <f t="shared" ref="M1151" si="1723">L1151*5</f>
        <v>19.5</v>
      </c>
      <c r="N1151" s="32" t="s">
        <v>796</v>
      </c>
      <c r="O1151" s="32" t="s">
        <v>796</v>
      </c>
    </row>
    <row r="1152" spans="1:15">
      <c r="A1152" t="s">
        <v>489</v>
      </c>
      <c r="B1152" s="3">
        <v>840</v>
      </c>
      <c r="C1152">
        <v>460</v>
      </c>
      <c r="D1152" s="4">
        <f>SUM(D1149:D1151)/3</f>
        <v>1.2333333333333334</v>
      </c>
      <c r="E1152" s="4">
        <f t="shared" si="1718"/>
        <v>6.166666666666667</v>
      </c>
      <c r="F1152" s="4">
        <f>SUM(F1149:F1151)/3</f>
        <v>2.0666666666666669</v>
      </c>
      <c r="G1152" s="4">
        <f t="shared" si="1718"/>
        <v>10.333333333333334</v>
      </c>
      <c r="H1152" s="32" t="s">
        <v>796</v>
      </c>
      <c r="I1152" s="32" t="s">
        <v>796</v>
      </c>
      <c r="J1152" s="4">
        <f>SUM(J1149:J1151)/3</f>
        <v>6.7</v>
      </c>
      <c r="K1152" s="4">
        <f t="shared" ref="K1152" si="1724">J1152*5</f>
        <v>33.5</v>
      </c>
      <c r="L1152" s="4">
        <f>SUM(L1149:L1151)/3</f>
        <v>3.8333333333333335</v>
      </c>
      <c r="M1152" s="4">
        <f t="shared" ref="M1152" si="1725">L1152*5</f>
        <v>19.166666666666668</v>
      </c>
      <c r="N1152" s="32" t="s">
        <v>796</v>
      </c>
      <c r="O1152" s="32" t="s">
        <v>796</v>
      </c>
    </row>
    <row r="1153" spans="1:15">
      <c r="A1153" s="121" t="s">
        <v>611</v>
      </c>
      <c r="B1153" s="121">
        <v>840</v>
      </c>
      <c r="C1153" s="121">
        <v>460</v>
      </c>
      <c r="D1153" s="122">
        <f t="shared" ref="D1153:O1153" si="1726">AVERAGE(D1149:D1152)</f>
        <v>1.2333333333333334</v>
      </c>
      <c r="E1153" s="122">
        <f t="shared" si="1726"/>
        <v>6.166666666666667</v>
      </c>
      <c r="F1153" s="122">
        <f t="shared" si="1726"/>
        <v>2.0666666666666669</v>
      </c>
      <c r="G1153" s="122">
        <f t="shared" si="1726"/>
        <v>10.333333333333334</v>
      </c>
      <c r="H1153" s="122">
        <f t="shared" si="1726"/>
        <v>2.06</v>
      </c>
      <c r="I1153" s="122">
        <f t="shared" si="1726"/>
        <v>10.3</v>
      </c>
      <c r="J1153" s="122">
        <f t="shared" si="1726"/>
        <v>6.7</v>
      </c>
      <c r="K1153" s="122">
        <f t="shared" si="1726"/>
        <v>33.5</v>
      </c>
      <c r="L1153" s="122">
        <f t="shared" si="1726"/>
        <v>3.8333333333333335</v>
      </c>
      <c r="M1153" s="122">
        <f t="shared" si="1726"/>
        <v>19.166666666666668</v>
      </c>
      <c r="N1153" s="122">
        <f t="shared" si="1726"/>
        <v>30.1</v>
      </c>
      <c r="O1153" s="122">
        <f t="shared" si="1726"/>
        <v>5.486346689738081</v>
      </c>
    </row>
    <row r="1155" spans="1:15">
      <c r="A1155" t="s">
        <v>478</v>
      </c>
      <c r="B1155">
        <v>840</v>
      </c>
      <c r="C1155">
        <v>470</v>
      </c>
      <c r="D1155" s="4">
        <v>1.9</v>
      </c>
      <c r="E1155" s="4">
        <f>D1155*5</f>
        <v>9.5</v>
      </c>
      <c r="F1155" s="4">
        <v>1.4</v>
      </c>
      <c r="G1155" s="4">
        <f>F1155*5</f>
        <v>7</v>
      </c>
      <c r="H1155" s="4">
        <v>3.07</v>
      </c>
      <c r="I1155" s="4">
        <f>H1155*5</f>
        <v>15.35</v>
      </c>
      <c r="J1155" s="4">
        <v>6.8</v>
      </c>
      <c r="K1155" s="4">
        <f>J1155*5</f>
        <v>34</v>
      </c>
      <c r="L1155" s="4">
        <v>2.2000000000000002</v>
      </c>
      <c r="M1155" s="4">
        <f>L1155*5</f>
        <v>11</v>
      </c>
      <c r="N1155" s="4">
        <v>18.45</v>
      </c>
      <c r="O1155" s="4">
        <f>SQRT(N1155)</f>
        <v>4.2953463189829062</v>
      </c>
    </row>
    <row r="1156" spans="1:15">
      <c r="A1156" t="s">
        <v>478</v>
      </c>
      <c r="B1156">
        <v>840</v>
      </c>
      <c r="C1156">
        <v>470</v>
      </c>
      <c r="D1156" s="4">
        <v>1.9</v>
      </c>
      <c r="E1156" s="4">
        <f t="shared" ref="E1156:G1158" si="1727">D1156*5</f>
        <v>9.5</v>
      </c>
      <c r="F1156" s="4">
        <v>1.4</v>
      </c>
      <c r="G1156" s="4">
        <f t="shared" si="1727"/>
        <v>7</v>
      </c>
      <c r="H1156" s="4">
        <v>3.02</v>
      </c>
      <c r="I1156" s="4">
        <f t="shared" ref="I1156" si="1728">H1156*5</f>
        <v>15.1</v>
      </c>
      <c r="J1156" s="4">
        <v>6.9</v>
      </c>
      <c r="K1156" s="4">
        <f t="shared" ref="K1156" si="1729">J1156*5</f>
        <v>34.5</v>
      </c>
      <c r="L1156" s="4">
        <v>2.2999999999999998</v>
      </c>
      <c r="M1156" s="4">
        <f t="shared" ref="M1156" si="1730">L1156*5</f>
        <v>11.5</v>
      </c>
      <c r="N1156" s="32" t="s">
        <v>796</v>
      </c>
      <c r="O1156" s="32" t="s">
        <v>796</v>
      </c>
    </row>
    <row r="1157" spans="1:15">
      <c r="A1157" t="s">
        <v>478</v>
      </c>
      <c r="B1157">
        <v>840</v>
      </c>
      <c r="C1157">
        <v>470</v>
      </c>
      <c r="D1157" s="4">
        <v>1.9</v>
      </c>
      <c r="E1157" s="4">
        <f t="shared" si="1727"/>
        <v>9.5</v>
      </c>
      <c r="F1157" s="4">
        <v>1.4</v>
      </c>
      <c r="G1157" s="4">
        <f t="shared" si="1727"/>
        <v>7</v>
      </c>
      <c r="H1157" s="32" t="s">
        <v>796</v>
      </c>
      <c r="I1157" s="32" t="s">
        <v>796</v>
      </c>
      <c r="J1157" s="4">
        <v>6.6</v>
      </c>
      <c r="K1157" s="4">
        <f t="shared" ref="K1157" si="1731">J1157*5</f>
        <v>33</v>
      </c>
      <c r="L1157" s="4">
        <v>2.2999999999999998</v>
      </c>
      <c r="M1157" s="4">
        <f t="shared" ref="M1157" si="1732">L1157*5</f>
        <v>11.5</v>
      </c>
      <c r="N1157" s="32" t="s">
        <v>796</v>
      </c>
      <c r="O1157" s="32" t="s">
        <v>796</v>
      </c>
    </row>
    <row r="1158" spans="1:15">
      <c r="A1158" t="s">
        <v>478</v>
      </c>
      <c r="B1158">
        <v>840</v>
      </c>
      <c r="C1158">
        <v>470</v>
      </c>
      <c r="D1158" s="4">
        <f>SUM(D1155:D1157)/3</f>
        <v>1.8999999999999997</v>
      </c>
      <c r="E1158" s="4">
        <f t="shared" si="1727"/>
        <v>9.4999999999999982</v>
      </c>
      <c r="F1158" s="4">
        <f>SUM(F1155:F1157)/3</f>
        <v>1.3999999999999997</v>
      </c>
      <c r="G1158" s="4">
        <f t="shared" si="1727"/>
        <v>6.9999999999999982</v>
      </c>
      <c r="H1158" s="32" t="s">
        <v>796</v>
      </c>
      <c r="I1158" s="32" t="s">
        <v>796</v>
      </c>
      <c r="J1158" s="4">
        <f>SUM(J1155:J1157)/3</f>
        <v>6.7666666666666657</v>
      </c>
      <c r="K1158" s="4">
        <f t="shared" ref="K1158" si="1733">J1158*5</f>
        <v>33.833333333333329</v>
      </c>
      <c r="L1158" s="4">
        <f>SUM(L1155:L1157)/3</f>
        <v>2.2666666666666666</v>
      </c>
      <c r="M1158" s="4">
        <f t="shared" ref="M1158" si="1734">L1158*5</f>
        <v>11.333333333333332</v>
      </c>
      <c r="N1158" s="32" t="s">
        <v>796</v>
      </c>
      <c r="O1158" s="32" t="s">
        <v>796</v>
      </c>
    </row>
    <row r="1159" spans="1:15">
      <c r="A1159" s="121" t="s">
        <v>611</v>
      </c>
      <c r="B1159" s="121">
        <v>840</v>
      </c>
      <c r="C1159" s="121">
        <v>470</v>
      </c>
      <c r="D1159" s="122">
        <f t="shared" ref="D1159:O1159" si="1735">AVERAGE(D1155:D1158)</f>
        <v>1.8999999999999997</v>
      </c>
      <c r="E1159" s="122">
        <f t="shared" si="1735"/>
        <v>9.5</v>
      </c>
      <c r="F1159" s="122">
        <f t="shared" si="1735"/>
        <v>1.3999999999999997</v>
      </c>
      <c r="G1159" s="122">
        <f t="shared" si="1735"/>
        <v>7</v>
      </c>
      <c r="H1159" s="122">
        <f t="shared" si="1735"/>
        <v>3.0449999999999999</v>
      </c>
      <c r="I1159" s="122">
        <f t="shared" si="1735"/>
        <v>15.225</v>
      </c>
      <c r="J1159" s="122">
        <f t="shared" si="1735"/>
        <v>6.7666666666666657</v>
      </c>
      <c r="K1159" s="122">
        <f t="shared" si="1735"/>
        <v>33.833333333333329</v>
      </c>
      <c r="L1159" s="122">
        <f t="shared" si="1735"/>
        <v>2.2666666666666666</v>
      </c>
      <c r="M1159" s="122">
        <f t="shared" si="1735"/>
        <v>11.333333333333332</v>
      </c>
      <c r="N1159" s="122">
        <f t="shared" si="1735"/>
        <v>18.45</v>
      </c>
      <c r="O1159" s="122">
        <f t="shared" si="1735"/>
        <v>4.2953463189829062</v>
      </c>
    </row>
    <row r="1161" spans="1:15">
      <c r="A1161" t="s">
        <v>482</v>
      </c>
      <c r="B1161">
        <v>840</v>
      </c>
      <c r="C1161">
        <v>480</v>
      </c>
      <c r="D1161" s="4">
        <v>11.2</v>
      </c>
      <c r="E1161" s="4">
        <f>D1161*5</f>
        <v>56</v>
      </c>
      <c r="F1161" s="4">
        <v>2.8</v>
      </c>
      <c r="G1161" s="4">
        <f>F1161*5</f>
        <v>14</v>
      </c>
      <c r="H1161" s="4">
        <v>9.81</v>
      </c>
      <c r="I1161" s="4">
        <f>H1161*5</f>
        <v>49.050000000000004</v>
      </c>
      <c r="J1161" s="4">
        <v>4.3</v>
      </c>
      <c r="K1161" s="4">
        <f>J1161*5</f>
        <v>21.5</v>
      </c>
      <c r="L1161" s="4">
        <v>4.3</v>
      </c>
      <c r="M1161" s="4">
        <f>L1161*5</f>
        <v>21.5</v>
      </c>
      <c r="N1161" s="4">
        <v>89.6</v>
      </c>
      <c r="O1161" s="4">
        <f>SQRT(N1161)</f>
        <v>9.4657276529593855</v>
      </c>
    </row>
    <row r="1162" spans="1:15">
      <c r="A1162" t="s">
        <v>482</v>
      </c>
      <c r="B1162">
        <v>840</v>
      </c>
      <c r="C1162">
        <v>480</v>
      </c>
      <c r="D1162" s="4">
        <v>11.3</v>
      </c>
      <c r="E1162" s="4">
        <f t="shared" ref="E1162:G1164" si="1736">D1162*5</f>
        <v>56.5</v>
      </c>
      <c r="F1162" s="4">
        <v>2.7</v>
      </c>
      <c r="G1162" s="4">
        <f t="shared" si="1736"/>
        <v>13.5</v>
      </c>
      <c r="H1162" s="4">
        <v>9.84</v>
      </c>
      <c r="I1162" s="4">
        <f t="shared" ref="I1162" si="1737">H1162*5</f>
        <v>49.2</v>
      </c>
      <c r="J1162" s="4">
        <v>4.3</v>
      </c>
      <c r="K1162" s="4">
        <f t="shared" ref="K1162" si="1738">J1162*5</f>
        <v>21.5</v>
      </c>
      <c r="L1162" s="4">
        <v>4.2</v>
      </c>
      <c r="M1162" s="4">
        <f t="shared" ref="M1162" si="1739">L1162*5</f>
        <v>21</v>
      </c>
      <c r="N1162" s="32" t="s">
        <v>796</v>
      </c>
      <c r="O1162" s="32" t="s">
        <v>796</v>
      </c>
    </row>
    <row r="1163" spans="1:15">
      <c r="A1163" t="s">
        <v>482</v>
      </c>
      <c r="B1163">
        <v>840</v>
      </c>
      <c r="C1163">
        <v>480</v>
      </c>
      <c r="D1163" s="4">
        <v>11.5</v>
      </c>
      <c r="E1163" s="4">
        <f t="shared" si="1736"/>
        <v>57.5</v>
      </c>
      <c r="F1163" s="4">
        <v>2.6</v>
      </c>
      <c r="G1163" s="4">
        <f t="shared" si="1736"/>
        <v>13</v>
      </c>
      <c r="H1163" s="32" t="s">
        <v>796</v>
      </c>
      <c r="I1163" s="32" t="s">
        <v>796</v>
      </c>
      <c r="J1163" s="4">
        <v>4.2</v>
      </c>
      <c r="K1163" s="4">
        <f t="shared" ref="K1163" si="1740">J1163*5</f>
        <v>21</v>
      </c>
      <c r="L1163" s="4">
        <v>4.5</v>
      </c>
      <c r="M1163" s="4">
        <f t="shared" ref="M1163" si="1741">L1163*5</f>
        <v>22.5</v>
      </c>
      <c r="N1163" s="32" t="s">
        <v>796</v>
      </c>
      <c r="O1163" s="32" t="s">
        <v>796</v>
      </c>
    </row>
    <row r="1164" spans="1:15">
      <c r="A1164" t="s">
        <v>482</v>
      </c>
      <c r="B1164">
        <v>840</v>
      </c>
      <c r="C1164">
        <v>480</v>
      </c>
      <c r="D1164" s="4">
        <f>SUM(D1161:D1163)/3</f>
        <v>11.333333333333334</v>
      </c>
      <c r="E1164" s="4">
        <f t="shared" si="1736"/>
        <v>56.666666666666671</v>
      </c>
      <c r="F1164" s="4">
        <f>SUM(F1161:F1163)/3</f>
        <v>2.6999999999999997</v>
      </c>
      <c r="G1164" s="4">
        <f t="shared" si="1736"/>
        <v>13.499999999999998</v>
      </c>
      <c r="H1164" s="32" t="s">
        <v>796</v>
      </c>
      <c r="I1164" s="32" t="s">
        <v>796</v>
      </c>
      <c r="J1164" s="4">
        <f>SUM(J1161:J1163)/3</f>
        <v>4.2666666666666666</v>
      </c>
      <c r="K1164" s="4">
        <f t="shared" ref="K1164" si="1742">J1164*5</f>
        <v>21.333333333333332</v>
      </c>
      <c r="L1164" s="4">
        <f>SUM(L1161:L1163)/3</f>
        <v>4.333333333333333</v>
      </c>
      <c r="M1164" s="4">
        <f t="shared" ref="M1164" si="1743">L1164*5</f>
        <v>21.666666666666664</v>
      </c>
      <c r="N1164" s="32" t="s">
        <v>796</v>
      </c>
      <c r="O1164" s="32" t="s">
        <v>796</v>
      </c>
    </row>
    <row r="1165" spans="1:15">
      <c r="A1165" s="121" t="s">
        <v>611</v>
      </c>
      <c r="B1165" s="121">
        <v>840</v>
      </c>
      <c r="C1165" s="121">
        <v>480</v>
      </c>
      <c r="D1165" s="122">
        <f t="shared" ref="D1165:O1165" si="1744">AVERAGE(D1161:D1164)</f>
        <v>11.333333333333334</v>
      </c>
      <c r="E1165" s="122">
        <f t="shared" si="1744"/>
        <v>56.666666666666671</v>
      </c>
      <c r="F1165" s="122">
        <f t="shared" si="1744"/>
        <v>2.6999999999999997</v>
      </c>
      <c r="G1165" s="122">
        <f t="shared" si="1744"/>
        <v>13.5</v>
      </c>
      <c r="H1165" s="122">
        <f t="shared" si="1744"/>
        <v>9.8249999999999993</v>
      </c>
      <c r="I1165" s="122">
        <f t="shared" si="1744"/>
        <v>49.125</v>
      </c>
      <c r="J1165" s="122">
        <f t="shared" si="1744"/>
        <v>4.2666666666666666</v>
      </c>
      <c r="K1165" s="122">
        <f t="shared" si="1744"/>
        <v>21.333333333333332</v>
      </c>
      <c r="L1165" s="122">
        <f t="shared" si="1744"/>
        <v>4.333333333333333</v>
      </c>
      <c r="M1165" s="122">
        <f t="shared" si="1744"/>
        <v>21.666666666666664</v>
      </c>
      <c r="N1165" s="122">
        <f t="shared" si="1744"/>
        <v>89.6</v>
      </c>
      <c r="O1165" s="122">
        <f t="shared" si="1744"/>
        <v>9.4657276529593855</v>
      </c>
    </row>
    <row r="1166" spans="1:15"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</row>
    <row r="1167" spans="1:15">
      <c r="A1167" t="s">
        <v>483</v>
      </c>
      <c r="B1167">
        <v>840</v>
      </c>
      <c r="C1167">
        <v>490.00000000000006</v>
      </c>
      <c r="D1167" s="4">
        <v>128.9</v>
      </c>
      <c r="E1167" s="4">
        <f>D1167*5</f>
        <v>644.5</v>
      </c>
      <c r="F1167" s="4">
        <v>5.4</v>
      </c>
      <c r="G1167" s="4">
        <f>F1167*5</f>
        <v>27</v>
      </c>
      <c r="H1167" s="4">
        <v>237</v>
      </c>
      <c r="I1167" s="4">
        <f>H1167*5</f>
        <v>1185</v>
      </c>
      <c r="J1167" s="4">
        <v>10.8</v>
      </c>
      <c r="K1167" s="4">
        <f>J1167*5</f>
        <v>54</v>
      </c>
      <c r="L1167" s="4">
        <v>4.5999999999999996</v>
      </c>
      <c r="M1167" s="4">
        <f>L1167*5</f>
        <v>23</v>
      </c>
      <c r="N1167" s="4">
        <v>941</v>
      </c>
      <c r="O1167" s="4">
        <f>SQRT(N1167)</f>
        <v>30.675723300355934</v>
      </c>
    </row>
    <row r="1168" spans="1:15">
      <c r="A1168" t="s">
        <v>483</v>
      </c>
      <c r="B1168">
        <v>840</v>
      </c>
      <c r="C1168">
        <v>490.00000000000006</v>
      </c>
      <c r="D1168" s="4">
        <v>129.9</v>
      </c>
      <c r="E1168" s="4">
        <f t="shared" ref="E1168:G1170" si="1745">D1168*5</f>
        <v>649.5</v>
      </c>
      <c r="F1168" s="4">
        <v>5.4</v>
      </c>
      <c r="G1168" s="4">
        <f t="shared" si="1745"/>
        <v>27</v>
      </c>
      <c r="H1168" s="4">
        <v>239</v>
      </c>
      <c r="I1168" s="4">
        <f t="shared" ref="I1168" si="1746">H1168*5</f>
        <v>1195</v>
      </c>
      <c r="J1168" s="4">
        <v>10.6</v>
      </c>
      <c r="K1168" s="4">
        <f t="shared" ref="K1168" si="1747">J1168*5</f>
        <v>53</v>
      </c>
      <c r="L1168" s="4">
        <v>4.5999999999999996</v>
      </c>
      <c r="M1168" s="4">
        <f t="shared" ref="M1168" si="1748">L1168*5</f>
        <v>23</v>
      </c>
      <c r="N1168" s="32" t="s">
        <v>796</v>
      </c>
      <c r="O1168" s="32" t="s">
        <v>796</v>
      </c>
    </row>
    <row r="1169" spans="1:15">
      <c r="A1169" t="s">
        <v>483</v>
      </c>
      <c r="B1169">
        <v>840</v>
      </c>
      <c r="C1169">
        <v>490.00000000000006</v>
      </c>
      <c r="D1169" s="4">
        <v>129</v>
      </c>
      <c r="E1169" s="4">
        <f t="shared" si="1745"/>
        <v>645</v>
      </c>
      <c r="F1169" s="4">
        <v>5.4</v>
      </c>
      <c r="G1169" s="4">
        <f t="shared" si="1745"/>
        <v>27</v>
      </c>
      <c r="H1169" s="32" t="s">
        <v>796</v>
      </c>
      <c r="I1169" s="32" t="s">
        <v>796</v>
      </c>
      <c r="J1169" s="4">
        <v>10.9</v>
      </c>
      <c r="K1169" s="4">
        <f t="shared" ref="K1169" si="1749">J1169*5</f>
        <v>54.5</v>
      </c>
      <c r="L1169" s="4">
        <v>4.5</v>
      </c>
      <c r="M1169" s="4">
        <f t="shared" ref="M1169" si="1750">L1169*5</f>
        <v>22.5</v>
      </c>
      <c r="N1169" s="32" t="s">
        <v>796</v>
      </c>
      <c r="O1169" s="32" t="s">
        <v>796</v>
      </c>
    </row>
    <row r="1170" spans="1:15">
      <c r="A1170" t="s">
        <v>483</v>
      </c>
      <c r="B1170">
        <v>840</v>
      </c>
      <c r="C1170">
        <v>490.00000000000006</v>
      </c>
      <c r="D1170" s="4">
        <f>SUM(D1167:D1169)/3</f>
        <v>129.26666666666668</v>
      </c>
      <c r="E1170" s="4">
        <f t="shared" si="1745"/>
        <v>646.33333333333337</v>
      </c>
      <c r="F1170" s="4">
        <f>SUM(F1167:F1169)/3</f>
        <v>5.4000000000000012</v>
      </c>
      <c r="G1170" s="4">
        <f t="shared" si="1745"/>
        <v>27.000000000000007</v>
      </c>
      <c r="H1170" s="32" t="s">
        <v>796</v>
      </c>
      <c r="I1170" s="32" t="s">
        <v>796</v>
      </c>
      <c r="J1170" s="4">
        <f>SUM(J1167:J1169)/3</f>
        <v>10.766666666666666</v>
      </c>
      <c r="K1170" s="4">
        <f t="shared" ref="K1170" si="1751">J1170*5</f>
        <v>53.833333333333329</v>
      </c>
      <c r="L1170" s="4">
        <f>SUM(L1167:L1169)/3</f>
        <v>4.5666666666666664</v>
      </c>
      <c r="M1170" s="4">
        <f t="shared" ref="M1170" si="1752">L1170*5</f>
        <v>22.833333333333332</v>
      </c>
      <c r="N1170" s="32" t="s">
        <v>796</v>
      </c>
      <c r="O1170" s="32" t="s">
        <v>796</v>
      </c>
    </row>
    <row r="1171" spans="1:15">
      <c r="A1171" s="121" t="s">
        <v>611</v>
      </c>
      <c r="B1171" s="121">
        <v>840</v>
      </c>
      <c r="C1171" s="121">
        <v>490.00000000000006</v>
      </c>
      <c r="D1171" s="122">
        <f t="shared" ref="D1171:O1171" si="1753">AVERAGE(D1167:D1170)</f>
        <v>129.26666666666668</v>
      </c>
      <c r="E1171" s="122">
        <f t="shared" si="1753"/>
        <v>646.33333333333337</v>
      </c>
      <c r="F1171" s="122">
        <f t="shared" si="1753"/>
        <v>5.4000000000000012</v>
      </c>
      <c r="G1171" s="122">
        <f t="shared" si="1753"/>
        <v>27</v>
      </c>
      <c r="H1171" s="122">
        <f t="shared" si="1753"/>
        <v>238</v>
      </c>
      <c r="I1171" s="122">
        <f t="shared" si="1753"/>
        <v>1190</v>
      </c>
      <c r="J1171" s="122">
        <f t="shared" si="1753"/>
        <v>10.766666666666666</v>
      </c>
      <c r="K1171" s="122">
        <f t="shared" si="1753"/>
        <v>53.833333333333329</v>
      </c>
      <c r="L1171" s="122">
        <f t="shared" si="1753"/>
        <v>4.5666666666666664</v>
      </c>
      <c r="M1171" s="122">
        <f t="shared" si="1753"/>
        <v>22.833333333333332</v>
      </c>
      <c r="N1171" s="122">
        <f t="shared" si="1753"/>
        <v>941</v>
      </c>
      <c r="O1171" s="122">
        <f t="shared" si="1753"/>
        <v>30.675723300355934</v>
      </c>
    </row>
    <row r="1172" spans="1:15"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</row>
    <row r="1173" spans="1:15">
      <c r="A1173" t="s">
        <v>484</v>
      </c>
      <c r="B1173">
        <v>840</v>
      </c>
      <c r="C1173">
        <v>500</v>
      </c>
      <c r="D1173" s="4">
        <v>3.1</v>
      </c>
      <c r="E1173" s="4">
        <f>D1173*5</f>
        <v>15.5</v>
      </c>
      <c r="F1173" s="4">
        <v>11.7</v>
      </c>
      <c r="G1173" s="4">
        <f>F1173*5</f>
        <v>58.5</v>
      </c>
      <c r="H1173" s="4">
        <v>4.79</v>
      </c>
      <c r="I1173" s="4">
        <f>H1173*5</f>
        <v>23.95</v>
      </c>
      <c r="J1173" s="4">
        <v>17.600000000000001</v>
      </c>
      <c r="K1173" s="4">
        <f>J1173*5</f>
        <v>88</v>
      </c>
      <c r="L1173" s="4">
        <v>6.9</v>
      </c>
      <c r="M1173" s="4">
        <f>L1173*5</f>
        <v>34.5</v>
      </c>
      <c r="N1173" s="4">
        <v>55.4</v>
      </c>
      <c r="O1173" s="4">
        <f>SQRT(N1173)</f>
        <v>7.4431176263713583</v>
      </c>
    </row>
    <row r="1174" spans="1:15">
      <c r="A1174" t="s">
        <v>484</v>
      </c>
      <c r="B1174">
        <v>840</v>
      </c>
      <c r="C1174">
        <v>500</v>
      </c>
      <c r="D1174" s="4">
        <v>3.1</v>
      </c>
      <c r="E1174" s="4">
        <f t="shared" ref="E1174:G1176" si="1754">D1174*5</f>
        <v>15.5</v>
      </c>
      <c r="F1174" s="4">
        <v>11.8</v>
      </c>
      <c r="G1174" s="4">
        <f t="shared" si="1754"/>
        <v>59</v>
      </c>
      <c r="H1174" s="4">
        <v>4.6900000000000004</v>
      </c>
      <c r="I1174" s="4">
        <f t="shared" ref="I1174" si="1755">H1174*5</f>
        <v>23.450000000000003</v>
      </c>
      <c r="J1174" s="4">
        <v>17</v>
      </c>
      <c r="K1174" s="4">
        <f t="shared" ref="K1174" si="1756">J1174*5</f>
        <v>85</v>
      </c>
      <c r="L1174" s="4">
        <v>6.9</v>
      </c>
      <c r="M1174" s="4">
        <f t="shared" ref="M1174" si="1757">L1174*5</f>
        <v>34.5</v>
      </c>
      <c r="N1174" s="32" t="s">
        <v>796</v>
      </c>
      <c r="O1174" s="32" t="s">
        <v>796</v>
      </c>
    </row>
    <row r="1175" spans="1:15">
      <c r="A1175" t="s">
        <v>484</v>
      </c>
      <c r="B1175">
        <v>840</v>
      </c>
      <c r="C1175">
        <v>500</v>
      </c>
      <c r="D1175" s="4">
        <v>3</v>
      </c>
      <c r="E1175" s="4">
        <f t="shared" si="1754"/>
        <v>15</v>
      </c>
      <c r="F1175" s="4">
        <v>11.5</v>
      </c>
      <c r="G1175" s="4">
        <f t="shared" si="1754"/>
        <v>57.5</v>
      </c>
      <c r="H1175" s="32" t="s">
        <v>796</v>
      </c>
      <c r="I1175" s="32" t="s">
        <v>796</v>
      </c>
      <c r="J1175" s="4">
        <v>16</v>
      </c>
      <c r="K1175" s="4">
        <f t="shared" ref="K1175" si="1758">J1175*5</f>
        <v>80</v>
      </c>
      <c r="L1175" s="4">
        <v>7</v>
      </c>
      <c r="M1175" s="4">
        <f t="shared" ref="M1175" si="1759">L1175*5</f>
        <v>35</v>
      </c>
      <c r="N1175" s="32" t="s">
        <v>796</v>
      </c>
      <c r="O1175" s="32" t="s">
        <v>796</v>
      </c>
    </row>
    <row r="1176" spans="1:15">
      <c r="A1176" t="s">
        <v>484</v>
      </c>
      <c r="B1176">
        <v>840</v>
      </c>
      <c r="C1176">
        <v>500</v>
      </c>
      <c r="D1176" s="4">
        <f>SUM(D1173:D1175)/3</f>
        <v>3.0666666666666664</v>
      </c>
      <c r="E1176" s="4">
        <f t="shared" si="1754"/>
        <v>15.333333333333332</v>
      </c>
      <c r="F1176" s="4">
        <f>SUM(F1173:F1175)/3</f>
        <v>11.666666666666666</v>
      </c>
      <c r="G1176" s="4">
        <f t="shared" si="1754"/>
        <v>58.333333333333329</v>
      </c>
      <c r="H1176" s="32" t="s">
        <v>796</v>
      </c>
      <c r="I1176" s="32" t="s">
        <v>796</v>
      </c>
      <c r="J1176" s="4">
        <f>SUM(J1173:J1175)/3</f>
        <v>16.866666666666667</v>
      </c>
      <c r="K1176" s="4">
        <f t="shared" ref="K1176" si="1760">J1176*5</f>
        <v>84.333333333333343</v>
      </c>
      <c r="L1176" s="4">
        <f>SUM(L1173:L1175)/3</f>
        <v>6.9333333333333336</v>
      </c>
      <c r="M1176" s="4">
        <f t="shared" ref="M1176" si="1761">L1176*5</f>
        <v>34.666666666666671</v>
      </c>
      <c r="N1176" s="32" t="s">
        <v>796</v>
      </c>
      <c r="O1176" s="32" t="s">
        <v>796</v>
      </c>
    </row>
    <row r="1177" spans="1:15">
      <c r="A1177" s="121" t="s">
        <v>611</v>
      </c>
      <c r="B1177" s="121">
        <v>840</v>
      </c>
      <c r="C1177" s="121">
        <v>500</v>
      </c>
      <c r="D1177" s="122">
        <f t="shared" ref="D1177:O1177" si="1762">AVERAGE(D1173:D1176)</f>
        <v>3.0666666666666664</v>
      </c>
      <c r="E1177" s="122">
        <f t="shared" si="1762"/>
        <v>15.333333333333332</v>
      </c>
      <c r="F1177" s="122">
        <f t="shared" si="1762"/>
        <v>11.666666666666666</v>
      </c>
      <c r="G1177" s="122">
        <f t="shared" si="1762"/>
        <v>58.333333333333329</v>
      </c>
      <c r="H1177" s="122">
        <f t="shared" si="1762"/>
        <v>4.74</v>
      </c>
      <c r="I1177" s="122">
        <f t="shared" si="1762"/>
        <v>23.700000000000003</v>
      </c>
      <c r="J1177" s="122">
        <f t="shared" si="1762"/>
        <v>16.866666666666667</v>
      </c>
      <c r="K1177" s="122">
        <f t="shared" si="1762"/>
        <v>84.333333333333343</v>
      </c>
      <c r="L1177" s="122">
        <f t="shared" si="1762"/>
        <v>6.9333333333333336</v>
      </c>
      <c r="M1177" s="122">
        <f t="shared" si="1762"/>
        <v>34.666666666666671</v>
      </c>
      <c r="N1177" s="122">
        <f t="shared" si="1762"/>
        <v>55.4</v>
      </c>
      <c r="O1177" s="122">
        <f t="shared" si="1762"/>
        <v>7.4431176263713583</v>
      </c>
    </row>
    <row r="1178" spans="1:15"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</row>
    <row r="1179" spans="1:15">
      <c r="A1179" t="s">
        <v>485</v>
      </c>
      <c r="B1179">
        <v>840</v>
      </c>
      <c r="C1179">
        <v>509.99999999999994</v>
      </c>
      <c r="D1179" s="4">
        <v>91.5</v>
      </c>
      <c r="E1179" s="4">
        <f>D1179*5</f>
        <v>457.5</v>
      </c>
      <c r="F1179" s="4">
        <v>2</v>
      </c>
      <c r="G1179" s="4">
        <f>F1179*5</f>
        <v>10</v>
      </c>
      <c r="H1179" s="4">
        <v>155</v>
      </c>
      <c r="I1179" s="4">
        <f>H1179*5</f>
        <v>775</v>
      </c>
      <c r="J1179" s="4">
        <v>8.9</v>
      </c>
      <c r="K1179" s="4">
        <f>J1179*5</f>
        <v>44.5</v>
      </c>
      <c r="L1179" s="4">
        <v>3.3</v>
      </c>
      <c r="M1179" s="4">
        <f>L1179*5</f>
        <v>16.5</v>
      </c>
      <c r="N1179" s="4">
        <v>542</v>
      </c>
      <c r="O1179" s="4">
        <f>SQRT(N1179)</f>
        <v>23.280893453645632</v>
      </c>
    </row>
    <row r="1180" spans="1:15">
      <c r="A1180" t="s">
        <v>485</v>
      </c>
      <c r="B1180">
        <v>840</v>
      </c>
      <c r="C1180">
        <v>509.99999999999994</v>
      </c>
      <c r="D1180" s="4">
        <v>92</v>
      </c>
      <c r="E1180" s="4">
        <f t="shared" ref="E1180:G1182" si="1763">D1180*5</f>
        <v>460</v>
      </c>
      <c r="F1180" s="4">
        <v>2</v>
      </c>
      <c r="G1180" s="4">
        <f t="shared" si="1763"/>
        <v>10</v>
      </c>
      <c r="H1180" s="4">
        <v>143</v>
      </c>
      <c r="I1180" s="4">
        <f t="shared" ref="I1180" si="1764">H1180*5</f>
        <v>715</v>
      </c>
      <c r="J1180" s="4">
        <v>8.6999999999999993</v>
      </c>
      <c r="K1180" s="4">
        <f t="shared" ref="K1180" si="1765">J1180*5</f>
        <v>43.5</v>
      </c>
      <c r="L1180" s="4">
        <v>3.3</v>
      </c>
      <c r="M1180" s="4">
        <f t="shared" ref="M1180" si="1766">L1180*5</f>
        <v>16.5</v>
      </c>
      <c r="N1180" s="32" t="s">
        <v>796</v>
      </c>
      <c r="O1180" s="32" t="s">
        <v>796</v>
      </c>
    </row>
    <row r="1181" spans="1:15">
      <c r="A1181" t="s">
        <v>485</v>
      </c>
      <c r="B1181">
        <v>840</v>
      </c>
      <c r="C1181">
        <v>509.99999999999994</v>
      </c>
      <c r="D1181" s="4">
        <v>92.5</v>
      </c>
      <c r="E1181" s="4">
        <f t="shared" si="1763"/>
        <v>462.5</v>
      </c>
      <c r="F1181" s="4">
        <v>2</v>
      </c>
      <c r="G1181" s="4">
        <f t="shared" si="1763"/>
        <v>10</v>
      </c>
      <c r="H1181" s="32" t="s">
        <v>796</v>
      </c>
      <c r="I1181" s="32" t="s">
        <v>796</v>
      </c>
      <c r="J1181" s="4">
        <v>9</v>
      </c>
      <c r="K1181" s="4">
        <f t="shared" ref="K1181" si="1767">J1181*5</f>
        <v>45</v>
      </c>
      <c r="L1181" s="4">
        <v>3</v>
      </c>
      <c r="M1181" s="4">
        <f t="shared" ref="M1181" si="1768">L1181*5</f>
        <v>15</v>
      </c>
      <c r="N1181" s="32" t="s">
        <v>796</v>
      </c>
      <c r="O1181" s="32" t="s">
        <v>796</v>
      </c>
    </row>
    <row r="1182" spans="1:15">
      <c r="A1182" t="s">
        <v>485</v>
      </c>
      <c r="B1182">
        <v>840</v>
      </c>
      <c r="C1182">
        <v>509.99999999999994</v>
      </c>
      <c r="D1182" s="4">
        <f>SUM(D1179:D1181)/3</f>
        <v>92</v>
      </c>
      <c r="E1182" s="4">
        <f t="shared" si="1763"/>
        <v>460</v>
      </c>
      <c r="F1182" s="4">
        <f>SUM(F1179:F1181)/3</f>
        <v>2</v>
      </c>
      <c r="G1182" s="4">
        <f t="shared" si="1763"/>
        <v>10</v>
      </c>
      <c r="H1182" s="32" t="s">
        <v>796</v>
      </c>
      <c r="I1182" s="32" t="s">
        <v>796</v>
      </c>
      <c r="J1182" s="4">
        <f>SUM(J1179:J1181)/3</f>
        <v>8.8666666666666671</v>
      </c>
      <c r="K1182" s="4">
        <f t="shared" ref="K1182" si="1769">J1182*5</f>
        <v>44.333333333333336</v>
      </c>
      <c r="L1182" s="4">
        <f>SUM(L1179:L1181)/3</f>
        <v>3.1999999999999997</v>
      </c>
      <c r="M1182" s="4">
        <f t="shared" ref="M1182" si="1770">L1182*5</f>
        <v>15.999999999999998</v>
      </c>
      <c r="N1182" s="32" t="s">
        <v>796</v>
      </c>
      <c r="O1182" s="32" t="s">
        <v>796</v>
      </c>
    </row>
    <row r="1183" spans="1:15">
      <c r="A1183" s="121" t="s">
        <v>611</v>
      </c>
      <c r="B1183" s="121">
        <v>840</v>
      </c>
      <c r="C1183" s="121">
        <v>509.99999999999994</v>
      </c>
      <c r="D1183" s="122">
        <f t="shared" ref="D1183:O1183" si="1771">AVERAGE(D1179:D1182)</f>
        <v>92</v>
      </c>
      <c r="E1183" s="122">
        <f t="shared" si="1771"/>
        <v>460</v>
      </c>
      <c r="F1183" s="122">
        <f t="shared" si="1771"/>
        <v>2</v>
      </c>
      <c r="G1183" s="122">
        <f t="shared" si="1771"/>
        <v>10</v>
      </c>
      <c r="H1183" s="122">
        <f t="shared" si="1771"/>
        <v>149</v>
      </c>
      <c r="I1183" s="122">
        <f t="shared" si="1771"/>
        <v>745</v>
      </c>
      <c r="J1183" s="122">
        <f t="shared" si="1771"/>
        <v>8.8666666666666671</v>
      </c>
      <c r="K1183" s="122">
        <f t="shared" si="1771"/>
        <v>44.333333333333336</v>
      </c>
      <c r="L1183" s="122">
        <f t="shared" si="1771"/>
        <v>3.1999999999999997</v>
      </c>
      <c r="M1183" s="122">
        <f t="shared" si="1771"/>
        <v>16</v>
      </c>
      <c r="N1183" s="122">
        <f t="shared" si="1771"/>
        <v>542</v>
      </c>
      <c r="O1183" s="122">
        <f t="shared" si="1771"/>
        <v>23.280893453645632</v>
      </c>
    </row>
    <row r="1185" spans="1:15">
      <c r="A1185" t="s">
        <v>486</v>
      </c>
      <c r="B1185">
        <v>840</v>
      </c>
      <c r="C1185">
        <v>520</v>
      </c>
      <c r="D1185" s="4">
        <v>9.4</v>
      </c>
      <c r="E1185" s="4">
        <f>D1185*5</f>
        <v>47</v>
      </c>
      <c r="F1185" s="4">
        <v>1</v>
      </c>
      <c r="G1185" s="4">
        <f>F1185*5</f>
        <v>5</v>
      </c>
      <c r="H1185" s="4">
        <v>17.8</v>
      </c>
      <c r="I1185" s="4">
        <f>H1185*5</f>
        <v>89</v>
      </c>
      <c r="J1185" s="4">
        <v>4.7</v>
      </c>
      <c r="K1185" s="4">
        <f>J1185*5</f>
        <v>23.5</v>
      </c>
      <c r="L1185" s="4">
        <v>0.8</v>
      </c>
      <c r="M1185" s="4">
        <f>L1185*5</f>
        <v>4</v>
      </c>
      <c r="N1185" s="4">
        <v>60.1</v>
      </c>
      <c r="O1185" s="4">
        <f>SQRT(N1185)</f>
        <v>7.7524189773257222</v>
      </c>
    </row>
    <row r="1186" spans="1:15">
      <c r="A1186" t="s">
        <v>486</v>
      </c>
      <c r="B1186">
        <v>840</v>
      </c>
      <c r="C1186">
        <v>520</v>
      </c>
      <c r="D1186" s="4">
        <v>9.4</v>
      </c>
      <c r="E1186" s="4">
        <f t="shared" ref="E1186:G1188" si="1772">D1186*5</f>
        <v>47</v>
      </c>
      <c r="F1186" s="4">
        <v>1</v>
      </c>
      <c r="G1186" s="4">
        <f t="shared" si="1772"/>
        <v>5</v>
      </c>
      <c r="H1186" s="4">
        <v>17.600000000000001</v>
      </c>
      <c r="I1186" s="4">
        <f t="shared" ref="I1186" si="1773">H1186*5</f>
        <v>88</v>
      </c>
      <c r="J1186" s="4">
        <v>4.8</v>
      </c>
      <c r="K1186" s="4">
        <f t="shared" ref="K1186" si="1774">J1186*5</f>
        <v>24</v>
      </c>
      <c r="L1186" s="4">
        <v>0.8</v>
      </c>
      <c r="M1186" s="4">
        <f t="shared" ref="M1186" si="1775">L1186*5</f>
        <v>4</v>
      </c>
      <c r="N1186" s="32" t="s">
        <v>796</v>
      </c>
      <c r="O1186" s="32" t="s">
        <v>796</v>
      </c>
    </row>
    <row r="1187" spans="1:15">
      <c r="A1187" t="s">
        <v>486</v>
      </c>
      <c r="B1187">
        <v>840</v>
      </c>
      <c r="C1187">
        <v>520</v>
      </c>
      <c r="D1187" s="4">
        <v>9.4</v>
      </c>
      <c r="E1187" s="4">
        <f t="shared" si="1772"/>
        <v>47</v>
      </c>
      <c r="F1187" s="4">
        <v>1.1000000000000001</v>
      </c>
      <c r="G1187" s="4">
        <f t="shared" si="1772"/>
        <v>5.5</v>
      </c>
      <c r="H1187" s="32" t="s">
        <v>796</v>
      </c>
      <c r="I1187" s="32" t="s">
        <v>796</v>
      </c>
      <c r="J1187" s="4">
        <v>4.8</v>
      </c>
      <c r="K1187" s="4">
        <f t="shared" ref="K1187" si="1776">J1187*5</f>
        <v>24</v>
      </c>
      <c r="L1187" s="4">
        <v>0.7</v>
      </c>
      <c r="M1187" s="4">
        <f t="shared" ref="M1187" si="1777">L1187*5</f>
        <v>3.5</v>
      </c>
      <c r="N1187" s="32" t="s">
        <v>796</v>
      </c>
      <c r="O1187" s="32" t="s">
        <v>796</v>
      </c>
    </row>
    <row r="1188" spans="1:15">
      <c r="A1188" t="s">
        <v>486</v>
      </c>
      <c r="B1188">
        <v>840</v>
      </c>
      <c r="C1188">
        <v>520</v>
      </c>
      <c r="D1188" s="4">
        <f>SUM(D1185:D1187)/3</f>
        <v>9.4</v>
      </c>
      <c r="E1188" s="4">
        <f t="shared" si="1772"/>
        <v>47</v>
      </c>
      <c r="F1188" s="4">
        <f>SUM(F1185:F1187)/3</f>
        <v>1.0333333333333334</v>
      </c>
      <c r="G1188" s="4">
        <f t="shared" si="1772"/>
        <v>5.166666666666667</v>
      </c>
      <c r="H1188" s="32" t="s">
        <v>796</v>
      </c>
      <c r="I1188" s="32" t="s">
        <v>796</v>
      </c>
      <c r="J1188" s="4">
        <f>SUM(J1185:J1187)/3</f>
        <v>4.7666666666666666</v>
      </c>
      <c r="K1188" s="4">
        <f t="shared" ref="K1188" si="1778">J1188*5</f>
        <v>23.833333333333332</v>
      </c>
      <c r="L1188" s="4">
        <f>SUM(L1185:L1187)/3</f>
        <v>0.76666666666666661</v>
      </c>
      <c r="M1188" s="4">
        <f t="shared" ref="M1188" si="1779">L1188*5</f>
        <v>3.833333333333333</v>
      </c>
      <c r="N1188" s="32" t="s">
        <v>796</v>
      </c>
      <c r="O1188" s="32" t="s">
        <v>796</v>
      </c>
    </row>
    <row r="1189" spans="1:15">
      <c r="A1189" s="121" t="s">
        <v>611</v>
      </c>
      <c r="B1189" s="121">
        <v>840</v>
      </c>
      <c r="C1189" s="121">
        <v>520</v>
      </c>
      <c r="D1189" s="122">
        <f t="shared" ref="D1189:O1189" si="1780">AVERAGE(D1185:D1188)</f>
        <v>9.4</v>
      </c>
      <c r="E1189" s="122">
        <f t="shared" si="1780"/>
        <v>47</v>
      </c>
      <c r="F1189" s="122">
        <f t="shared" si="1780"/>
        <v>1.0333333333333334</v>
      </c>
      <c r="G1189" s="122">
        <f t="shared" si="1780"/>
        <v>5.166666666666667</v>
      </c>
      <c r="H1189" s="122">
        <f t="shared" si="1780"/>
        <v>17.700000000000003</v>
      </c>
      <c r="I1189" s="122">
        <f t="shared" si="1780"/>
        <v>88.5</v>
      </c>
      <c r="J1189" s="122">
        <f t="shared" si="1780"/>
        <v>4.7666666666666666</v>
      </c>
      <c r="K1189" s="122">
        <f t="shared" si="1780"/>
        <v>23.833333333333332</v>
      </c>
      <c r="L1189" s="122">
        <f t="shared" si="1780"/>
        <v>0.76666666666666661</v>
      </c>
      <c r="M1189" s="122">
        <f t="shared" si="1780"/>
        <v>3.833333333333333</v>
      </c>
      <c r="N1189" s="122">
        <f t="shared" si="1780"/>
        <v>60.1</v>
      </c>
      <c r="O1189" s="122">
        <f t="shared" si="1780"/>
        <v>7.7524189773257222</v>
      </c>
    </row>
    <row r="1190" spans="1:15"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</row>
    <row r="1191" spans="1:15">
      <c r="A1191" t="s">
        <v>487</v>
      </c>
      <c r="B1191">
        <v>840</v>
      </c>
      <c r="C1191">
        <v>530</v>
      </c>
      <c r="D1191" s="4">
        <v>519</v>
      </c>
      <c r="E1191" s="4">
        <f>D1191*5</f>
        <v>2595</v>
      </c>
      <c r="F1191" s="4">
        <v>25.6</v>
      </c>
      <c r="G1191" s="4">
        <f>F1191*5</f>
        <v>128</v>
      </c>
      <c r="H1191" s="4">
        <v>986</v>
      </c>
      <c r="I1191" s="4">
        <f>H1191*5</f>
        <v>4930</v>
      </c>
      <c r="J1191" s="4">
        <v>38.6</v>
      </c>
      <c r="K1191" s="4">
        <f>J1191*5</f>
        <v>193</v>
      </c>
      <c r="L1191" s="4">
        <v>139.30000000000001</v>
      </c>
      <c r="M1191" s="4">
        <f>L1191*5</f>
        <v>696.5</v>
      </c>
      <c r="N1191" s="4">
        <v>3840</v>
      </c>
      <c r="O1191" s="4">
        <f>SQRT(N1191)</f>
        <v>61.967733539318672</v>
      </c>
    </row>
    <row r="1192" spans="1:15">
      <c r="A1192" t="s">
        <v>487</v>
      </c>
      <c r="B1192">
        <v>840</v>
      </c>
      <c r="C1192">
        <v>530</v>
      </c>
      <c r="D1192" s="4">
        <v>515</v>
      </c>
      <c r="E1192" s="4">
        <f t="shared" ref="E1192:G1194" si="1781">D1192*5</f>
        <v>2575</v>
      </c>
      <c r="F1192" s="4">
        <v>25.2</v>
      </c>
      <c r="G1192" s="4">
        <f t="shared" si="1781"/>
        <v>126</v>
      </c>
      <c r="H1192" s="4">
        <v>988</v>
      </c>
      <c r="I1192" s="4">
        <f t="shared" ref="I1192" si="1782">H1192*5</f>
        <v>4940</v>
      </c>
      <c r="J1192" s="4">
        <v>39.799999999999997</v>
      </c>
      <c r="K1192" s="4">
        <f t="shared" ref="K1192" si="1783">J1192*5</f>
        <v>199</v>
      </c>
      <c r="L1192" s="4">
        <v>139</v>
      </c>
      <c r="M1192" s="4">
        <f t="shared" ref="M1192" si="1784">L1192*5</f>
        <v>695</v>
      </c>
      <c r="N1192" s="32" t="s">
        <v>796</v>
      </c>
      <c r="O1192" s="32" t="s">
        <v>796</v>
      </c>
    </row>
    <row r="1193" spans="1:15">
      <c r="A1193" t="s">
        <v>487</v>
      </c>
      <c r="B1193">
        <v>840</v>
      </c>
      <c r="C1193">
        <v>530</v>
      </c>
      <c r="D1193" s="4">
        <v>521</v>
      </c>
      <c r="E1193" s="4">
        <f t="shared" si="1781"/>
        <v>2605</v>
      </c>
      <c r="F1193" s="4">
        <v>25.7</v>
      </c>
      <c r="G1193" s="4">
        <f t="shared" si="1781"/>
        <v>128.5</v>
      </c>
      <c r="H1193" s="32" t="s">
        <v>796</v>
      </c>
      <c r="I1193" s="32" t="s">
        <v>796</v>
      </c>
      <c r="J1193" s="4">
        <v>39.700000000000003</v>
      </c>
      <c r="K1193" s="4">
        <f t="shared" ref="K1193" si="1785">J1193*5</f>
        <v>198.5</v>
      </c>
      <c r="L1193" s="4">
        <v>140.5</v>
      </c>
      <c r="M1193" s="4">
        <f t="shared" ref="M1193" si="1786">L1193*5</f>
        <v>702.5</v>
      </c>
      <c r="N1193" s="32" t="s">
        <v>796</v>
      </c>
      <c r="O1193" s="32" t="s">
        <v>796</v>
      </c>
    </row>
    <row r="1194" spans="1:15">
      <c r="A1194" t="s">
        <v>487</v>
      </c>
      <c r="B1194">
        <v>840</v>
      </c>
      <c r="C1194">
        <v>530</v>
      </c>
      <c r="D1194" s="4">
        <f>SUM(D1191:D1193)/3</f>
        <v>518.33333333333337</v>
      </c>
      <c r="E1194" s="4">
        <f t="shared" si="1781"/>
        <v>2591.666666666667</v>
      </c>
      <c r="F1194" s="4">
        <f>SUM(F1191:F1193)/3</f>
        <v>25.5</v>
      </c>
      <c r="G1194" s="4">
        <f t="shared" si="1781"/>
        <v>127.5</v>
      </c>
      <c r="H1194" s="32" t="s">
        <v>796</v>
      </c>
      <c r="I1194" s="32" t="s">
        <v>796</v>
      </c>
      <c r="J1194" s="4">
        <f>SUM(J1191:J1193)/3</f>
        <v>39.366666666666667</v>
      </c>
      <c r="K1194" s="4">
        <f t="shared" ref="K1194" si="1787">J1194*5</f>
        <v>196.83333333333334</v>
      </c>
      <c r="L1194" s="4">
        <f>SUM(L1191:L1193)/3</f>
        <v>139.6</v>
      </c>
      <c r="M1194" s="4">
        <f t="shared" ref="M1194" si="1788">L1194*5</f>
        <v>698</v>
      </c>
      <c r="N1194" s="32" t="s">
        <v>796</v>
      </c>
      <c r="O1194" s="32" t="s">
        <v>796</v>
      </c>
    </row>
    <row r="1195" spans="1:15">
      <c r="A1195" s="121" t="s">
        <v>611</v>
      </c>
      <c r="B1195" s="121">
        <v>840</v>
      </c>
      <c r="C1195" s="121">
        <v>530</v>
      </c>
      <c r="D1195" s="122">
        <f t="shared" ref="D1195:O1195" si="1789">AVERAGE(D1191:D1194)</f>
        <v>518.33333333333337</v>
      </c>
      <c r="E1195" s="122">
        <f t="shared" si="1789"/>
        <v>2591.666666666667</v>
      </c>
      <c r="F1195" s="122">
        <f t="shared" si="1789"/>
        <v>25.5</v>
      </c>
      <c r="G1195" s="122">
        <f t="shared" si="1789"/>
        <v>127.5</v>
      </c>
      <c r="H1195" s="122">
        <f t="shared" si="1789"/>
        <v>987</v>
      </c>
      <c r="I1195" s="122">
        <f t="shared" si="1789"/>
        <v>4935</v>
      </c>
      <c r="J1195" s="122">
        <f t="shared" si="1789"/>
        <v>39.366666666666667</v>
      </c>
      <c r="K1195" s="122">
        <f t="shared" si="1789"/>
        <v>196.83333333333334</v>
      </c>
      <c r="L1195" s="122">
        <f t="shared" si="1789"/>
        <v>139.6</v>
      </c>
      <c r="M1195" s="122">
        <f t="shared" si="1789"/>
        <v>698</v>
      </c>
      <c r="N1195" s="122">
        <f t="shared" si="1789"/>
        <v>3840</v>
      </c>
      <c r="O1195" s="122">
        <f t="shared" si="1789"/>
        <v>61.967733539318672</v>
      </c>
    </row>
    <row r="1196" spans="1:15"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</row>
    <row r="1197" spans="1:15">
      <c r="A1197" t="s">
        <v>488</v>
      </c>
      <c r="B1197">
        <v>840</v>
      </c>
      <c r="C1197">
        <v>540</v>
      </c>
      <c r="D1197" s="4">
        <v>77.2</v>
      </c>
      <c r="E1197" s="4">
        <f>D1197*5</f>
        <v>386</v>
      </c>
      <c r="F1197" s="4">
        <v>2.9</v>
      </c>
      <c r="G1197" s="4">
        <f>F1197*5</f>
        <v>14.5</v>
      </c>
      <c r="H1197" s="4">
        <v>130</v>
      </c>
      <c r="I1197" s="4">
        <f>H1197*5</f>
        <v>650</v>
      </c>
      <c r="J1197" s="4">
        <v>9.4</v>
      </c>
      <c r="K1197" s="4">
        <f>J1197*5</f>
        <v>47</v>
      </c>
      <c r="L1197" s="4">
        <v>9.3000000000000007</v>
      </c>
      <c r="M1197" s="4">
        <f>L1197*5</f>
        <v>46.5</v>
      </c>
      <c r="N1197" s="4">
        <v>538</v>
      </c>
      <c r="O1197" s="4">
        <f>SQRT(N1197)</f>
        <v>23.194827009486403</v>
      </c>
    </row>
    <row r="1198" spans="1:15">
      <c r="A1198" t="s">
        <v>488</v>
      </c>
      <c r="B1198">
        <v>840</v>
      </c>
      <c r="C1198">
        <v>540</v>
      </c>
      <c r="D1198" s="4">
        <v>77.5</v>
      </c>
      <c r="E1198" s="4">
        <f t="shared" ref="E1198:G1200" si="1790">D1198*5</f>
        <v>387.5</v>
      </c>
      <c r="F1198" s="4">
        <v>2.9</v>
      </c>
      <c r="G1198" s="4">
        <f t="shared" si="1790"/>
        <v>14.5</v>
      </c>
      <c r="H1198" s="4">
        <v>134</v>
      </c>
      <c r="I1198" s="4">
        <f t="shared" ref="I1198" si="1791">H1198*5</f>
        <v>670</v>
      </c>
      <c r="J1198" s="4">
        <v>9.6</v>
      </c>
      <c r="K1198" s="4">
        <f t="shared" ref="K1198" si="1792">J1198*5</f>
        <v>48</v>
      </c>
      <c r="L1198" s="4">
        <v>9</v>
      </c>
      <c r="M1198" s="4">
        <f t="shared" ref="M1198" si="1793">L1198*5</f>
        <v>45</v>
      </c>
      <c r="N1198" s="32" t="s">
        <v>796</v>
      </c>
      <c r="O1198" s="32" t="s">
        <v>796</v>
      </c>
    </row>
    <row r="1199" spans="1:15">
      <c r="A1199" t="s">
        <v>488</v>
      </c>
      <c r="B1199">
        <v>840</v>
      </c>
      <c r="C1199">
        <v>540</v>
      </c>
      <c r="D1199" s="4">
        <v>76.8</v>
      </c>
      <c r="E1199" s="4">
        <f t="shared" si="1790"/>
        <v>384</v>
      </c>
      <c r="F1199" s="4">
        <v>2.7</v>
      </c>
      <c r="G1199" s="4">
        <f t="shared" si="1790"/>
        <v>13.5</v>
      </c>
      <c r="H1199" s="32" t="s">
        <v>796</v>
      </c>
      <c r="I1199" s="32" t="s">
        <v>796</v>
      </c>
      <c r="J1199" s="4">
        <v>9.3000000000000007</v>
      </c>
      <c r="K1199" s="4">
        <f t="shared" ref="K1199" si="1794">J1199*5</f>
        <v>46.5</v>
      </c>
      <c r="L1199" s="4">
        <v>9.6999999999999993</v>
      </c>
      <c r="M1199" s="4">
        <f t="shared" ref="M1199" si="1795">L1199*5</f>
        <v>48.5</v>
      </c>
      <c r="N1199" s="32" t="s">
        <v>796</v>
      </c>
      <c r="O1199" s="32" t="s">
        <v>796</v>
      </c>
    </row>
    <row r="1200" spans="1:15">
      <c r="A1200" t="s">
        <v>488</v>
      </c>
      <c r="B1200">
        <v>840</v>
      </c>
      <c r="C1200">
        <v>540</v>
      </c>
      <c r="D1200" s="4">
        <f>SUM(D1197:D1199)/3</f>
        <v>77.166666666666671</v>
      </c>
      <c r="E1200" s="4">
        <f t="shared" si="1790"/>
        <v>385.83333333333337</v>
      </c>
      <c r="F1200" s="4">
        <f>SUM(F1197:F1199)/3</f>
        <v>2.8333333333333335</v>
      </c>
      <c r="G1200" s="4">
        <f t="shared" si="1790"/>
        <v>14.166666666666668</v>
      </c>
      <c r="H1200" s="32" t="s">
        <v>796</v>
      </c>
      <c r="I1200" s="32" t="s">
        <v>796</v>
      </c>
      <c r="J1200" s="4">
        <f>SUM(J1197:J1199)/3</f>
        <v>9.4333333333333336</v>
      </c>
      <c r="K1200" s="4">
        <f t="shared" ref="K1200" si="1796">J1200*5</f>
        <v>47.166666666666671</v>
      </c>
      <c r="L1200" s="4">
        <f>SUM(L1197:L1199)/3</f>
        <v>9.3333333333333339</v>
      </c>
      <c r="M1200" s="4">
        <f t="shared" ref="M1200" si="1797">L1200*5</f>
        <v>46.666666666666671</v>
      </c>
      <c r="N1200" s="32" t="s">
        <v>796</v>
      </c>
      <c r="O1200" s="32" t="s">
        <v>796</v>
      </c>
    </row>
    <row r="1201" spans="1:15">
      <c r="A1201" s="121" t="s">
        <v>611</v>
      </c>
      <c r="B1201" s="121">
        <v>840</v>
      </c>
      <c r="C1201" s="121">
        <v>540</v>
      </c>
      <c r="D1201" s="122">
        <f t="shared" ref="D1201:O1201" si="1798">AVERAGE(D1197:D1200)</f>
        <v>77.166666666666671</v>
      </c>
      <c r="E1201" s="122">
        <f t="shared" si="1798"/>
        <v>385.83333333333337</v>
      </c>
      <c r="F1201" s="122">
        <f t="shared" si="1798"/>
        <v>2.8333333333333335</v>
      </c>
      <c r="G1201" s="122">
        <f t="shared" si="1798"/>
        <v>14.166666666666668</v>
      </c>
      <c r="H1201" s="122">
        <f t="shared" si="1798"/>
        <v>132</v>
      </c>
      <c r="I1201" s="122">
        <f t="shared" si="1798"/>
        <v>660</v>
      </c>
      <c r="J1201" s="122">
        <f t="shared" si="1798"/>
        <v>9.4333333333333336</v>
      </c>
      <c r="K1201" s="122">
        <f t="shared" si="1798"/>
        <v>47.166666666666671</v>
      </c>
      <c r="L1201" s="122">
        <f t="shared" si="1798"/>
        <v>9.3333333333333339</v>
      </c>
      <c r="M1201" s="122">
        <f t="shared" si="1798"/>
        <v>46.666666666666671</v>
      </c>
      <c r="N1201" s="122">
        <f t="shared" si="1798"/>
        <v>538</v>
      </c>
      <c r="O1201" s="122">
        <f t="shared" si="1798"/>
        <v>23.194827009486403</v>
      </c>
    </row>
    <row r="1203" spans="1:15">
      <c r="A1203" t="s">
        <v>597</v>
      </c>
      <c r="B1203">
        <v>840</v>
      </c>
      <c r="C1203">
        <v>640</v>
      </c>
      <c r="D1203" s="4">
        <v>17.5</v>
      </c>
      <c r="E1203" s="4">
        <f>D1203*5</f>
        <v>87.5</v>
      </c>
      <c r="F1203" s="4">
        <v>4.3</v>
      </c>
      <c r="G1203" s="4">
        <f>F1203*5</f>
        <v>21.5</v>
      </c>
      <c r="H1203" s="4">
        <v>28.3</v>
      </c>
      <c r="I1203" s="4">
        <f>H1203*5</f>
        <v>141.5</v>
      </c>
      <c r="J1203" s="4">
        <v>12</v>
      </c>
      <c r="K1203" s="4">
        <f>J1203*5</f>
        <v>60</v>
      </c>
      <c r="L1203" s="4">
        <v>0.8</v>
      </c>
      <c r="M1203" s="4">
        <f>L1203*5</f>
        <v>4</v>
      </c>
      <c r="N1203" s="4">
        <v>110.2</v>
      </c>
      <c r="O1203" s="4">
        <f>SQRT(N1203)</f>
        <v>10.497618777608569</v>
      </c>
    </row>
    <row r="1204" spans="1:15">
      <c r="A1204" t="s">
        <v>597</v>
      </c>
      <c r="B1204">
        <v>840</v>
      </c>
      <c r="C1204">
        <v>640</v>
      </c>
      <c r="D1204" s="4">
        <v>17.5</v>
      </c>
      <c r="E1204" s="4">
        <f t="shared" ref="E1204:G1206" si="1799">D1204*5</f>
        <v>87.5</v>
      </c>
      <c r="F1204" s="4">
        <v>4.4000000000000004</v>
      </c>
      <c r="G1204" s="4">
        <f t="shared" si="1799"/>
        <v>22</v>
      </c>
      <c r="H1204" s="4">
        <v>27.7</v>
      </c>
      <c r="I1204" s="4">
        <f t="shared" ref="I1204" si="1800">H1204*5</f>
        <v>138.5</v>
      </c>
      <c r="J1204" s="4">
        <v>12.3</v>
      </c>
      <c r="K1204" s="4">
        <f t="shared" ref="K1204" si="1801">J1204*5</f>
        <v>61.5</v>
      </c>
      <c r="L1204" s="4">
        <v>0.8</v>
      </c>
      <c r="M1204" s="4">
        <f t="shared" ref="M1204" si="1802">L1204*5</f>
        <v>4</v>
      </c>
      <c r="N1204" s="32" t="s">
        <v>796</v>
      </c>
      <c r="O1204" s="32" t="s">
        <v>796</v>
      </c>
    </row>
    <row r="1205" spans="1:15">
      <c r="A1205" t="s">
        <v>597</v>
      </c>
      <c r="B1205">
        <v>840</v>
      </c>
      <c r="C1205">
        <v>640</v>
      </c>
      <c r="D1205" s="4">
        <v>17.8</v>
      </c>
      <c r="E1205" s="4">
        <f t="shared" si="1799"/>
        <v>89</v>
      </c>
      <c r="F1205" s="4">
        <v>4.3</v>
      </c>
      <c r="G1205" s="4">
        <f t="shared" si="1799"/>
        <v>21.5</v>
      </c>
      <c r="H1205" s="32" t="s">
        <v>796</v>
      </c>
      <c r="I1205" s="32" t="s">
        <v>796</v>
      </c>
      <c r="J1205" s="4">
        <v>12.1</v>
      </c>
      <c r="K1205" s="4">
        <f t="shared" ref="K1205" si="1803">J1205*5</f>
        <v>60.5</v>
      </c>
      <c r="L1205" s="4">
        <v>0.8</v>
      </c>
      <c r="M1205" s="4">
        <f t="shared" ref="M1205" si="1804">L1205*5</f>
        <v>4</v>
      </c>
      <c r="N1205" s="32" t="s">
        <v>796</v>
      </c>
      <c r="O1205" s="32" t="s">
        <v>796</v>
      </c>
    </row>
    <row r="1206" spans="1:15">
      <c r="A1206" t="s">
        <v>597</v>
      </c>
      <c r="B1206">
        <v>840</v>
      </c>
      <c r="C1206">
        <v>640</v>
      </c>
      <c r="D1206" s="4">
        <f>SUM(D1203:D1205)/3</f>
        <v>17.599999999999998</v>
      </c>
      <c r="E1206" s="4">
        <f t="shared" si="1799"/>
        <v>87.999999999999986</v>
      </c>
      <c r="F1206" s="4">
        <f>SUM(F1203:F1205)/3</f>
        <v>4.333333333333333</v>
      </c>
      <c r="G1206" s="4">
        <f t="shared" si="1799"/>
        <v>21.666666666666664</v>
      </c>
      <c r="H1206" s="32" t="s">
        <v>796</v>
      </c>
      <c r="I1206" s="32" t="s">
        <v>796</v>
      </c>
      <c r="J1206" s="4">
        <f>SUM(J1203:J1205)/3</f>
        <v>12.133333333333333</v>
      </c>
      <c r="K1206" s="4">
        <f t="shared" ref="K1206" si="1805">J1206*5</f>
        <v>60.666666666666664</v>
      </c>
      <c r="L1206" s="4">
        <f>SUM(L1203:L1205)/3</f>
        <v>0.80000000000000016</v>
      </c>
      <c r="M1206" s="4">
        <f t="shared" ref="M1206" si="1806">L1206*5</f>
        <v>4.0000000000000009</v>
      </c>
      <c r="N1206" s="32" t="s">
        <v>796</v>
      </c>
      <c r="O1206" s="32" t="s">
        <v>796</v>
      </c>
    </row>
    <row r="1207" spans="1:15">
      <c r="A1207" s="121" t="s">
        <v>611</v>
      </c>
      <c r="B1207" s="121">
        <v>840</v>
      </c>
      <c r="C1207" s="121">
        <v>640</v>
      </c>
      <c r="D1207" s="122">
        <f t="shared" ref="D1207:O1207" si="1807">AVERAGE(D1203:D1206)</f>
        <v>17.599999999999998</v>
      </c>
      <c r="E1207" s="122">
        <f t="shared" si="1807"/>
        <v>88</v>
      </c>
      <c r="F1207" s="122">
        <f t="shared" si="1807"/>
        <v>4.333333333333333</v>
      </c>
      <c r="G1207" s="122">
        <f t="shared" si="1807"/>
        <v>21.666666666666664</v>
      </c>
      <c r="H1207" s="122">
        <f t="shared" si="1807"/>
        <v>28</v>
      </c>
      <c r="I1207" s="122">
        <f t="shared" si="1807"/>
        <v>140</v>
      </c>
      <c r="J1207" s="122">
        <f t="shared" si="1807"/>
        <v>12.133333333333333</v>
      </c>
      <c r="K1207" s="122">
        <f t="shared" si="1807"/>
        <v>60.666666666666664</v>
      </c>
      <c r="L1207" s="122">
        <f t="shared" si="1807"/>
        <v>0.80000000000000016</v>
      </c>
      <c r="M1207" s="122">
        <f t="shared" si="1807"/>
        <v>4</v>
      </c>
      <c r="N1207" s="122">
        <f t="shared" si="1807"/>
        <v>110.2</v>
      </c>
      <c r="O1207" s="122">
        <f t="shared" si="1807"/>
        <v>10.497618777608569</v>
      </c>
    </row>
    <row r="1209" spans="1:15">
      <c r="A1209" t="s">
        <v>596</v>
      </c>
      <c r="B1209">
        <v>840</v>
      </c>
      <c r="C1209">
        <v>650</v>
      </c>
      <c r="D1209" s="4">
        <v>10.9</v>
      </c>
      <c r="E1209" s="4">
        <f>D1209*5</f>
        <v>54.5</v>
      </c>
      <c r="F1209" s="4">
        <v>7.7</v>
      </c>
      <c r="G1209" s="4">
        <f>F1209*5</f>
        <v>38.5</v>
      </c>
      <c r="H1209" s="4">
        <v>13.7</v>
      </c>
      <c r="I1209" s="4">
        <f>H1209*5</f>
        <v>68.5</v>
      </c>
      <c r="J1209" s="4">
        <v>11.3</v>
      </c>
      <c r="K1209" s="4">
        <f>J1209*5</f>
        <v>56.5</v>
      </c>
      <c r="L1209" s="4">
        <v>1.8</v>
      </c>
      <c r="M1209" s="4">
        <f>L1209*5</f>
        <v>9</v>
      </c>
      <c r="N1209" s="4">
        <v>65.7</v>
      </c>
      <c r="O1209" s="4">
        <f>SQRT(N1209)</f>
        <v>8.1055536516637776</v>
      </c>
    </row>
    <row r="1210" spans="1:15">
      <c r="A1210" t="s">
        <v>596</v>
      </c>
      <c r="B1210">
        <v>840</v>
      </c>
      <c r="C1210">
        <v>650</v>
      </c>
      <c r="D1210" s="4">
        <v>11</v>
      </c>
      <c r="E1210" s="4">
        <f t="shared" ref="E1210:G1212" si="1808">D1210*5</f>
        <v>55</v>
      </c>
      <c r="F1210" s="4">
        <v>7.8</v>
      </c>
      <c r="G1210" s="4">
        <f t="shared" si="1808"/>
        <v>39</v>
      </c>
      <c r="H1210" s="4">
        <v>12.5</v>
      </c>
      <c r="I1210" s="4">
        <f t="shared" ref="I1210" si="1809">H1210*5</f>
        <v>62.5</v>
      </c>
      <c r="J1210" s="4">
        <v>11.3</v>
      </c>
      <c r="K1210" s="4">
        <f t="shared" ref="K1210" si="1810">J1210*5</f>
        <v>56.5</v>
      </c>
      <c r="L1210" s="4">
        <v>1.9</v>
      </c>
      <c r="M1210" s="4">
        <f t="shared" ref="M1210" si="1811">L1210*5</f>
        <v>9.5</v>
      </c>
      <c r="N1210" s="32" t="s">
        <v>796</v>
      </c>
      <c r="O1210" s="32" t="s">
        <v>796</v>
      </c>
    </row>
    <row r="1211" spans="1:15">
      <c r="A1211" t="s">
        <v>596</v>
      </c>
      <c r="B1211">
        <v>840</v>
      </c>
      <c r="C1211">
        <v>650</v>
      </c>
      <c r="D1211" s="4">
        <v>11</v>
      </c>
      <c r="E1211" s="4">
        <f t="shared" si="1808"/>
        <v>55</v>
      </c>
      <c r="F1211" s="4">
        <v>7.9</v>
      </c>
      <c r="G1211" s="4">
        <f t="shared" si="1808"/>
        <v>39.5</v>
      </c>
      <c r="H1211" s="32" t="s">
        <v>796</v>
      </c>
      <c r="I1211" s="32" t="s">
        <v>796</v>
      </c>
      <c r="J1211" s="4">
        <v>11.1</v>
      </c>
      <c r="K1211" s="4">
        <f t="shared" ref="K1211" si="1812">J1211*5</f>
        <v>55.5</v>
      </c>
      <c r="L1211" s="4">
        <v>1.8</v>
      </c>
      <c r="M1211" s="4">
        <f t="shared" ref="M1211" si="1813">L1211*5</f>
        <v>9</v>
      </c>
      <c r="N1211" s="32" t="s">
        <v>796</v>
      </c>
      <c r="O1211" s="32" t="s">
        <v>796</v>
      </c>
    </row>
    <row r="1212" spans="1:15">
      <c r="A1212" t="s">
        <v>596</v>
      </c>
      <c r="B1212">
        <v>840</v>
      </c>
      <c r="C1212">
        <v>650</v>
      </c>
      <c r="D1212" s="4">
        <f>SUM(D1209:D1211)/3</f>
        <v>10.966666666666667</v>
      </c>
      <c r="E1212" s="4">
        <f t="shared" si="1808"/>
        <v>54.833333333333336</v>
      </c>
      <c r="F1212" s="4">
        <f>SUM(F1209:F1211)/3</f>
        <v>7.8</v>
      </c>
      <c r="G1212" s="4">
        <f t="shared" si="1808"/>
        <v>39</v>
      </c>
      <c r="H1212" s="32" t="s">
        <v>796</v>
      </c>
      <c r="I1212" s="32" t="s">
        <v>796</v>
      </c>
      <c r="J1212" s="4">
        <f>SUM(J1209:J1211)/3</f>
        <v>11.233333333333334</v>
      </c>
      <c r="K1212" s="4">
        <f t="shared" ref="K1212" si="1814">J1212*5</f>
        <v>56.166666666666671</v>
      </c>
      <c r="L1212" s="4">
        <f>SUM(L1209:L1211)/3</f>
        <v>1.8333333333333333</v>
      </c>
      <c r="M1212" s="4">
        <f t="shared" ref="M1212" si="1815">L1212*5</f>
        <v>9.1666666666666661</v>
      </c>
      <c r="N1212" s="32" t="s">
        <v>796</v>
      </c>
      <c r="O1212" s="32" t="s">
        <v>796</v>
      </c>
    </row>
    <row r="1213" spans="1:15">
      <c r="A1213" s="121" t="s">
        <v>611</v>
      </c>
      <c r="B1213" s="121">
        <v>840</v>
      </c>
      <c r="C1213" s="121">
        <v>650</v>
      </c>
      <c r="D1213" s="122">
        <f t="shared" ref="D1213:O1213" si="1816">AVERAGE(D1209:D1212)</f>
        <v>10.966666666666667</v>
      </c>
      <c r="E1213" s="122">
        <f t="shared" si="1816"/>
        <v>54.833333333333336</v>
      </c>
      <c r="F1213" s="122">
        <f t="shared" si="1816"/>
        <v>7.8</v>
      </c>
      <c r="G1213" s="122">
        <f t="shared" si="1816"/>
        <v>39</v>
      </c>
      <c r="H1213" s="122">
        <f t="shared" si="1816"/>
        <v>13.1</v>
      </c>
      <c r="I1213" s="122">
        <f t="shared" si="1816"/>
        <v>65.5</v>
      </c>
      <c r="J1213" s="122">
        <f t="shared" si="1816"/>
        <v>11.233333333333334</v>
      </c>
      <c r="K1213" s="122">
        <f t="shared" si="1816"/>
        <v>56.166666666666671</v>
      </c>
      <c r="L1213" s="122">
        <f t="shared" si="1816"/>
        <v>1.8333333333333333</v>
      </c>
      <c r="M1213" s="122">
        <f t="shared" si="1816"/>
        <v>9.1666666666666661</v>
      </c>
      <c r="N1213" s="122">
        <f t="shared" si="1816"/>
        <v>65.7</v>
      </c>
      <c r="O1213" s="122">
        <f t="shared" si="1816"/>
        <v>8.1055536516637776</v>
      </c>
    </row>
    <row r="1215" spans="1:15">
      <c r="A1215" t="s">
        <v>491</v>
      </c>
      <c r="B1215">
        <v>850</v>
      </c>
      <c r="C1215">
        <v>430</v>
      </c>
      <c r="D1215" s="4">
        <v>1.7</v>
      </c>
      <c r="E1215" s="4">
        <f>D1215*5</f>
        <v>8.5</v>
      </c>
      <c r="F1215" s="4">
        <v>1.3</v>
      </c>
      <c r="G1215" s="4">
        <f>F1215*5</f>
        <v>6.5</v>
      </c>
      <c r="H1215" s="4">
        <v>2.39</v>
      </c>
      <c r="I1215" s="4">
        <f>H1215*5</f>
        <v>11.950000000000001</v>
      </c>
      <c r="J1215" s="4">
        <v>8.1999999999999993</v>
      </c>
      <c r="K1215" s="4">
        <f>J1215*5</f>
        <v>41</v>
      </c>
      <c r="L1215" s="4">
        <v>6.2</v>
      </c>
      <c r="M1215" s="4">
        <f>L1215*5</f>
        <v>31</v>
      </c>
      <c r="N1215" s="4">
        <v>14.99</v>
      </c>
      <c r="O1215" s="4">
        <f>SQRT(N1215)</f>
        <v>3.871692136521188</v>
      </c>
    </row>
    <row r="1216" spans="1:15">
      <c r="A1216" t="s">
        <v>491</v>
      </c>
      <c r="B1216">
        <v>850</v>
      </c>
      <c r="C1216">
        <v>430</v>
      </c>
      <c r="D1216" s="4">
        <v>1.7</v>
      </c>
      <c r="E1216" s="4">
        <f t="shared" ref="E1216:G1218" si="1817">D1216*5</f>
        <v>8.5</v>
      </c>
      <c r="F1216" s="4">
        <v>1.3</v>
      </c>
      <c r="G1216" s="4">
        <f t="shared" si="1817"/>
        <v>6.5</v>
      </c>
      <c r="H1216" s="4">
        <v>2.44</v>
      </c>
      <c r="I1216" s="4">
        <f t="shared" ref="I1216" si="1818">H1216*5</f>
        <v>12.2</v>
      </c>
      <c r="J1216" s="4">
        <v>8.1999999999999993</v>
      </c>
      <c r="K1216" s="4">
        <f t="shared" ref="K1216" si="1819">J1216*5</f>
        <v>41</v>
      </c>
      <c r="L1216" s="4">
        <v>6.3</v>
      </c>
      <c r="M1216" s="4">
        <f t="shared" ref="M1216" si="1820">L1216*5</f>
        <v>31.5</v>
      </c>
      <c r="N1216" s="32" t="s">
        <v>796</v>
      </c>
      <c r="O1216" s="32" t="s">
        <v>796</v>
      </c>
    </row>
    <row r="1217" spans="1:15">
      <c r="A1217" t="s">
        <v>491</v>
      </c>
      <c r="B1217">
        <v>850</v>
      </c>
      <c r="C1217">
        <v>430</v>
      </c>
      <c r="D1217" s="4">
        <v>1.7</v>
      </c>
      <c r="E1217" s="4">
        <f t="shared" si="1817"/>
        <v>8.5</v>
      </c>
      <c r="F1217" s="4">
        <v>1.3</v>
      </c>
      <c r="G1217" s="4">
        <f t="shared" si="1817"/>
        <v>6.5</v>
      </c>
      <c r="H1217" s="32" t="s">
        <v>796</v>
      </c>
      <c r="I1217" s="32" t="s">
        <v>796</v>
      </c>
      <c r="J1217" s="4">
        <v>8.3000000000000007</v>
      </c>
      <c r="K1217" s="4">
        <f t="shared" ref="K1217" si="1821">J1217*5</f>
        <v>41.5</v>
      </c>
      <c r="L1217" s="4">
        <v>6</v>
      </c>
      <c r="M1217" s="4">
        <f t="shared" ref="M1217" si="1822">L1217*5</f>
        <v>30</v>
      </c>
      <c r="N1217" s="32" t="s">
        <v>796</v>
      </c>
      <c r="O1217" s="32" t="s">
        <v>796</v>
      </c>
    </row>
    <row r="1218" spans="1:15">
      <c r="A1218" t="s">
        <v>491</v>
      </c>
      <c r="B1218">
        <v>850</v>
      </c>
      <c r="C1218">
        <v>430</v>
      </c>
      <c r="D1218" s="4">
        <v>1.7</v>
      </c>
      <c r="E1218" s="4">
        <f t="shared" si="1817"/>
        <v>8.5</v>
      </c>
      <c r="F1218" s="4">
        <v>1.3</v>
      </c>
      <c r="G1218" s="4">
        <f t="shared" si="1817"/>
        <v>6.5</v>
      </c>
      <c r="H1218" s="32" t="s">
        <v>796</v>
      </c>
      <c r="I1218" s="32" t="s">
        <v>796</v>
      </c>
      <c r="J1218" s="4">
        <v>8.3000000000000007</v>
      </c>
      <c r="K1218" s="4">
        <f t="shared" ref="K1218" si="1823">J1218*5</f>
        <v>41.5</v>
      </c>
      <c r="L1218" s="4">
        <v>6.2</v>
      </c>
      <c r="M1218" s="4">
        <f t="shared" ref="M1218" si="1824">L1218*5</f>
        <v>31</v>
      </c>
      <c r="N1218" s="32" t="s">
        <v>796</v>
      </c>
      <c r="O1218" s="32" t="s">
        <v>796</v>
      </c>
    </row>
    <row r="1219" spans="1:15">
      <c r="A1219" s="121" t="s">
        <v>611</v>
      </c>
      <c r="B1219" s="121">
        <v>850</v>
      </c>
      <c r="C1219" s="121">
        <v>430</v>
      </c>
      <c r="D1219" s="122">
        <f>AVERAGE(D1215:D1217)</f>
        <v>1.7</v>
      </c>
      <c r="E1219" s="122">
        <f>AVERAGE(E1215:E1218)</f>
        <v>8.5</v>
      </c>
      <c r="F1219" s="122">
        <f t="shared" ref="F1219:N1219" si="1825">AVERAGE(F1215:F1217)</f>
        <v>1.3</v>
      </c>
      <c r="G1219" s="122">
        <f>AVERAGE(G1215:G1218)</f>
        <v>6.5</v>
      </c>
      <c r="H1219" s="122">
        <f t="shared" si="1825"/>
        <v>2.415</v>
      </c>
      <c r="I1219" s="122">
        <f>AVERAGE(I1215:I1218)</f>
        <v>12.074999999999999</v>
      </c>
      <c r="J1219" s="122">
        <f t="shared" si="1825"/>
        <v>8.2333333333333325</v>
      </c>
      <c r="K1219" s="122">
        <f>AVERAGE(K1215:K1218)</f>
        <v>41.25</v>
      </c>
      <c r="L1219" s="122">
        <f t="shared" si="1825"/>
        <v>6.166666666666667</v>
      </c>
      <c r="M1219" s="122">
        <f>AVERAGE(M1215:M1218)</f>
        <v>30.875</v>
      </c>
      <c r="N1219" s="122">
        <f t="shared" si="1825"/>
        <v>14.99</v>
      </c>
      <c r="O1219" s="122">
        <f>AVERAGE(O1215:O1218)</f>
        <v>3.871692136521188</v>
      </c>
    </row>
    <row r="1220" spans="1:15"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</row>
    <row r="1221" spans="1:15">
      <c r="A1221" t="s">
        <v>492</v>
      </c>
      <c r="B1221">
        <v>850</v>
      </c>
      <c r="C1221">
        <v>440.00000000000006</v>
      </c>
      <c r="D1221" s="4">
        <v>6.5</v>
      </c>
      <c r="E1221" s="4">
        <f>D1221*5</f>
        <v>32.5</v>
      </c>
      <c r="F1221" s="4">
        <v>6.6</v>
      </c>
      <c r="G1221" s="4">
        <f>F1221*5</f>
        <v>33</v>
      </c>
      <c r="H1221" s="4">
        <v>4</v>
      </c>
      <c r="I1221" s="4">
        <f>H1221*5</f>
        <v>20</v>
      </c>
      <c r="J1221" s="4">
        <v>12.3</v>
      </c>
      <c r="K1221" s="4">
        <f>J1221*5</f>
        <v>61.5</v>
      </c>
      <c r="L1221" s="4">
        <v>4.2</v>
      </c>
      <c r="M1221" s="4">
        <f>L1221*5</f>
        <v>21</v>
      </c>
      <c r="N1221" s="4">
        <v>64.2</v>
      </c>
      <c r="O1221" s="4">
        <f>SQRT(N1221)</f>
        <v>8.0124902496040527</v>
      </c>
    </row>
    <row r="1222" spans="1:15">
      <c r="A1222" t="s">
        <v>492</v>
      </c>
      <c r="B1222">
        <v>850</v>
      </c>
      <c r="C1222">
        <v>440.00000000000006</v>
      </c>
      <c r="D1222" s="4">
        <v>6.4</v>
      </c>
      <c r="E1222" s="4">
        <f t="shared" ref="E1222:G1224" si="1826">D1222*5</f>
        <v>32</v>
      </c>
      <c r="F1222" s="4">
        <v>6.3</v>
      </c>
      <c r="G1222" s="4">
        <f t="shared" si="1826"/>
        <v>31.5</v>
      </c>
      <c r="H1222" s="4">
        <v>3.89</v>
      </c>
      <c r="I1222" s="4">
        <f t="shared" ref="I1222" si="1827">H1222*5</f>
        <v>19.45</v>
      </c>
      <c r="J1222" s="4">
        <v>12.4</v>
      </c>
      <c r="K1222" s="4">
        <f t="shared" ref="K1222" si="1828">J1222*5</f>
        <v>62</v>
      </c>
      <c r="L1222" s="4">
        <v>3.9</v>
      </c>
      <c r="M1222" s="4">
        <f t="shared" ref="M1222" si="1829">L1222*5</f>
        <v>19.5</v>
      </c>
      <c r="N1222" s="32" t="s">
        <v>796</v>
      </c>
      <c r="O1222" s="32" t="s">
        <v>796</v>
      </c>
    </row>
    <row r="1223" spans="1:15">
      <c r="A1223" t="s">
        <v>492</v>
      </c>
      <c r="B1223">
        <v>850</v>
      </c>
      <c r="C1223">
        <v>440.00000000000006</v>
      </c>
      <c r="D1223" s="4">
        <v>5.9</v>
      </c>
      <c r="E1223" s="4">
        <f t="shared" si="1826"/>
        <v>29.5</v>
      </c>
      <c r="F1223" s="4">
        <v>6.4</v>
      </c>
      <c r="G1223" s="4">
        <f t="shared" si="1826"/>
        <v>32</v>
      </c>
      <c r="H1223" s="32" t="s">
        <v>796</v>
      </c>
      <c r="I1223" s="32" t="s">
        <v>796</v>
      </c>
      <c r="J1223" s="4">
        <v>11.6</v>
      </c>
      <c r="K1223" s="4">
        <f t="shared" ref="K1223" si="1830">J1223*5</f>
        <v>58</v>
      </c>
      <c r="L1223" s="4">
        <v>3.6</v>
      </c>
      <c r="M1223" s="4">
        <f t="shared" ref="M1223" si="1831">L1223*5</f>
        <v>18</v>
      </c>
      <c r="N1223" s="32" t="s">
        <v>796</v>
      </c>
      <c r="O1223" s="32" t="s">
        <v>796</v>
      </c>
    </row>
    <row r="1224" spans="1:15">
      <c r="A1224" t="s">
        <v>492</v>
      </c>
      <c r="B1224">
        <v>850</v>
      </c>
      <c r="C1224">
        <v>440.00000000000006</v>
      </c>
      <c r="D1224" s="4">
        <f>SUM(D1221:D1223)/3</f>
        <v>6.2666666666666666</v>
      </c>
      <c r="E1224" s="4">
        <f t="shared" si="1826"/>
        <v>31.333333333333332</v>
      </c>
      <c r="F1224" s="4">
        <f>SUM(F1221:F1223)/3</f>
        <v>6.4333333333333327</v>
      </c>
      <c r="G1224" s="4">
        <f t="shared" si="1826"/>
        <v>32.166666666666664</v>
      </c>
      <c r="H1224" s="32" t="s">
        <v>796</v>
      </c>
      <c r="I1224" s="32" t="s">
        <v>796</v>
      </c>
      <c r="J1224" s="4">
        <f>SUM(J1221:J1223)/3</f>
        <v>12.100000000000001</v>
      </c>
      <c r="K1224" s="4">
        <f t="shared" ref="K1224" si="1832">J1224*5</f>
        <v>60.500000000000007</v>
      </c>
      <c r="L1224" s="4">
        <f>SUM(L1221:L1223)/3</f>
        <v>3.9</v>
      </c>
      <c r="M1224" s="4">
        <f t="shared" ref="M1224" si="1833">L1224*5</f>
        <v>19.5</v>
      </c>
      <c r="N1224" s="32" t="s">
        <v>796</v>
      </c>
      <c r="O1224" s="32" t="s">
        <v>796</v>
      </c>
    </row>
    <row r="1225" spans="1:15">
      <c r="A1225" s="121" t="s">
        <v>611</v>
      </c>
      <c r="B1225" s="121">
        <v>850</v>
      </c>
      <c r="C1225" s="121">
        <v>440.00000000000006</v>
      </c>
      <c r="D1225" s="122">
        <f t="shared" ref="D1225:O1225" si="1834">AVERAGE(D1221:D1224)</f>
        <v>6.2666666666666666</v>
      </c>
      <c r="E1225" s="122">
        <f t="shared" si="1834"/>
        <v>31.333333333333332</v>
      </c>
      <c r="F1225" s="122">
        <f t="shared" si="1834"/>
        <v>6.4333333333333327</v>
      </c>
      <c r="G1225" s="122">
        <f t="shared" si="1834"/>
        <v>32.166666666666664</v>
      </c>
      <c r="H1225" s="122">
        <f t="shared" si="1834"/>
        <v>3.9450000000000003</v>
      </c>
      <c r="I1225" s="122">
        <f t="shared" si="1834"/>
        <v>19.725000000000001</v>
      </c>
      <c r="J1225" s="122">
        <f t="shared" si="1834"/>
        <v>12.100000000000001</v>
      </c>
      <c r="K1225" s="122">
        <f t="shared" si="1834"/>
        <v>60.5</v>
      </c>
      <c r="L1225" s="122">
        <f t="shared" si="1834"/>
        <v>3.9</v>
      </c>
      <c r="M1225" s="122">
        <f t="shared" si="1834"/>
        <v>19.5</v>
      </c>
      <c r="N1225" s="122">
        <f t="shared" si="1834"/>
        <v>64.2</v>
      </c>
      <c r="O1225" s="122">
        <f t="shared" si="1834"/>
        <v>8.0124902496040527</v>
      </c>
    </row>
    <row r="1226" spans="1:15"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</row>
    <row r="1227" spans="1:15">
      <c r="A1227" t="s">
        <v>493</v>
      </c>
      <c r="B1227">
        <v>850</v>
      </c>
      <c r="C1227">
        <v>450</v>
      </c>
      <c r="D1227" s="4">
        <v>0.5</v>
      </c>
      <c r="E1227" s="4">
        <f>D1227*5</f>
        <v>2.5</v>
      </c>
      <c r="F1227" s="4">
        <v>0.8</v>
      </c>
      <c r="G1227" s="4">
        <f>F1227*5</f>
        <v>4</v>
      </c>
      <c r="H1227" s="4">
        <v>2.2200000000000002</v>
      </c>
      <c r="I1227" s="4">
        <f>H1227*5</f>
        <v>11.100000000000001</v>
      </c>
      <c r="J1227" s="4">
        <v>5</v>
      </c>
      <c r="K1227" s="4">
        <f>J1227*5</f>
        <v>25</v>
      </c>
      <c r="L1227" s="4">
        <v>0.8</v>
      </c>
      <c r="M1227" s="4">
        <f>L1227*5</f>
        <v>4</v>
      </c>
      <c r="N1227" s="4">
        <v>10.67</v>
      </c>
      <c r="O1227" s="4">
        <f>SQRT(N1227)</f>
        <v>3.2664965942122151</v>
      </c>
    </row>
    <row r="1228" spans="1:15">
      <c r="A1228" t="s">
        <v>493</v>
      </c>
      <c r="B1228">
        <v>850</v>
      </c>
      <c r="C1228">
        <v>450</v>
      </c>
      <c r="D1228" s="4">
        <v>0.7</v>
      </c>
      <c r="E1228" s="4">
        <f t="shared" ref="E1228:G1230" si="1835">D1228*5</f>
        <v>3.5</v>
      </c>
      <c r="F1228" s="4">
        <v>0.8</v>
      </c>
      <c r="G1228" s="4">
        <f t="shared" si="1835"/>
        <v>4</v>
      </c>
      <c r="H1228" s="4">
        <v>2.2400000000000002</v>
      </c>
      <c r="I1228" s="4">
        <f t="shared" ref="I1228" si="1836">H1228*5</f>
        <v>11.200000000000001</v>
      </c>
      <c r="J1228" s="4">
        <v>4.7</v>
      </c>
      <c r="K1228" s="4">
        <f t="shared" ref="K1228" si="1837">J1228*5</f>
        <v>23.5</v>
      </c>
      <c r="L1228" s="4">
        <v>0.9</v>
      </c>
      <c r="M1228" s="4">
        <f t="shared" ref="M1228" si="1838">L1228*5</f>
        <v>4.5</v>
      </c>
      <c r="N1228" s="32" t="s">
        <v>796</v>
      </c>
      <c r="O1228" s="32" t="s">
        <v>796</v>
      </c>
    </row>
    <row r="1229" spans="1:15">
      <c r="A1229" t="s">
        <v>493</v>
      </c>
      <c r="B1229">
        <v>850</v>
      </c>
      <c r="C1229">
        <v>450</v>
      </c>
      <c r="D1229" s="4">
        <v>0.6</v>
      </c>
      <c r="E1229" s="4">
        <f t="shared" si="1835"/>
        <v>3</v>
      </c>
      <c r="F1229" s="4">
        <v>0.9</v>
      </c>
      <c r="G1229" s="4">
        <f t="shared" si="1835"/>
        <v>4.5</v>
      </c>
      <c r="H1229" s="32" t="s">
        <v>796</v>
      </c>
      <c r="I1229" s="32" t="s">
        <v>796</v>
      </c>
      <c r="J1229" s="4">
        <v>4.3</v>
      </c>
      <c r="K1229" s="4">
        <f t="shared" ref="K1229" si="1839">J1229*5</f>
        <v>21.5</v>
      </c>
      <c r="L1229" s="4">
        <v>0.9</v>
      </c>
      <c r="M1229" s="4">
        <f t="shared" ref="M1229" si="1840">L1229*5</f>
        <v>4.5</v>
      </c>
      <c r="N1229" s="32" t="s">
        <v>796</v>
      </c>
      <c r="O1229" s="32" t="s">
        <v>796</v>
      </c>
    </row>
    <row r="1230" spans="1:15">
      <c r="A1230" t="s">
        <v>493</v>
      </c>
      <c r="B1230">
        <v>850</v>
      </c>
      <c r="C1230">
        <v>450</v>
      </c>
      <c r="D1230" s="4">
        <f>SUM(D1227:D1229)/3</f>
        <v>0.6</v>
      </c>
      <c r="E1230" s="4">
        <f t="shared" si="1835"/>
        <v>3</v>
      </c>
      <c r="F1230" s="4">
        <f>SUM(F1227:F1229)/3</f>
        <v>0.83333333333333337</v>
      </c>
      <c r="G1230" s="4">
        <f t="shared" si="1835"/>
        <v>4.166666666666667</v>
      </c>
      <c r="H1230" s="32" t="s">
        <v>796</v>
      </c>
      <c r="I1230" s="32" t="s">
        <v>796</v>
      </c>
      <c r="J1230" s="4">
        <f>SUM(J1227:J1229)/3</f>
        <v>4.666666666666667</v>
      </c>
      <c r="K1230" s="4">
        <f t="shared" ref="K1230" si="1841">J1230*5</f>
        <v>23.333333333333336</v>
      </c>
      <c r="L1230" s="4">
        <f>SUM(L1227:L1229)/3</f>
        <v>0.8666666666666667</v>
      </c>
      <c r="M1230" s="4">
        <f t="shared" ref="M1230" si="1842">L1230*5</f>
        <v>4.3333333333333339</v>
      </c>
      <c r="N1230" s="32" t="s">
        <v>796</v>
      </c>
      <c r="O1230" s="32" t="s">
        <v>796</v>
      </c>
    </row>
    <row r="1231" spans="1:15">
      <c r="A1231" s="121" t="s">
        <v>611</v>
      </c>
      <c r="B1231" s="121">
        <v>850</v>
      </c>
      <c r="C1231" s="121">
        <v>450</v>
      </c>
      <c r="D1231" s="122">
        <f t="shared" ref="D1231:O1231" si="1843">AVERAGE(D1227:D1230)</f>
        <v>0.6</v>
      </c>
      <c r="E1231" s="122">
        <f t="shared" si="1843"/>
        <v>3</v>
      </c>
      <c r="F1231" s="122">
        <f t="shared" si="1843"/>
        <v>0.83333333333333337</v>
      </c>
      <c r="G1231" s="122">
        <f t="shared" si="1843"/>
        <v>4.166666666666667</v>
      </c>
      <c r="H1231" s="122">
        <f t="shared" si="1843"/>
        <v>2.2300000000000004</v>
      </c>
      <c r="I1231" s="122">
        <f t="shared" si="1843"/>
        <v>11.150000000000002</v>
      </c>
      <c r="J1231" s="122">
        <f t="shared" si="1843"/>
        <v>4.666666666666667</v>
      </c>
      <c r="K1231" s="122">
        <f t="shared" si="1843"/>
        <v>23.333333333333336</v>
      </c>
      <c r="L1231" s="122">
        <f t="shared" si="1843"/>
        <v>0.8666666666666667</v>
      </c>
      <c r="M1231" s="122">
        <f t="shared" si="1843"/>
        <v>4.3333333333333339</v>
      </c>
      <c r="N1231" s="122">
        <f t="shared" si="1843"/>
        <v>10.67</v>
      </c>
      <c r="O1231" s="122">
        <f t="shared" si="1843"/>
        <v>3.2664965942122151</v>
      </c>
    </row>
    <row r="1233" spans="1:15">
      <c r="A1233" t="s">
        <v>494</v>
      </c>
      <c r="B1233">
        <v>850</v>
      </c>
      <c r="C1233">
        <v>459.99999999999994</v>
      </c>
      <c r="D1233" s="4">
        <v>2</v>
      </c>
      <c r="E1233" s="4">
        <f>D1233*5</f>
        <v>10</v>
      </c>
      <c r="F1233" s="4">
        <v>0.8</v>
      </c>
      <c r="G1233" s="4">
        <f>F1233*5</f>
        <v>4</v>
      </c>
      <c r="H1233" s="4">
        <v>1.29</v>
      </c>
      <c r="I1233" s="4">
        <f>H1233*5</f>
        <v>6.45</v>
      </c>
      <c r="J1233" s="4">
        <v>4.3</v>
      </c>
      <c r="K1233" s="4">
        <f>J1233*5</f>
        <v>21.5</v>
      </c>
      <c r="L1233" s="4">
        <v>1.8</v>
      </c>
      <c r="M1233" s="4">
        <f>L1233*5</f>
        <v>9</v>
      </c>
      <c r="N1233" s="4">
        <v>14.27</v>
      </c>
      <c r="O1233" s="4">
        <f>SQRT(N1233)</f>
        <v>3.7775653535048206</v>
      </c>
    </row>
    <row r="1234" spans="1:15">
      <c r="A1234" t="s">
        <v>494</v>
      </c>
      <c r="B1234">
        <v>850</v>
      </c>
      <c r="C1234">
        <v>459.99999999999994</v>
      </c>
      <c r="D1234" s="4">
        <v>1.9</v>
      </c>
      <c r="E1234" s="4">
        <f t="shared" ref="E1234:G1236" si="1844">D1234*5</f>
        <v>9.5</v>
      </c>
      <c r="F1234" s="4">
        <v>0.8</v>
      </c>
      <c r="G1234" s="4">
        <f t="shared" si="1844"/>
        <v>4</v>
      </c>
      <c r="H1234" s="4">
        <v>1.24</v>
      </c>
      <c r="I1234" s="4">
        <f t="shared" ref="I1234" si="1845">H1234*5</f>
        <v>6.2</v>
      </c>
      <c r="J1234" s="4">
        <v>4.3</v>
      </c>
      <c r="K1234" s="4">
        <f t="shared" ref="K1234" si="1846">J1234*5</f>
        <v>21.5</v>
      </c>
      <c r="L1234" s="4">
        <v>1.6</v>
      </c>
      <c r="M1234" s="4">
        <f t="shared" ref="M1234" si="1847">L1234*5</f>
        <v>8</v>
      </c>
      <c r="N1234" s="32" t="s">
        <v>796</v>
      </c>
      <c r="O1234" s="32" t="s">
        <v>796</v>
      </c>
    </row>
    <row r="1235" spans="1:15">
      <c r="A1235" t="s">
        <v>494</v>
      </c>
      <c r="B1235">
        <v>850</v>
      </c>
      <c r="C1235">
        <v>459.99999999999994</v>
      </c>
      <c r="D1235" s="4">
        <v>1.8</v>
      </c>
      <c r="E1235" s="4">
        <f t="shared" si="1844"/>
        <v>9</v>
      </c>
      <c r="F1235" s="4">
        <v>0.7</v>
      </c>
      <c r="G1235" s="4">
        <f t="shared" si="1844"/>
        <v>3.5</v>
      </c>
      <c r="H1235" s="32" t="s">
        <v>796</v>
      </c>
      <c r="I1235" s="32" t="s">
        <v>796</v>
      </c>
      <c r="J1235" s="4">
        <v>4.2</v>
      </c>
      <c r="K1235" s="4">
        <f t="shared" ref="K1235" si="1848">J1235*5</f>
        <v>21</v>
      </c>
      <c r="L1235" s="4">
        <v>1.5</v>
      </c>
      <c r="M1235" s="4">
        <f t="shared" ref="M1235" si="1849">L1235*5</f>
        <v>7.5</v>
      </c>
      <c r="N1235" s="32" t="s">
        <v>796</v>
      </c>
      <c r="O1235" s="32" t="s">
        <v>796</v>
      </c>
    </row>
    <row r="1236" spans="1:15">
      <c r="A1236" t="s">
        <v>494</v>
      </c>
      <c r="B1236">
        <v>850</v>
      </c>
      <c r="C1236">
        <v>459.99999999999994</v>
      </c>
      <c r="D1236" s="4">
        <f>SUM(D1233:D1235)/3</f>
        <v>1.9000000000000001</v>
      </c>
      <c r="E1236" s="4">
        <f t="shared" si="1844"/>
        <v>9.5</v>
      </c>
      <c r="F1236" s="4">
        <f>SUM(F1233:F1235)/3</f>
        <v>0.76666666666666661</v>
      </c>
      <c r="G1236" s="4">
        <f t="shared" si="1844"/>
        <v>3.833333333333333</v>
      </c>
      <c r="H1236" s="32" t="s">
        <v>796</v>
      </c>
      <c r="I1236" s="32" t="s">
        <v>796</v>
      </c>
      <c r="J1236" s="4">
        <f>SUM(J1233:J1235)/3</f>
        <v>4.2666666666666666</v>
      </c>
      <c r="K1236" s="4">
        <f t="shared" ref="K1236" si="1850">J1236*5</f>
        <v>21.333333333333332</v>
      </c>
      <c r="L1236" s="4">
        <f>SUM(L1233:L1235)/3</f>
        <v>1.6333333333333335</v>
      </c>
      <c r="M1236" s="4">
        <f t="shared" ref="M1236" si="1851">L1236*5</f>
        <v>8.1666666666666679</v>
      </c>
      <c r="N1236" s="32" t="s">
        <v>796</v>
      </c>
      <c r="O1236" s="32" t="s">
        <v>796</v>
      </c>
    </row>
    <row r="1237" spans="1:15">
      <c r="A1237" s="121" t="s">
        <v>611</v>
      </c>
      <c r="B1237" s="121">
        <v>850</v>
      </c>
      <c r="C1237" s="121">
        <v>459.99999999999994</v>
      </c>
      <c r="D1237" s="122">
        <f t="shared" ref="D1237:O1237" si="1852">AVERAGE(D1233:D1236)</f>
        <v>1.9000000000000001</v>
      </c>
      <c r="E1237" s="122">
        <f t="shared" si="1852"/>
        <v>9.5</v>
      </c>
      <c r="F1237" s="122">
        <f t="shared" si="1852"/>
        <v>0.76666666666666661</v>
      </c>
      <c r="G1237" s="122">
        <f t="shared" si="1852"/>
        <v>3.833333333333333</v>
      </c>
      <c r="H1237" s="122">
        <f t="shared" si="1852"/>
        <v>1.2650000000000001</v>
      </c>
      <c r="I1237" s="122">
        <f t="shared" si="1852"/>
        <v>6.3250000000000002</v>
      </c>
      <c r="J1237" s="122">
        <f t="shared" si="1852"/>
        <v>4.2666666666666666</v>
      </c>
      <c r="K1237" s="122">
        <f t="shared" si="1852"/>
        <v>21.333333333333332</v>
      </c>
      <c r="L1237" s="122">
        <f t="shared" si="1852"/>
        <v>1.6333333333333335</v>
      </c>
      <c r="M1237" s="122">
        <f t="shared" si="1852"/>
        <v>8.1666666666666679</v>
      </c>
      <c r="N1237" s="122">
        <f t="shared" si="1852"/>
        <v>14.27</v>
      </c>
      <c r="O1237" s="122">
        <f t="shared" si="1852"/>
        <v>3.7775653535048206</v>
      </c>
    </row>
    <row r="1239" spans="1:15">
      <c r="A1239" t="s">
        <v>490</v>
      </c>
      <c r="B1239">
        <v>850</v>
      </c>
      <c r="C1239">
        <v>470</v>
      </c>
      <c r="D1239" s="4">
        <v>35.700000000000003</v>
      </c>
      <c r="E1239" s="4">
        <f>D1239*5</f>
        <v>178.5</v>
      </c>
      <c r="F1239" s="4">
        <v>3.3</v>
      </c>
      <c r="G1239" s="4">
        <f>F1239*5</f>
        <v>16.5</v>
      </c>
      <c r="H1239" s="4">
        <v>47.3</v>
      </c>
      <c r="I1239" s="4">
        <f>H1239*5</f>
        <v>236.5</v>
      </c>
      <c r="J1239" s="4">
        <v>4.5</v>
      </c>
      <c r="K1239" s="4">
        <f>J1239*5</f>
        <v>22.5</v>
      </c>
      <c r="L1239" s="4">
        <v>6.1</v>
      </c>
      <c r="M1239" s="4">
        <f>L1239*5</f>
        <v>30.5</v>
      </c>
      <c r="N1239" s="4">
        <v>265</v>
      </c>
      <c r="O1239" s="4">
        <f>SQRT(N1239)</f>
        <v>16.278820596099706</v>
      </c>
    </row>
    <row r="1240" spans="1:15">
      <c r="A1240" t="s">
        <v>490</v>
      </c>
      <c r="B1240">
        <v>850</v>
      </c>
      <c r="C1240">
        <v>470</v>
      </c>
      <c r="D1240" s="4">
        <v>35.4</v>
      </c>
      <c r="E1240" s="4">
        <f t="shared" ref="E1240:G1242" si="1853">D1240*5</f>
        <v>177</v>
      </c>
      <c r="F1240" s="4">
        <v>3.3</v>
      </c>
      <c r="G1240" s="4">
        <f t="shared" si="1853"/>
        <v>16.5</v>
      </c>
      <c r="H1240" s="4">
        <v>48.1</v>
      </c>
      <c r="I1240" s="4">
        <f t="shared" ref="I1240" si="1854">H1240*5</f>
        <v>240.5</v>
      </c>
      <c r="J1240" s="4">
        <v>4.5</v>
      </c>
      <c r="K1240" s="4">
        <f t="shared" ref="K1240" si="1855">J1240*5</f>
        <v>22.5</v>
      </c>
      <c r="L1240" s="4">
        <v>5.9</v>
      </c>
      <c r="M1240" s="4">
        <f t="shared" ref="M1240" si="1856">L1240*5</f>
        <v>29.5</v>
      </c>
      <c r="N1240" s="32" t="s">
        <v>796</v>
      </c>
      <c r="O1240" s="32" t="s">
        <v>796</v>
      </c>
    </row>
    <row r="1241" spans="1:15">
      <c r="A1241" t="s">
        <v>490</v>
      </c>
      <c r="B1241">
        <v>850</v>
      </c>
      <c r="C1241">
        <v>470</v>
      </c>
      <c r="D1241" s="4">
        <v>35.799999999999997</v>
      </c>
      <c r="E1241" s="4">
        <f t="shared" si="1853"/>
        <v>179</v>
      </c>
      <c r="F1241" s="4">
        <v>3.3</v>
      </c>
      <c r="G1241" s="4">
        <f t="shared" si="1853"/>
        <v>16.5</v>
      </c>
      <c r="H1241" s="32" t="s">
        <v>796</v>
      </c>
      <c r="I1241" s="32" t="s">
        <v>796</v>
      </c>
      <c r="J1241" s="4">
        <v>4.5999999999999996</v>
      </c>
      <c r="K1241" s="4">
        <f t="shared" ref="K1241" si="1857">J1241*5</f>
        <v>23</v>
      </c>
      <c r="L1241" s="4">
        <v>6</v>
      </c>
      <c r="M1241" s="4">
        <f t="shared" ref="M1241" si="1858">L1241*5</f>
        <v>30</v>
      </c>
      <c r="N1241" s="32" t="s">
        <v>796</v>
      </c>
      <c r="O1241" s="32" t="s">
        <v>796</v>
      </c>
    </row>
    <row r="1242" spans="1:15">
      <c r="A1242" t="s">
        <v>490</v>
      </c>
      <c r="B1242">
        <v>850</v>
      </c>
      <c r="C1242">
        <v>470</v>
      </c>
      <c r="D1242" s="4">
        <f>SUM(D1239:D1241)/3</f>
        <v>35.633333333333333</v>
      </c>
      <c r="E1242" s="4">
        <f t="shared" si="1853"/>
        <v>178.16666666666666</v>
      </c>
      <c r="F1242" s="4">
        <f>SUM(F1239:F1241)/3</f>
        <v>3.2999999999999994</v>
      </c>
      <c r="G1242" s="4">
        <f t="shared" si="1853"/>
        <v>16.499999999999996</v>
      </c>
      <c r="H1242" s="32" t="s">
        <v>796</v>
      </c>
      <c r="I1242" s="32" t="s">
        <v>796</v>
      </c>
      <c r="J1242" s="4">
        <f>SUM(J1239:J1241)/3</f>
        <v>4.5333333333333332</v>
      </c>
      <c r="K1242" s="4">
        <f t="shared" ref="K1242" si="1859">J1242*5</f>
        <v>22.666666666666664</v>
      </c>
      <c r="L1242" s="4">
        <f>SUM(L1239:L1241)/3</f>
        <v>6</v>
      </c>
      <c r="M1242" s="4">
        <f t="shared" ref="M1242" si="1860">L1242*5</f>
        <v>30</v>
      </c>
      <c r="N1242" s="32" t="s">
        <v>796</v>
      </c>
      <c r="O1242" s="32" t="s">
        <v>796</v>
      </c>
    </row>
    <row r="1243" spans="1:15">
      <c r="A1243" s="121" t="s">
        <v>611</v>
      </c>
      <c r="B1243" s="121">
        <v>850</v>
      </c>
      <c r="C1243" s="121">
        <v>470</v>
      </c>
      <c r="D1243" s="122">
        <f t="shared" ref="D1243:O1243" si="1861">AVERAGE(D1239:D1242)</f>
        <v>35.633333333333333</v>
      </c>
      <c r="E1243" s="122">
        <f t="shared" si="1861"/>
        <v>178.16666666666666</v>
      </c>
      <c r="F1243" s="122">
        <f t="shared" si="1861"/>
        <v>3.2999999999999994</v>
      </c>
      <c r="G1243" s="122">
        <f t="shared" si="1861"/>
        <v>16.5</v>
      </c>
      <c r="H1243" s="122">
        <f t="shared" si="1861"/>
        <v>47.7</v>
      </c>
      <c r="I1243" s="122">
        <f t="shared" si="1861"/>
        <v>238.5</v>
      </c>
      <c r="J1243" s="122">
        <f t="shared" si="1861"/>
        <v>4.5333333333333332</v>
      </c>
      <c r="K1243" s="122">
        <f t="shared" si="1861"/>
        <v>22.666666666666664</v>
      </c>
      <c r="L1243" s="122">
        <f t="shared" si="1861"/>
        <v>6</v>
      </c>
      <c r="M1243" s="122">
        <f t="shared" si="1861"/>
        <v>30</v>
      </c>
      <c r="N1243" s="122">
        <f t="shared" si="1861"/>
        <v>265</v>
      </c>
      <c r="O1243" s="122">
        <f t="shared" si="1861"/>
        <v>16.278820596099706</v>
      </c>
    </row>
    <row r="1245" spans="1:15">
      <c r="A1245" t="s">
        <v>495</v>
      </c>
      <c r="B1245">
        <v>850</v>
      </c>
      <c r="C1245">
        <v>480</v>
      </c>
      <c r="D1245" s="4">
        <v>2.1</v>
      </c>
      <c r="E1245" s="4">
        <f>D1245*5</f>
        <v>10.5</v>
      </c>
      <c r="F1245" s="4">
        <v>1.6</v>
      </c>
      <c r="G1245" s="4">
        <f>F1245*5</f>
        <v>8</v>
      </c>
      <c r="H1245" s="4">
        <v>4.99</v>
      </c>
      <c r="I1245" s="4">
        <f>H1245*5</f>
        <v>24.950000000000003</v>
      </c>
      <c r="J1245" s="4">
        <v>5.2</v>
      </c>
      <c r="K1245" s="4">
        <f>J1245*5</f>
        <v>26</v>
      </c>
      <c r="L1245" s="4">
        <v>2</v>
      </c>
      <c r="M1245" s="4">
        <f>L1245*5</f>
        <v>10</v>
      </c>
      <c r="N1245" s="4">
        <v>25.7</v>
      </c>
      <c r="O1245" s="4">
        <f>SQRT(N1245)</f>
        <v>5.0695167422546303</v>
      </c>
    </row>
    <row r="1246" spans="1:15">
      <c r="A1246" t="s">
        <v>495</v>
      </c>
      <c r="B1246">
        <v>850</v>
      </c>
      <c r="C1246">
        <v>480</v>
      </c>
      <c r="D1246" s="4">
        <v>2.1</v>
      </c>
      <c r="E1246" s="4">
        <f t="shared" ref="E1246:G1248" si="1862">D1246*5</f>
        <v>10.5</v>
      </c>
      <c r="F1246" s="4">
        <v>1.6</v>
      </c>
      <c r="G1246" s="4">
        <f t="shared" si="1862"/>
        <v>8</v>
      </c>
      <c r="H1246" s="4">
        <v>4.99</v>
      </c>
      <c r="I1246" s="4">
        <f t="shared" ref="I1246" si="1863">H1246*5</f>
        <v>24.950000000000003</v>
      </c>
      <c r="J1246" s="4">
        <v>5.0999999999999996</v>
      </c>
      <c r="K1246" s="4">
        <f t="shared" ref="K1246" si="1864">J1246*5</f>
        <v>25.5</v>
      </c>
      <c r="L1246" s="4">
        <v>2.1</v>
      </c>
      <c r="M1246" s="4">
        <f t="shared" ref="M1246" si="1865">L1246*5</f>
        <v>10.5</v>
      </c>
      <c r="N1246" s="32" t="s">
        <v>796</v>
      </c>
      <c r="O1246" s="32" t="s">
        <v>796</v>
      </c>
    </row>
    <row r="1247" spans="1:15">
      <c r="A1247" t="s">
        <v>495</v>
      </c>
      <c r="B1247">
        <v>850</v>
      </c>
      <c r="C1247">
        <v>480</v>
      </c>
      <c r="D1247" s="4">
        <v>2.1</v>
      </c>
      <c r="E1247" s="4">
        <f t="shared" si="1862"/>
        <v>10.5</v>
      </c>
      <c r="F1247" s="4">
        <v>1.7</v>
      </c>
      <c r="G1247" s="4">
        <f t="shared" si="1862"/>
        <v>8.5</v>
      </c>
      <c r="H1247" s="32" t="s">
        <v>796</v>
      </c>
      <c r="I1247" s="32" t="s">
        <v>796</v>
      </c>
      <c r="J1247" s="4">
        <v>5.0999999999999996</v>
      </c>
      <c r="K1247" s="4">
        <f t="shared" ref="K1247" si="1866">J1247*5</f>
        <v>25.5</v>
      </c>
      <c r="L1247" s="4">
        <v>2.2999999999999998</v>
      </c>
      <c r="M1247" s="4">
        <f t="shared" ref="M1247" si="1867">L1247*5</f>
        <v>11.5</v>
      </c>
      <c r="N1247" s="32" t="s">
        <v>796</v>
      </c>
      <c r="O1247" s="32" t="s">
        <v>796</v>
      </c>
    </row>
    <row r="1248" spans="1:15">
      <c r="A1248" t="s">
        <v>495</v>
      </c>
      <c r="B1248">
        <v>850</v>
      </c>
      <c r="C1248">
        <v>480</v>
      </c>
      <c r="D1248" s="4">
        <f>SUM(D1245:D1247)/3</f>
        <v>2.1</v>
      </c>
      <c r="E1248" s="4">
        <f t="shared" si="1862"/>
        <v>10.5</v>
      </c>
      <c r="F1248" s="4">
        <f>SUM(F1245:F1247)/3</f>
        <v>1.6333333333333335</v>
      </c>
      <c r="G1248" s="4">
        <f t="shared" si="1862"/>
        <v>8.1666666666666679</v>
      </c>
      <c r="H1248" s="32" t="s">
        <v>796</v>
      </c>
      <c r="I1248" s="32" t="s">
        <v>796</v>
      </c>
      <c r="J1248" s="4">
        <f>SUM(J1245:J1247)/3</f>
        <v>5.1333333333333337</v>
      </c>
      <c r="K1248" s="4">
        <f t="shared" ref="K1248" si="1868">J1248*5</f>
        <v>25.666666666666668</v>
      </c>
      <c r="L1248" s="4">
        <f>SUM(L1245:L1247)/3</f>
        <v>2.1333333333333333</v>
      </c>
      <c r="M1248" s="4">
        <f t="shared" ref="M1248" si="1869">L1248*5</f>
        <v>10.666666666666666</v>
      </c>
      <c r="N1248" s="32" t="s">
        <v>796</v>
      </c>
      <c r="O1248" s="32" t="s">
        <v>796</v>
      </c>
    </row>
    <row r="1249" spans="1:15">
      <c r="A1249" s="121" t="s">
        <v>611</v>
      </c>
      <c r="B1249" s="121">
        <v>850</v>
      </c>
      <c r="C1249" s="121">
        <v>480</v>
      </c>
      <c r="D1249" s="122">
        <f t="shared" ref="D1249:O1249" si="1870">AVERAGE(D1245:D1248)</f>
        <v>2.1</v>
      </c>
      <c r="E1249" s="122">
        <f t="shared" si="1870"/>
        <v>10.5</v>
      </c>
      <c r="F1249" s="122">
        <f t="shared" si="1870"/>
        <v>1.6333333333333335</v>
      </c>
      <c r="G1249" s="122">
        <f t="shared" si="1870"/>
        <v>8.1666666666666679</v>
      </c>
      <c r="H1249" s="122">
        <f t="shared" si="1870"/>
        <v>4.99</v>
      </c>
      <c r="I1249" s="122">
        <f t="shared" si="1870"/>
        <v>24.950000000000003</v>
      </c>
      <c r="J1249" s="122">
        <f t="shared" si="1870"/>
        <v>5.1333333333333337</v>
      </c>
      <c r="K1249" s="122">
        <f t="shared" si="1870"/>
        <v>25.666666666666668</v>
      </c>
      <c r="L1249" s="122">
        <f t="shared" si="1870"/>
        <v>2.1333333333333333</v>
      </c>
      <c r="M1249" s="122">
        <f t="shared" si="1870"/>
        <v>10.666666666666666</v>
      </c>
      <c r="N1249" s="122">
        <f t="shared" si="1870"/>
        <v>25.7</v>
      </c>
      <c r="O1249" s="122">
        <f t="shared" si="1870"/>
        <v>5.0695167422546303</v>
      </c>
    </row>
    <row r="1250" spans="1:15"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</row>
    <row r="1251" spans="1:15">
      <c r="A1251" t="s">
        <v>496</v>
      </c>
      <c r="B1251">
        <v>850</v>
      </c>
      <c r="C1251">
        <v>490.00000000000006</v>
      </c>
      <c r="D1251" s="4">
        <v>1.9</v>
      </c>
      <c r="E1251" s="4">
        <f>D1251*5</f>
        <v>9.5</v>
      </c>
      <c r="F1251" s="4">
        <v>6</v>
      </c>
      <c r="G1251" s="4">
        <f>F1251*5</f>
        <v>30</v>
      </c>
      <c r="H1251" s="4">
        <v>3.91</v>
      </c>
      <c r="I1251" s="4">
        <f>H1251*5</f>
        <v>19.55</v>
      </c>
      <c r="J1251" s="4">
        <v>10.8</v>
      </c>
      <c r="K1251" s="4">
        <f>J1251*5</f>
        <v>54</v>
      </c>
      <c r="L1251" s="4">
        <v>4.2</v>
      </c>
      <c r="M1251" s="4">
        <f>L1251*5</f>
        <v>21</v>
      </c>
      <c r="N1251" s="4">
        <v>33.200000000000003</v>
      </c>
      <c r="O1251" s="4">
        <f>SQRT(N1251)</f>
        <v>5.7619441163551732</v>
      </c>
    </row>
    <row r="1252" spans="1:15">
      <c r="A1252" t="s">
        <v>496</v>
      </c>
      <c r="B1252">
        <v>850</v>
      </c>
      <c r="C1252">
        <v>490.00000000000006</v>
      </c>
      <c r="D1252" s="4">
        <v>1.9</v>
      </c>
      <c r="E1252" s="4">
        <f t="shared" ref="E1252:G1254" si="1871">D1252*5</f>
        <v>9.5</v>
      </c>
      <c r="F1252" s="4">
        <v>6.2</v>
      </c>
      <c r="G1252" s="4">
        <f t="shared" si="1871"/>
        <v>31</v>
      </c>
      <c r="H1252" s="4">
        <v>3.85</v>
      </c>
      <c r="I1252" s="4">
        <f t="shared" ref="I1252" si="1872">H1252*5</f>
        <v>19.25</v>
      </c>
      <c r="J1252" s="4">
        <v>11.1</v>
      </c>
      <c r="K1252" s="4">
        <f t="shared" ref="K1252" si="1873">J1252*5</f>
        <v>55.5</v>
      </c>
      <c r="L1252" s="4">
        <v>4.0999999999999996</v>
      </c>
      <c r="M1252" s="4">
        <f t="shared" ref="M1252" si="1874">L1252*5</f>
        <v>20.5</v>
      </c>
      <c r="N1252" s="32" t="s">
        <v>796</v>
      </c>
      <c r="O1252" s="32" t="s">
        <v>796</v>
      </c>
    </row>
    <row r="1253" spans="1:15">
      <c r="A1253" t="s">
        <v>496</v>
      </c>
      <c r="B1253">
        <v>850</v>
      </c>
      <c r="C1253">
        <v>490.00000000000006</v>
      </c>
      <c r="D1253" s="4">
        <v>1.9</v>
      </c>
      <c r="E1253" s="4">
        <f t="shared" si="1871"/>
        <v>9.5</v>
      </c>
      <c r="F1253" s="4">
        <v>6.2</v>
      </c>
      <c r="G1253" s="4">
        <f t="shared" si="1871"/>
        <v>31</v>
      </c>
      <c r="H1253" s="32" t="s">
        <v>796</v>
      </c>
      <c r="I1253" s="32" t="s">
        <v>796</v>
      </c>
      <c r="J1253" s="4">
        <v>10.5</v>
      </c>
      <c r="K1253" s="4">
        <f t="shared" ref="K1253" si="1875">J1253*5</f>
        <v>52.5</v>
      </c>
      <c r="L1253" s="4">
        <v>4.0999999999999996</v>
      </c>
      <c r="M1253" s="4">
        <f t="shared" ref="M1253" si="1876">L1253*5</f>
        <v>20.5</v>
      </c>
      <c r="N1253" s="32" t="s">
        <v>796</v>
      </c>
      <c r="O1253" s="32" t="s">
        <v>796</v>
      </c>
    </row>
    <row r="1254" spans="1:15">
      <c r="A1254" t="s">
        <v>496</v>
      </c>
      <c r="B1254">
        <v>850</v>
      </c>
      <c r="C1254">
        <v>490.00000000000006</v>
      </c>
      <c r="D1254" s="4">
        <f>SUM(D1251:D1253)/3</f>
        <v>1.8999999999999997</v>
      </c>
      <c r="E1254" s="4">
        <f t="shared" si="1871"/>
        <v>9.4999999999999982</v>
      </c>
      <c r="F1254" s="4">
        <f>SUM(F1251:F1253)/3</f>
        <v>6.1333333333333329</v>
      </c>
      <c r="G1254" s="4">
        <f t="shared" si="1871"/>
        <v>30.666666666666664</v>
      </c>
      <c r="H1254" s="32" t="s">
        <v>796</v>
      </c>
      <c r="I1254" s="32" t="s">
        <v>796</v>
      </c>
      <c r="J1254" s="4">
        <f>SUM(J1251:J1253)/3</f>
        <v>10.799999999999999</v>
      </c>
      <c r="K1254" s="4">
        <f t="shared" ref="K1254" si="1877">J1254*5</f>
        <v>53.999999999999993</v>
      </c>
      <c r="L1254" s="4">
        <f>SUM(L1251:L1253)/3</f>
        <v>4.1333333333333337</v>
      </c>
      <c r="M1254" s="4">
        <f t="shared" ref="M1254" si="1878">L1254*5</f>
        <v>20.666666666666668</v>
      </c>
      <c r="N1254" s="32" t="s">
        <v>796</v>
      </c>
      <c r="O1254" s="32" t="s">
        <v>796</v>
      </c>
    </row>
    <row r="1255" spans="1:15">
      <c r="A1255" s="121" t="s">
        <v>611</v>
      </c>
      <c r="B1255" s="121">
        <v>850</v>
      </c>
      <c r="C1255" s="121">
        <v>490.00000000000006</v>
      </c>
      <c r="D1255" s="122">
        <f t="shared" ref="D1255:O1255" si="1879">AVERAGE(D1251:D1254)</f>
        <v>1.8999999999999997</v>
      </c>
      <c r="E1255" s="122">
        <f t="shared" si="1879"/>
        <v>9.5</v>
      </c>
      <c r="F1255" s="122">
        <f t="shared" si="1879"/>
        <v>6.1333333333333329</v>
      </c>
      <c r="G1255" s="122">
        <f t="shared" si="1879"/>
        <v>30.666666666666664</v>
      </c>
      <c r="H1255" s="122">
        <f t="shared" si="1879"/>
        <v>3.88</v>
      </c>
      <c r="I1255" s="122">
        <f t="shared" si="1879"/>
        <v>19.399999999999999</v>
      </c>
      <c r="J1255" s="122">
        <f t="shared" si="1879"/>
        <v>10.799999999999999</v>
      </c>
      <c r="K1255" s="122">
        <f t="shared" si="1879"/>
        <v>54</v>
      </c>
      <c r="L1255" s="122">
        <f t="shared" si="1879"/>
        <v>4.1333333333333337</v>
      </c>
      <c r="M1255" s="122">
        <f t="shared" si="1879"/>
        <v>20.666666666666668</v>
      </c>
      <c r="N1255" s="122">
        <f t="shared" si="1879"/>
        <v>33.200000000000003</v>
      </c>
      <c r="O1255" s="122">
        <f t="shared" si="1879"/>
        <v>5.7619441163551732</v>
      </c>
    </row>
    <row r="1257" spans="1:15">
      <c r="A1257" t="s">
        <v>497</v>
      </c>
      <c r="B1257">
        <v>850</v>
      </c>
      <c r="C1257">
        <v>500</v>
      </c>
      <c r="D1257" s="4">
        <v>3.9</v>
      </c>
      <c r="E1257" s="4">
        <f>D1257*5</f>
        <v>19.5</v>
      </c>
      <c r="F1257" s="4">
        <v>6.2</v>
      </c>
      <c r="G1257" s="4">
        <f>F1257*5</f>
        <v>31</v>
      </c>
      <c r="H1257" s="4">
        <v>4.03</v>
      </c>
      <c r="I1257" s="4">
        <f>H1257*5</f>
        <v>20.150000000000002</v>
      </c>
      <c r="J1257" s="4">
        <v>6.6</v>
      </c>
      <c r="K1257" s="4">
        <f>J1257*5</f>
        <v>33</v>
      </c>
      <c r="L1257" s="4">
        <v>3.1</v>
      </c>
      <c r="M1257" s="4">
        <f>L1257*5</f>
        <v>15.5</v>
      </c>
      <c r="N1257" s="4">
        <v>29.2</v>
      </c>
      <c r="O1257" s="4">
        <f>SQRT(N1257)</f>
        <v>5.4037024344425184</v>
      </c>
    </row>
    <row r="1258" spans="1:15">
      <c r="A1258" t="s">
        <v>497</v>
      </c>
      <c r="B1258">
        <v>850</v>
      </c>
      <c r="C1258">
        <v>500</v>
      </c>
      <c r="D1258" s="4">
        <v>3.9</v>
      </c>
      <c r="E1258" s="4">
        <f t="shared" ref="E1258:G1260" si="1880">D1258*5</f>
        <v>19.5</v>
      </c>
      <c r="F1258" s="4">
        <v>6.2</v>
      </c>
      <c r="G1258" s="4">
        <f t="shared" si="1880"/>
        <v>31</v>
      </c>
      <c r="H1258" s="4">
        <v>3.97</v>
      </c>
      <c r="I1258" s="4">
        <f t="shared" ref="I1258" si="1881">H1258*5</f>
        <v>19.850000000000001</v>
      </c>
      <c r="J1258" s="4">
        <v>6.4</v>
      </c>
      <c r="K1258" s="4">
        <f t="shared" ref="K1258" si="1882">J1258*5</f>
        <v>32</v>
      </c>
      <c r="L1258" s="4">
        <v>2.7</v>
      </c>
      <c r="M1258" s="4">
        <f t="shared" ref="M1258" si="1883">L1258*5</f>
        <v>13.5</v>
      </c>
      <c r="N1258" s="32" t="s">
        <v>796</v>
      </c>
      <c r="O1258" s="32" t="s">
        <v>796</v>
      </c>
    </row>
    <row r="1259" spans="1:15">
      <c r="A1259" t="s">
        <v>497</v>
      </c>
      <c r="B1259">
        <v>850</v>
      </c>
      <c r="C1259">
        <v>500</v>
      </c>
      <c r="D1259" s="4">
        <v>3.9</v>
      </c>
      <c r="E1259" s="4">
        <f t="shared" si="1880"/>
        <v>19.5</v>
      </c>
      <c r="F1259" s="4">
        <v>6</v>
      </c>
      <c r="G1259" s="4">
        <f t="shared" si="1880"/>
        <v>30</v>
      </c>
      <c r="H1259" s="32" t="s">
        <v>796</v>
      </c>
      <c r="I1259" s="32" t="s">
        <v>796</v>
      </c>
      <c r="J1259" s="4">
        <v>6.5</v>
      </c>
      <c r="K1259" s="4">
        <f t="shared" ref="K1259" si="1884">J1259*5</f>
        <v>32.5</v>
      </c>
      <c r="L1259" s="4">
        <v>2.5</v>
      </c>
      <c r="M1259" s="4">
        <f t="shared" ref="M1259" si="1885">L1259*5</f>
        <v>12.5</v>
      </c>
      <c r="N1259" s="32" t="s">
        <v>796</v>
      </c>
      <c r="O1259" s="32" t="s">
        <v>796</v>
      </c>
    </row>
    <row r="1260" spans="1:15">
      <c r="A1260" t="s">
        <v>497</v>
      </c>
      <c r="B1260">
        <v>850</v>
      </c>
      <c r="C1260">
        <v>500</v>
      </c>
      <c r="D1260" s="4">
        <f>SUM(D1257:D1259)/3</f>
        <v>3.9</v>
      </c>
      <c r="E1260" s="4">
        <f t="shared" si="1880"/>
        <v>19.5</v>
      </c>
      <c r="F1260" s="4">
        <f>SUM(F1257:F1259)/3</f>
        <v>6.1333333333333329</v>
      </c>
      <c r="G1260" s="4">
        <f t="shared" si="1880"/>
        <v>30.666666666666664</v>
      </c>
      <c r="H1260" s="32" t="s">
        <v>796</v>
      </c>
      <c r="I1260" s="32" t="s">
        <v>796</v>
      </c>
      <c r="J1260" s="4">
        <f>SUM(J1257:J1259)/3</f>
        <v>6.5</v>
      </c>
      <c r="K1260" s="4">
        <f t="shared" ref="K1260" si="1886">J1260*5</f>
        <v>32.5</v>
      </c>
      <c r="L1260" s="4">
        <f>SUM(L1257:L1259)/3</f>
        <v>2.7666666666666671</v>
      </c>
      <c r="M1260" s="4">
        <f t="shared" ref="M1260" si="1887">L1260*5</f>
        <v>13.833333333333336</v>
      </c>
      <c r="N1260" s="32" t="s">
        <v>796</v>
      </c>
      <c r="O1260" s="32" t="s">
        <v>796</v>
      </c>
    </row>
    <row r="1261" spans="1:15">
      <c r="A1261" s="121" t="s">
        <v>611</v>
      </c>
      <c r="B1261" s="121">
        <v>850</v>
      </c>
      <c r="C1261" s="121">
        <v>500</v>
      </c>
      <c r="D1261" s="122">
        <f t="shared" ref="D1261:O1261" si="1888">AVERAGE(D1257:D1260)</f>
        <v>3.9</v>
      </c>
      <c r="E1261" s="122">
        <f t="shared" si="1888"/>
        <v>19.5</v>
      </c>
      <c r="F1261" s="122">
        <f t="shared" si="1888"/>
        <v>6.1333333333333329</v>
      </c>
      <c r="G1261" s="122">
        <f t="shared" si="1888"/>
        <v>30.666666666666664</v>
      </c>
      <c r="H1261" s="122">
        <f t="shared" si="1888"/>
        <v>4</v>
      </c>
      <c r="I1261" s="122">
        <f t="shared" si="1888"/>
        <v>20</v>
      </c>
      <c r="J1261" s="122">
        <f t="shared" si="1888"/>
        <v>6.5</v>
      </c>
      <c r="K1261" s="122">
        <f t="shared" si="1888"/>
        <v>32.5</v>
      </c>
      <c r="L1261" s="122">
        <f t="shared" si="1888"/>
        <v>2.7666666666666671</v>
      </c>
      <c r="M1261" s="122">
        <f t="shared" si="1888"/>
        <v>13.833333333333334</v>
      </c>
      <c r="N1261" s="122">
        <f t="shared" si="1888"/>
        <v>29.2</v>
      </c>
      <c r="O1261" s="122">
        <f t="shared" si="1888"/>
        <v>5.4037024344425184</v>
      </c>
    </row>
    <row r="1262" spans="1:15"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</row>
    <row r="1263" spans="1:15">
      <c r="A1263" t="s">
        <v>498</v>
      </c>
      <c r="B1263">
        <v>850</v>
      </c>
      <c r="C1263">
        <v>509.99999999999994</v>
      </c>
      <c r="D1263" s="4">
        <v>260</v>
      </c>
      <c r="E1263" s="4">
        <f>D1263*5</f>
        <v>1300</v>
      </c>
      <c r="F1263" s="4">
        <v>63.6</v>
      </c>
      <c r="G1263" s="4">
        <f>F1263*5</f>
        <v>318</v>
      </c>
      <c r="H1263" s="4">
        <v>1350</v>
      </c>
      <c r="I1263" s="4">
        <f>H1263*5</f>
        <v>6750</v>
      </c>
      <c r="J1263" s="4">
        <v>16.7</v>
      </c>
      <c r="K1263" s="4">
        <f>J1263*5</f>
        <v>83.5</v>
      </c>
      <c r="L1263" s="4">
        <v>93.3</v>
      </c>
      <c r="M1263" s="4">
        <f>L1263*5</f>
        <v>466.5</v>
      </c>
      <c r="N1263" s="4">
        <v>3620</v>
      </c>
      <c r="O1263" s="4">
        <f>SQRT(N1263)</f>
        <v>60.166435825965294</v>
      </c>
    </row>
    <row r="1264" spans="1:15">
      <c r="A1264" t="s">
        <v>498</v>
      </c>
      <c r="B1264">
        <v>850</v>
      </c>
      <c r="C1264">
        <v>509.99999999999994</v>
      </c>
      <c r="D1264" s="4">
        <v>260</v>
      </c>
      <c r="E1264" s="4">
        <f t="shared" ref="E1264:G1266" si="1889">D1264*5</f>
        <v>1300</v>
      </c>
      <c r="F1264" s="4">
        <v>63.9</v>
      </c>
      <c r="G1264" s="4">
        <f t="shared" si="1889"/>
        <v>319.5</v>
      </c>
      <c r="H1264" s="4">
        <v>1300</v>
      </c>
      <c r="I1264" s="4">
        <f t="shared" ref="I1264" si="1890">H1264*5</f>
        <v>6500</v>
      </c>
      <c r="J1264" s="4">
        <v>15.5</v>
      </c>
      <c r="K1264" s="4">
        <f t="shared" ref="K1264" si="1891">J1264*5</f>
        <v>77.5</v>
      </c>
      <c r="L1264" s="4">
        <v>93</v>
      </c>
      <c r="M1264" s="4">
        <f t="shared" ref="M1264" si="1892">L1264*5</f>
        <v>465</v>
      </c>
      <c r="N1264" s="32" t="s">
        <v>796</v>
      </c>
      <c r="O1264" s="32" t="s">
        <v>796</v>
      </c>
    </row>
    <row r="1265" spans="1:15">
      <c r="A1265" t="s">
        <v>498</v>
      </c>
      <c r="B1265">
        <v>850</v>
      </c>
      <c r="C1265">
        <v>509.99999999999994</v>
      </c>
      <c r="D1265" s="4">
        <v>250</v>
      </c>
      <c r="E1265" s="4">
        <f t="shared" si="1889"/>
        <v>1250</v>
      </c>
      <c r="F1265" s="4">
        <v>63.8</v>
      </c>
      <c r="G1265" s="4">
        <f t="shared" si="1889"/>
        <v>319</v>
      </c>
      <c r="H1265" s="32" t="s">
        <v>796</v>
      </c>
      <c r="I1265" s="32" t="s">
        <v>796</v>
      </c>
      <c r="J1265" s="4">
        <v>16.100000000000001</v>
      </c>
      <c r="K1265" s="4">
        <f t="shared" ref="K1265" si="1893">J1265*5</f>
        <v>80.5</v>
      </c>
      <c r="L1265" s="4">
        <v>92.6</v>
      </c>
      <c r="M1265" s="4">
        <f t="shared" ref="M1265" si="1894">L1265*5</f>
        <v>463</v>
      </c>
      <c r="N1265" s="32" t="s">
        <v>796</v>
      </c>
      <c r="O1265" s="32" t="s">
        <v>796</v>
      </c>
    </row>
    <row r="1266" spans="1:15">
      <c r="A1266" t="s">
        <v>498</v>
      </c>
      <c r="B1266">
        <v>850</v>
      </c>
      <c r="C1266">
        <v>509.99999999999994</v>
      </c>
      <c r="D1266" s="4">
        <f>SUM(D1263:D1265)/3</f>
        <v>256.66666666666669</v>
      </c>
      <c r="E1266" s="4">
        <f t="shared" si="1889"/>
        <v>1283.3333333333335</v>
      </c>
      <c r="F1266" s="4">
        <f>SUM(F1263:F1265)/3</f>
        <v>63.766666666666673</v>
      </c>
      <c r="G1266" s="4">
        <f t="shared" si="1889"/>
        <v>318.83333333333337</v>
      </c>
      <c r="H1266" s="32" t="s">
        <v>796</v>
      </c>
      <c r="I1266" s="32" t="s">
        <v>796</v>
      </c>
      <c r="J1266" s="4">
        <f>SUM(J1263:J1265)/3</f>
        <v>16.100000000000001</v>
      </c>
      <c r="K1266" s="4">
        <f t="shared" ref="K1266" si="1895">J1266*5</f>
        <v>80.5</v>
      </c>
      <c r="L1266" s="4">
        <f>SUM(L1263:L1265)/3</f>
        <v>92.966666666666654</v>
      </c>
      <c r="M1266" s="4">
        <f t="shared" ref="M1266" si="1896">L1266*5</f>
        <v>464.83333333333326</v>
      </c>
      <c r="N1266" s="32" t="s">
        <v>796</v>
      </c>
      <c r="O1266" s="32" t="s">
        <v>796</v>
      </c>
    </row>
    <row r="1267" spans="1:15">
      <c r="A1267" s="121" t="s">
        <v>611</v>
      </c>
      <c r="B1267" s="121">
        <v>850</v>
      </c>
      <c r="C1267" s="121">
        <v>509.99999999999994</v>
      </c>
      <c r="D1267" s="122">
        <f t="shared" ref="D1267:O1267" si="1897">AVERAGE(D1263:D1266)</f>
        <v>256.66666666666669</v>
      </c>
      <c r="E1267" s="122">
        <f t="shared" si="1897"/>
        <v>1283.3333333333335</v>
      </c>
      <c r="F1267" s="122">
        <f t="shared" si="1897"/>
        <v>63.766666666666673</v>
      </c>
      <c r="G1267" s="122">
        <f t="shared" si="1897"/>
        <v>318.83333333333337</v>
      </c>
      <c r="H1267" s="122">
        <f t="shared" si="1897"/>
        <v>1325</v>
      </c>
      <c r="I1267" s="122">
        <f t="shared" si="1897"/>
        <v>6625</v>
      </c>
      <c r="J1267" s="122">
        <f t="shared" si="1897"/>
        <v>16.100000000000001</v>
      </c>
      <c r="K1267" s="122">
        <f t="shared" si="1897"/>
        <v>80.5</v>
      </c>
      <c r="L1267" s="122">
        <f t="shared" si="1897"/>
        <v>92.966666666666654</v>
      </c>
      <c r="M1267" s="122">
        <f t="shared" si="1897"/>
        <v>464.83333333333331</v>
      </c>
      <c r="N1267" s="122">
        <f t="shared" si="1897"/>
        <v>3620</v>
      </c>
      <c r="O1267" s="122">
        <f t="shared" si="1897"/>
        <v>60.166435825965294</v>
      </c>
    </row>
    <row r="1268" spans="1:15"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</row>
    <row r="1269" spans="1:15">
      <c r="A1269" t="s">
        <v>499</v>
      </c>
      <c r="B1269">
        <v>850</v>
      </c>
      <c r="C1269">
        <v>520</v>
      </c>
      <c r="D1269" s="4">
        <v>185</v>
      </c>
      <c r="E1269" s="4">
        <f>D1269*5</f>
        <v>925</v>
      </c>
      <c r="F1269" s="4">
        <v>8.6999999999999993</v>
      </c>
      <c r="G1269" s="4">
        <f>F1269*5</f>
        <v>43.5</v>
      </c>
      <c r="H1269" s="4">
        <v>694</v>
      </c>
      <c r="I1269" s="4">
        <f>H1269*5</f>
        <v>3470</v>
      </c>
      <c r="J1269" s="4">
        <v>28.4</v>
      </c>
      <c r="K1269" s="4">
        <f>J1269*5</f>
        <v>142</v>
      </c>
      <c r="L1269" s="4">
        <v>16.8</v>
      </c>
      <c r="M1269" s="4">
        <f>L1269*5</f>
        <v>84</v>
      </c>
      <c r="N1269" s="4">
        <v>2020</v>
      </c>
      <c r="O1269" s="4">
        <f>SQRT(N1269)</f>
        <v>44.944410108488462</v>
      </c>
    </row>
    <row r="1270" spans="1:15">
      <c r="A1270" t="s">
        <v>499</v>
      </c>
      <c r="B1270">
        <v>850</v>
      </c>
      <c r="C1270">
        <v>520</v>
      </c>
      <c r="D1270" s="4">
        <v>180</v>
      </c>
      <c r="E1270" s="4">
        <f t="shared" ref="E1270:G1272" si="1898">D1270*5</f>
        <v>900</v>
      </c>
      <c r="F1270" s="4">
        <v>8.6999999999999993</v>
      </c>
      <c r="G1270" s="4">
        <f t="shared" si="1898"/>
        <v>43.5</v>
      </c>
      <c r="H1270" s="4">
        <v>696</v>
      </c>
      <c r="I1270" s="4">
        <f t="shared" ref="I1270" si="1899">H1270*5</f>
        <v>3480</v>
      </c>
      <c r="J1270" s="4">
        <v>28.5</v>
      </c>
      <c r="K1270" s="4">
        <f t="shared" ref="K1270" si="1900">J1270*5</f>
        <v>142.5</v>
      </c>
      <c r="L1270" s="4">
        <v>16.2</v>
      </c>
      <c r="M1270" s="4">
        <f t="shared" ref="M1270" si="1901">L1270*5</f>
        <v>81</v>
      </c>
      <c r="N1270" s="32" t="s">
        <v>796</v>
      </c>
      <c r="O1270" s="32" t="s">
        <v>796</v>
      </c>
    </row>
    <row r="1271" spans="1:15">
      <c r="A1271" t="s">
        <v>499</v>
      </c>
      <c r="B1271">
        <v>850</v>
      </c>
      <c r="C1271">
        <v>520</v>
      </c>
      <c r="D1271" s="4">
        <v>185</v>
      </c>
      <c r="E1271" s="4">
        <f t="shared" si="1898"/>
        <v>925</v>
      </c>
      <c r="F1271" s="4">
        <v>8.8000000000000007</v>
      </c>
      <c r="G1271" s="4">
        <f t="shared" si="1898"/>
        <v>44</v>
      </c>
      <c r="H1271" s="32" t="s">
        <v>796</v>
      </c>
      <c r="I1271" s="32" t="s">
        <v>796</v>
      </c>
      <c r="J1271" s="4">
        <v>27.8</v>
      </c>
      <c r="K1271" s="4">
        <f t="shared" ref="K1271" si="1902">J1271*5</f>
        <v>139</v>
      </c>
      <c r="L1271" s="4">
        <v>16.399999999999999</v>
      </c>
      <c r="M1271" s="4">
        <f t="shared" ref="M1271" si="1903">L1271*5</f>
        <v>82</v>
      </c>
      <c r="N1271" s="32" t="s">
        <v>796</v>
      </c>
      <c r="O1271" s="32" t="s">
        <v>796</v>
      </c>
    </row>
    <row r="1272" spans="1:15">
      <c r="A1272" t="s">
        <v>499</v>
      </c>
      <c r="B1272">
        <v>850</v>
      </c>
      <c r="C1272">
        <v>520</v>
      </c>
      <c r="D1272" s="4">
        <f>SUM(D1269:D1271)/3</f>
        <v>183.33333333333334</v>
      </c>
      <c r="E1272" s="4">
        <f t="shared" si="1898"/>
        <v>916.66666666666674</v>
      </c>
      <c r="F1272" s="4">
        <f>SUM(F1269:F1271)/3</f>
        <v>8.7333333333333325</v>
      </c>
      <c r="G1272" s="4">
        <f t="shared" si="1898"/>
        <v>43.666666666666664</v>
      </c>
      <c r="H1272" s="32" t="s">
        <v>796</v>
      </c>
      <c r="I1272" s="32" t="s">
        <v>796</v>
      </c>
      <c r="J1272" s="4">
        <f>SUM(J1269:J1271)/3</f>
        <v>28.233333333333334</v>
      </c>
      <c r="K1272" s="4">
        <f t="shared" ref="K1272" si="1904">J1272*5</f>
        <v>141.16666666666669</v>
      </c>
      <c r="L1272" s="4">
        <f>SUM(L1269:L1271)/3</f>
        <v>16.466666666666665</v>
      </c>
      <c r="M1272" s="4">
        <f t="shared" ref="M1272" si="1905">L1272*5</f>
        <v>82.333333333333329</v>
      </c>
      <c r="N1272" s="32" t="s">
        <v>796</v>
      </c>
      <c r="O1272" s="32" t="s">
        <v>796</v>
      </c>
    </row>
    <row r="1273" spans="1:15">
      <c r="A1273" s="121" t="s">
        <v>611</v>
      </c>
      <c r="B1273" s="121">
        <v>850</v>
      </c>
      <c r="C1273" s="121">
        <v>520</v>
      </c>
      <c r="D1273" s="122">
        <f t="shared" ref="D1273:O1273" si="1906">AVERAGE(D1269:D1272)</f>
        <v>183.33333333333334</v>
      </c>
      <c r="E1273" s="122">
        <f t="shared" si="1906"/>
        <v>916.66666666666674</v>
      </c>
      <c r="F1273" s="122">
        <f t="shared" si="1906"/>
        <v>8.7333333333333325</v>
      </c>
      <c r="G1273" s="122">
        <f t="shared" si="1906"/>
        <v>43.666666666666664</v>
      </c>
      <c r="H1273" s="122">
        <f t="shared" si="1906"/>
        <v>695</v>
      </c>
      <c r="I1273" s="122">
        <f t="shared" si="1906"/>
        <v>3475</v>
      </c>
      <c r="J1273" s="122">
        <f t="shared" si="1906"/>
        <v>28.233333333333334</v>
      </c>
      <c r="K1273" s="122">
        <f t="shared" si="1906"/>
        <v>141.16666666666669</v>
      </c>
      <c r="L1273" s="122">
        <f t="shared" si="1906"/>
        <v>16.466666666666665</v>
      </c>
      <c r="M1273" s="122">
        <f t="shared" si="1906"/>
        <v>82.333333333333329</v>
      </c>
      <c r="N1273" s="122">
        <f t="shared" si="1906"/>
        <v>2020</v>
      </c>
      <c r="O1273" s="122">
        <f t="shared" si="1906"/>
        <v>44.944410108488462</v>
      </c>
    </row>
    <row r="1275" spans="1:15">
      <c r="A1275" t="s">
        <v>598</v>
      </c>
      <c r="B1275">
        <v>850</v>
      </c>
      <c r="C1275">
        <v>620</v>
      </c>
      <c r="D1275" s="4">
        <v>134</v>
      </c>
      <c r="E1275" s="4">
        <f>D1275*5</f>
        <v>670</v>
      </c>
      <c r="F1275" s="4">
        <v>8.5</v>
      </c>
      <c r="G1275" s="4">
        <f>F1275*5</f>
        <v>42.5</v>
      </c>
      <c r="H1275" s="4">
        <v>256</v>
      </c>
      <c r="I1275" s="4">
        <f>H1275*5</f>
        <v>1280</v>
      </c>
      <c r="J1275" s="4">
        <v>16.600000000000001</v>
      </c>
      <c r="K1275" s="4">
        <f>J1275*5</f>
        <v>83</v>
      </c>
      <c r="L1275" s="4">
        <v>291</v>
      </c>
      <c r="M1275" s="4">
        <f>L1275*5</f>
        <v>1455</v>
      </c>
      <c r="N1275" s="4">
        <v>2260</v>
      </c>
      <c r="O1275" s="4">
        <f>SQRT(N1275)</f>
        <v>47.539457296018853</v>
      </c>
    </row>
    <row r="1276" spans="1:15">
      <c r="A1276" t="s">
        <v>598</v>
      </c>
      <c r="B1276">
        <v>850</v>
      </c>
      <c r="C1276">
        <v>620</v>
      </c>
      <c r="D1276" s="4">
        <v>131</v>
      </c>
      <c r="E1276" s="4">
        <f t="shared" ref="E1276:G1278" si="1907">D1276*5</f>
        <v>655</v>
      </c>
      <c r="F1276" s="4">
        <v>8.6</v>
      </c>
      <c r="G1276" s="4">
        <f t="shared" si="1907"/>
        <v>43</v>
      </c>
      <c r="H1276" s="4">
        <v>260</v>
      </c>
      <c r="I1276" s="4">
        <f t="shared" ref="I1276" si="1908">H1276*5</f>
        <v>1300</v>
      </c>
      <c r="J1276" s="4">
        <v>17.100000000000001</v>
      </c>
      <c r="K1276" s="4">
        <f t="shared" ref="K1276" si="1909">J1276*5</f>
        <v>85.5</v>
      </c>
      <c r="L1276" s="4">
        <v>293</v>
      </c>
      <c r="M1276" s="4">
        <f t="shared" ref="M1276" si="1910">L1276*5</f>
        <v>1465</v>
      </c>
      <c r="N1276" s="32" t="s">
        <v>796</v>
      </c>
      <c r="O1276" s="32" t="s">
        <v>796</v>
      </c>
    </row>
    <row r="1277" spans="1:15">
      <c r="A1277" t="s">
        <v>598</v>
      </c>
      <c r="B1277">
        <v>850</v>
      </c>
      <c r="C1277">
        <v>620</v>
      </c>
      <c r="D1277" s="4">
        <v>133</v>
      </c>
      <c r="E1277" s="4">
        <f t="shared" si="1907"/>
        <v>665</v>
      </c>
      <c r="F1277" s="4">
        <v>8.3000000000000007</v>
      </c>
      <c r="G1277" s="4">
        <f t="shared" si="1907"/>
        <v>41.5</v>
      </c>
      <c r="H1277" s="32" t="s">
        <v>796</v>
      </c>
      <c r="I1277" s="32" t="s">
        <v>796</v>
      </c>
      <c r="J1277" s="4">
        <v>16.899999999999999</v>
      </c>
      <c r="K1277" s="4">
        <f t="shared" ref="K1277" si="1911">J1277*5</f>
        <v>84.5</v>
      </c>
      <c r="L1277" s="4">
        <v>292</v>
      </c>
      <c r="M1277" s="4">
        <f t="shared" ref="M1277" si="1912">L1277*5</f>
        <v>1460</v>
      </c>
      <c r="N1277" s="32" t="s">
        <v>796</v>
      </c>
      <c r="O1277" s="32" t="s">
        <v>796</v>
      </c>
    </row>
    <row r="1278" spans="1:15">
      <c r="A1278" t="s">
        <v>598</v>
      </c>
      <c r="B1278">
        <v>850</v>
      </c>
      <c r="C1278">
        <v>620</v>
      </c>
      <c r="D1278" s="4">
        <f>SUM(D1275:D1277)/3</f>
        <v>132.66666666666666</v>
      </c>
      <c r="E1278" s="4">
        <f t="shared" si="1907"/>
        <v>663.33333333333326</v>
      </c>
      <c r="F1278" s="4">
        <f>SUM(F1275:F1277)/3</f>
        <v>8.4666666666666668</v>
      </c>
      <c r="G1278" s="4">
        <f t="shared" si="1907"/>
        <v>42.333333333333336</v>
      </c>
      <c r="H1278" s="32" t="s">
        <v>796</v>
      </c>
      <c r="I1278" s="32" t="s">
        <v>796</v>
      </c>
      <c r="J1278" s="4">
        <f>SUM(J1275:J1277)/3</f>
        <v>16.866666666666667</v>
      </c>
      <c r="K1278" s="4">
        <f t="shared" ref="K1278" si="1913">J1278*5</f>
        <v>84.333333333333343</v>
      </c>
      <c r="L1278" s="4">
        <f>SUM(L1275:L1277)/3</f>
        <v>292</v>
      </c>
      <c r="M1278" s="4">
        <f t="shared" ref="M1278" si="1914">L1278*5</f>
        <v>1460</v>
      </c>
      <c r="N1278" s="32" t="s">
        <v>796</v>
      </c>
      <c r="O1278" s="32" t="s">
        <v>796</v>
      </c>
    </row>
    <row r="1279" spans="1:15">
      <c r="A1279" s="121" t="s">
        <v>611</v>
      </c>
      <c r="B1279" s="121">
        <v>850</v>
      </c>
      <c r="C1279" s="121">
        <v>620</v>
      </c>
      <c r="D1279" s="122">
        <f t="shared" ref="D1279:O1279" si="1915">AVERAGE(D1275:D1278)</f>
        <v>132.66666666666666</v>
      </c>
      <c r="E1279" s="122">
        <f t="shared" si="1915"/>
        <v>663.33333333333326</v>
      </c>
      <c r="F1279" s="122">
        <f t="shared" si="1915"/>
        <v>8.4666666666666668</v>
      </c>
      <c r="G1279" s="122">
        <f t="shared" si="1915"/>
        <v>42.333333333333336</v>
      </c>
      <c r="H1279" s="122">
        <f t="shared" si="1915"/>
        <v>258</v>
      </c>
      <c r="I1279" s="122">
        <f t="shared" si="1915"/>
        <v>1290</v>
      </c>
      <c r="J1279" s="122">
        <f t="shared" si="1915"/>
        <v>16.866666666666667</v>
      </c>
      <c r="K1279" s="122">
        <f t="shared" si="1915"/>
        <v>84.333333333333343</v>
      </c>
      <c r="L1279" s="122">
        <f t="shared" si="1915"/>
        <v>292</v>
      </c>
      <c r="M1279" s="122">
        <f t="shared" si="1915"/>
        <v>1460</v>
      </c>
      <c r="N1279" s="122">
        <f t="shared" si="1915"/>
        <v>2260</v>
      </c>
      <c r="O1279" s="122">
        <f t="shared" si="1915"/>
        <v>47.539457296018853</v>
      </c>
    </row>
    <row r="1280" spans="1:15"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</row>
    <row r="1281" spans="1:15">
      <c r="A1281" s="3" t="s">
        <v>797</v>
      </c>
      <c r="B1281">
        <v>850</v>
      </c>
      <c r="C1281">
        <v>650</v>
      </c>
      <c r="D1281" s="4">
        <v>11.3</v>
      </c>
      <c r="E1281" s="4">
        <f>D1281*5</f>
        <v>56.5</v>
      </c>
      <c r="F1281" s="4">
        <v>5.2</v>
      </c>
      <c r="G1281" s="4">
        <f>F1281*5</f>
        <v>26</v>
      </c>
      <c r="H1281" s="4">
        <v>18.899999999999999</v>
      </c>
      <c r="I1281" s="4">
        <f>H1281*5</f>
        <v>94.5</v>
      </c>
      <c r="J1281" s="4">
        <v>12.5</v>
      </c>
      <c r="K1281" s="4">
        <f>J1281*5</f>
        <v>62.5</v>
      </c>
      <c r="L1281" s="4">
        <v>2.4</v>
      </c>
      <c r="M1281" s="4">
        <f>L1281*5</f>
        <v>12</v>
      </c>
      <c r="N1281" s="4">
        <v>84.7</v>
      </c>
      <c r="O1281" s="4">
        <f>SQRT(N1281)</f>
        <v>9.2032602918748303</v>
      </c>
    </row>
    <row r="1282" spans="1:15">
      <c r="A1282" s="3" t="s">
        <v>797</v>
      </c>
      <c r="B1282">
        <v>850</v>
      </c>
      <c r="C1282">
        <v>650</v>
      </c>
      <c r="D1282" s="4">
        <v>11.4</v>
      </c>
      <c r="E1282" s="4">
        <f t="shared" ref="E1282:G1284" si="1916">D1282*5</f>
        <v>57</v>
      </c>
      <c r="F1282" s="4">
        <v>5.2</v>
      </c>
      <c r="G1282" s="4">
        <f t="shared" si="1916"/>
        <v>26</v>
      </c>
      <c r="H1282" s="4">
        <v>19.100000000000001</v>
      </c>
      <c r="I1282" s="4">
        <f t="shared" ref="I1282" si="1917">H1282*5</f>
        <v>95.5</v>
      </c>
      <c r="J1282" s="4">
        <v>12.4</v>
      </c>
      <c r="K1282" s="4">
        <f t="shared" ref="K1282" si="1918">J1282*5</f>
        <v>62</v>
      </c>
      <c r="L1282" s="4">
        <v>2.2000000000000002</v>
      </c>
      <c r="M1282" s="4">
        <f t="shared" ref="M1282" si="1919">L1282*5</f>
        <v>11</v>
      </c>
      <c r="N1282" s="32" t="s">
        <v>796</v>
      </c>
      <c r="O1282" s="32" t="s">
        <v>796</v>
      </c>
    </row>
    <row r="1283" spans="1:15">
      <c r="A1283" s="3" t="s">
        <v>797</v>
      </c>
      <c r="B1283">
        <v>850</v>
      </c>
      <c r="C1283">
        <v>650</v>
      </c>
      <c r="D1283" s="4">
        <v>11.6</v>
      </c>
      <c r="E1283" s="4">
        <f t="shared" si="1916"/>
        <v>58</v>
      </c>
      <c r="F1283" s="4">
        <v>5.0999999999999996</v>
      </c>
      <c r="G1283" s="4">
        <f t="shared" si="1916"/>
        <v>25.5</v>
      </c>
      <c r="H1283" s="32" t="s">
        <v>796</v>
      </c>
      <c r="I1283" s="32" t="s">
        <v>796</v>
      </c>
      <c r="J1283" s="4">
        <v>12.3</v>
      </c>
      <c r="K1283" s="4">
        <f t="shared" ref="K1283" si="1920">J1283*5</f>
        <v>61.5</v>
      </c>
      <c r="L1283" s="4">
        <v>1.9</v>
      </c>
      <c r="M1283" s="4">
        <f t="shared" ref="M1283" si="1921">L1283*5</f>
        <v>9.5</v>
      </c>
      <c r="N1283" s="32" t="s">
        <v>796</v>
      </c>
      <c r="O1283" s="32" t="s">
        <v>796</v>
      </c>
    </row>
    <row r="1284" spans="1:15">
      <c r="A1284" s="3" t="s">
        <v>797</v>
      </c>
      <c r="B1284">
        <v>850</v>
      </c>
      <c r="C1284">
        <v>650</v>
      </c>
      <c r="D1284" s="4">
        <f>SUM(D1281:D1283)/3</f>
        <v>11.433333333333335</v>
      </c>
      <c r="E1284" s="4">
        <f t="shared" si="1916"/>
        <v>57.166666666666679</v>
      </c>
      <c r="F1284" s="4">
        <f>SUM(F1281:F1283)/3</f>
        <v>5.166666666666667</v>
      </c>
      <c r="G1284" s="4">
        <f t="shared" si="1916"/>
        <v>25.833333333333336</v>
      </c>
      <c r="H1284" s="32" t="s">
        <v>796</v>
      </c>
      <c r="I1284" s="32" t="s">
        <v>796</v>
      </c>
      <c r="J1284" s="4">
        <f>SUM(J1281:J1283)/3</f>
        <v>12.4</v>
      </c>
      <c r="K1284" s="4">
        <f t="shared" ref="K1284" si="1922">J1284*5</f>
        <v>62</v>
      </c>
      <c r="L1284" s="4">
        <f>SUM(L1281:L1283)/3</f>
        <v>2.1666666666666665</v>
      </c>
      <c r="M1284" s="4">
        <f t="shared" ref="M1284" si="1923">L1284*5</f>
        <v>10.833333333333332</v>
      </c>
      <c r="N1284" s="32" t="s">
        <v>796</v>
      </c>
      <c r="O1284" s="32" t="s">
        <v>796</v>
      </c>
    </row>
    <row r="1285" spans="1:15">
      <c r="A1285" s="121" t="s">
        <v>611</v>
      </c>
      <c r="B1285" s="121">
        <v>850</v>
      </c>
      <c r="C1285" s="121">
        <v>650</v>
      </c>
      <c r="D1285" s="122">
        <f t="shared" ref="D1285:O1285" si="1924">AVERAGE(D1281:D1284)</f>
        <v>11.433333333333335</v>
      </c>
      <c r="E1285" s="122">
        <f t="shared" si="1924"/>
        <v>57.166666666666671</v>
      </c>
      <c r="F1285" s="122">
        <f t="shared" si="1924"/>
        <v>5.166666666666667</v>
      </c>
      <c r="G1285" s="122">
        <f t="shared" si="1924"/>
        <v>25.833333333333336</v>
      </c>
      <c r="H1285" s="122">
        <f t="shared" si="1924"/>
        <v>19</v>
      </c>
      <c r="I1285" s="122">
        <f t="shared" si="1924"/>
        <v>95</v>
      </c>
      <c r="J1285" s="122">
        <f t="shared" si="1924"/>
        <v>12.4</v>
      </c>
      <c r="K1285" s="122">
        <f t="shared" si="1924"/>
        <v>62</v>
      </c>
      <c r="L1285" s="122">
        <f t="shared" si="1924"/>
        <v>2.1666666666666665</v>
      </c>
      <c r="M1285" s="122">
        <f t="shared" si="1924"/>
        <v>10.833333333333332</v>
      </c>
      <c r="N1285" s="122">
        <f t="shared" si="1924"/>
        <v>84.7</v>
      </c>
      <c r="O1285" s="122">
        <f t="shared" si="1924"/>
        <v>9.2032602918748303</v>
      </c>
    </row>
    <row r="1287" spans="1:15">
      <c r="A1287" t="s">
        <v>599</v>
      </c>
      <c r="B1287">
        <v>860</v>
      </c>
      <c r="C1287">
        <v>390</v>
      </c>
      <c r="D1287" s="4">
        <v>10.199999999999999</v>
      </c>
      <c r="E1287" s="4">
        <f>D1287*5</f>
        <v>51</v>
      </c>
      <c r="F1287" s="4">
        <v>5.0999999999999996</v>
      </c>
      <c r="G1287" s="4">
        <f>F1287*5</f>
        <v>25.5</v>
      </c>
      <c r="H1287" s="4">
        <v>17.600000000000001</v>
      </c>
      <c r="I1287" s="4">
        <f>H1287*5</f>
        <v>88</v>
      </c>
      <c r="J1287" s="4">
        <v>9.9</v>
      </c>
      <c r="K1287" s="4">
        <f>J1287*5</f>
        <v>49.5</v>
      </c>
      <c r="L1287" s="4">
        <v>13.3</v>
      </c>
      <c r="M1287" s="4">
        <f>L1287*5</f>
        <v>66.5</v>
      </c>
      <c r="N1287" s="4">
        <v>206</v>
      </c>
      <c r="O1287" s="4">
        <f>SQRT(N1287)</f>
        <v>14.352700094407323</v>
      </c>
    </row>
    <row r="1288" spans="1:15">
      <c r="A1288" t="s">
        <v>599</v>
      </c>
      <c r="B1288">
        <v>860</v>
      </c>
      <c r="C1288">
        <v>390</v>
      </c>
      <c r="D1288" s="4">
        <v>10.3</v>
      </c>
      <c r="E1288" s="4">
        <f t="shared" ref="E1288:G1290" si="1925">D1288*5</f>
        <v>51.5</v>
      </c>
      <c r="F1288" s="4">
        <v>5.0999999999999996</v>
      </c>
      <c r="G1288" s="4">
        <f t="shared" si="1925"/>
        <v>25.5</v>
      </c>
      <c r="H1288" s="4">
        <v>18.899999999999999</v>
      </c>
      <c r="I1288" s="4">
        <f t="shared" ref="I1288" si="1926">H1288*5</f>
        <v>94.5</v>
      </c>
      <c r="J1288" s="4">
        <v>9.6</v>
      </c>
      <c r="K1288" s="4">
        <f t="shared" ref="K1288" si="1927">J1288*5</f>
        <v>48</v>
      </c>
      <c r="L1288" s="4">
        <v>13.2</v>
      </c>
      <c r="M1288" s="4">
        <f t="shared" ref="M1288" si="1928">L1288*5</f>
        <v>66</v>
      </c>
      <c r="N1288" s="32" t="s">
        <v>796</v>
      </c>
      <c r="O1288" s="32" t="s">
        <v>796</v>
      </c>
    </row>
    <row r="1289" spans="1:15">
      <c r="A1289" t="s">
        <v>599</v>
      </c>
      <c r="B1289">
        <v>860</v>
      </c>
      <c r="C1289">
        <v>390</v>
      </c>
      <c r="D1289" s="4">
        <v>10.199999999999999</v>
      </c>
      <c r="E1289" s="4">
        <f t="shared" si="1925"/>
        <v>51</v>
      </c>
      <c r="F1289" s="4">
        <v>4.8</v>
      </c>
      <c r="G1289" s="4">
        <f t="shared" si="1925"/>
        <v>24</v>
      </c>
      <c r="H1289" s="32" t="s">
        <v>796</v>
      </c>
      <c r="I1289" s="32" t="s">
        <v>796</v>
      </c>
      <c r="J1289" s="4">
        <v>10</v>
      </c>
      <c r="K1289" s="4">
        <f t="shared" ref="K1289" si="1929">J1289*5</f>
        <v>50</v>
      </c>
      <c r="L1289" s="4">
        <v>13</v>
      </c>
      <c r="M1289" s="4">
        <f t="shared" ref="M1289" si="1930">L1289*5</f>
        <v>65</v>
      </c>
      <c r="N1289" s="32" t="s">
        <v>796</v>
      </c>
      <c r="O1289" s="32" t="s">
        <v>796</v>
      </c>
    </row>
    <row r="1290" spans="1:15">
      <c r="A1290" t="s">
        <v>599</v>
      </c>
      <c r="B1290">
        <v>860</v>
      </c>
      <c r="C1290">
        <v>390</v>
      </c>
      <c r="D1290" s="4">
        <f>SUM(D1287:D1289)/3</f>
        <v>10.233333333333333</v>
      </c>
      <c r="E1290" s="4">
        <f t="shared" si="1925"/>
        <v>51.166666666666664</v>
      </c>
      <c r="F1290" s="4">
        <f>SUM(F1287:F1289)/3</f>
        <v>5</v>
      </c>
      <c r="G1290" s="4">
        <f t="shared" si="1925"/>
        <v>25</v>
      </c>
      <c r="H1290" s="32" t="s">
        <v>796</v>
      </c>
      <c r="I1290" s="32" t="s">
        <v>796</v>
      </c>
      <c r="J1290" s="4">
        <f>SUM(J1287:J1289)/3</f>
        <v>9.8333333333333339</v>
      </c>
      <c r="K1290" s="4">
        <f t="shared" ref="K1290" si="1931">J1290*5</f>
        <v>49.166666666666671</v>
      </c>
      <c r="L1290" s="4">
        <f>SUM(L1287:L1289)/3</f>
        <v>13.166666666666666</v>
      </c>
      <c r="M1290" s="4">
        <f t="shared" ref="M1290" si="1932">L1290*5</f>
        <v>65.833333333333329</v>
      </c>
      <c r="N1290" s="32" t="s">
        <v>796</v>
      </c>
      <c r="O1290" s="32" t="s">
        <v>796</v>
      </c>
    </row>
    <row r="1291" spans="1:15">
      <c r="A1291" s="121" t="s">
        <v>611</v>
      </c>
      <c r="B1291" s="121">
        <v>860</v>
      </c>
      <c r="C1291" s="121">
        <v>390</v>
      </c>
      <c r="D1291" s="122">
        <f t="shared" ref="D1291:O1291" si="1933">AVERAGE(D1287:D1290)</f>
        <v>10.233333333333333</v>
      </c>
      <c r="E1291" s="122">
        <f t="shared" si="1933"/>
        <v>51.166666666666664</v>
      </c>
      <c r="F1291" s="122">
        <f t="shared" si="1933"/>
        <v>5</v>
      </c>
      <c r="G1291" s="122">
        <f t="shared" si="1933"/>
        <v>25</v>
      </c>
      <c r="H1291" s="122">
        <f t="shared" si="1933"/>
        <v>18.25</v>
      </c>
      <c r="I1291" s="122">
        <f t="shared" si="1933"/>
        <v>91.25</v>
      </c>
      <c r="J1291" s="122">
        <f t="shared" si="1933"/>
        <v>9.8333333333333339</v>
      </c>
      <c r="K1291" s="122">
        <f t="shared" si="1933"/>
        <v>49.166666666666671</v>
      </c>
      <c r="L1291" s="122">
        <f t="shared" si="1933"/>
        <v>13.166666666666666</v>
      </c>
      <c r="M1291" s="122">
        <f t="shared" si="1933"/>
        <v>65.833333333333329</v>
      </c>
      <c r="N1291" s="122">
        <f t="shared" si="1933"/>
        <v>206</v>
      </c>
      <c r="O1291" s="122">
        <f t="shared" si="1933"/>
        <v>14.352700094407323</v>
      </c>
    </row>
    <row r="1292" spans="1:15"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</row>
    <row r="1293" spans="1:15">
      <c r="A1293" t="s">
        <v>600</v>
      </c>
      <c r="B1293">
        <v>860</v>
      </c>
      <c r="C1293">
        <v>400</v>
      </c>
      <c r="D1293" s="4">
        <v>9.3000000000000007</v>
      </c>
      <c r="E1293" s="4">
        <f>D1293*5</f>
        <v>46.5</v>
      </c>
      <c r="F1293" s="4">
        <v>4.8</v>
      </c>
      <c r="G1293" s="4">
        <f>F1293*5</f>
        <v>24</v>
      </c>
      <c r="H1293" s="4">
        <v>17.5</v>
      </c>
      <c r="I1293" s="4">
        <f>H1293*5</f>
        <v>87.5</v>
      </c>
      <c r="J1293" s="4">
        <v>14.7</v>
      </c>
      <c r="K1293" s="4">
        <f>J1293*5</f>
        <v>73.5</v>
      </c>
      <c r="L1293" s="4">
        <v>7.8</v>
      </c>
      <c r="M1293" s="4">
        <f>L1293*5</f>
        <v>39</v>
      </c>
      <c r="N1293" s="4">
        <v>133</v>
      </c>
      <c r="O1293" s="4">
        <f>SQRT(N1293)</f>
        <v>11.532562594670797</v>
      </c>
    </row>
    <row r="1294" spans="1:15">
      <c r="A1294" t="s">
        <v>600</v>
      </c>
      <c r="B1294">
        <v>860</v>
      </c>
      <c r="C1294">
        <v>400</v>
      </c>
      <c r="D1294" s="4">
        <v>9.4</v>
      </c>
      <c r="E1294" s="4">
        <f t="shared" ref="E1294:G1296" si="1934">D1294*5</f>
        <v>47</v>
      </c>
      <c r="F1294" s="4">
        <v>4.8</v>
      </c>
      <c r="G1294" s="4">
        <f t="shared" si="1934"/>
        <v>24</v>
      </c>
      <c r="H1294" s="4">
        <v>16.899999999999999</v>
      </c>
      <c r="I1294" s="4">
        <f t="shared" ref="I1294" si="1935">H1294*5</f>
        <v>84.5</v>
      </c>
      <c r="J1294" s="4">
        <v>13.3</v>
      </c>
      <c r="K1294" s="4">
        <f t="shared" ref="K1294" si="1936">J1294*5</f>
        <v>66.5</v>
      </c>
      <c r="L1294" s="4">
        <v>7.8</v>
      </c>
      <c r="M1294" s="4">
        <f t="shared" ref="M1294" si="1937">L1294*5</f>
        <v>39</v>
      </c>
      <c r="N1294" s="32" t="s">
        <v>796</v>
      </c>
      <c r="O1294" s="32" t="s">
        <v>796</v>
      </c>
    </row>
    <row r="1295" spans="1:15">
      <c r="A1295" t="s">
        <v>600</v>
      </c>
      <c r="B1295">
        <v>860</v>
      </c>
      <c r="C1295">
        <v>400</v>
      </c>
      <c r="D1295" s="4">
        <v>9.4</v>
      </c>
      <c r="E1295" s="4">
        <f t="shared" si="1934"/>
        <v>47</v>
      </c>
      <c r="F1295" s="4">
        <v>4.8</v>
      </c>
      <c r="G1295" s="4">
        <f t="shared" si="1934"/>
        <v>24</v>
      </c>
      <c r="H1295" s="32" t="s">
        <v>796</v>
      </c>
      <c r="I1295" s="32" t="s">
        <v>796</v>
      </c>
      <c r="J1295" s="4">
        <v>13</v>
      </c>
      <c r="K1295" s="4">
        <f t="shared" ref="K1295" si="1938">J1295*5</f>
        <v>65</v>
      </c>
      <c r="L1295" s="4">
        <v>7.6</v>
      </c>
      <c r="M1295" s="4">
        <f t="shared" ref="M1295" si="1939">L1295*5</f>
        <v>38</v>
      </c>
      <c r="N1295" s="32" t="s">
        <v>796</v>
      </c>
      <c r="O1295" s="32" t="s">
        <v>796</v>
      </c>
    </row>
    <row r="1296" spans="1:15">
      <c r="A1296" t="s">
        <v>600</v>
      </c>
      <c r="B1296">
        <v>860</v>
      </c>
      <c r="C1296">
        <v>400</v>
      </c>
      <c r="D1296" s="4">
        <f>SUM(D1293:D1295)/3</f>
        <v>9.3666666666666671</v>
      </c>
      <c r="E1296" s="4">
        <f t="shared" si="1934"/>
        <v>46.833333333333336</v>
      </c>
      <c r="F1296" s="4">
        <f>SUM(F1293:F1295)/3</f>
        <v>4.8</v>
      </c>
      <c r="G1296" s="4">
        <f t="shared" si="1934"/>
        <v>24</v>
      </c>
      <c r="H1296" s="32" t="s">
        <v>796</v>
      </c>
      <c r="I1296" s="32" t="s">
        <v>796</v>
      </c>
      <c r="J1296" s="4">
        <f>SUM(J1293:J1295)/3</f>
        <v>13.666666666666666</v>
      </c>
      <c r="K1296" s="4">
        <f t="shared" ref="K1296" si="1940">J1296*5</f>
        <v>68.333333333333329</v>
      </c>
      <c r="L1296" s="4">
        <f>SUM(L1293:L1295)/3</f>
        <v>7.7333333333333334</v>
      </c>
      <c r="M1296" s="4">
        <f t="shared" ref="M1296" si="1941">L1296*5</f>
        <v>38.666666666666664</v>
      </c>
      <c r="N1296" s="32" t="s">
        <v>796</v>
      </c>
      <c r="O1296" s="32" t="s">
        <v>796</v>
      </c>
    </row>
    <row r="1297" spans="1:15">
      <c r="A1297" s="121" t="s">
        <v>611</v>
      </c>
      <c r="B1297" s="121">
        <v>860</v>
      </c>
      <c r="C1297" s="121">
        <v>400</v>
      </c>
      <c r="D1297" s="122">
        <f t="shared" ref="D1297:O1297" si="1942">AVERAGE(D1293:D1296)</f>
        <v>9.3666666666666671</v>
      </c>
      <c r="E1297" s="122">
        <f t="shared" si="1942"/>
        <v>46.833333333333336</v>
      </c>
      <c r="F1297" s="122">
        <f t="shared" si="1942"/>
        <v>4.8</v>
      </c>
      <c r="G1297" s="122">
        <f t="shared" si="1942"/>
        <v>24</v>
      </c>
      <c r="H1297" s="122">
        <f t="shared" si="1942"/>
        <v>17.2</v>
      </c>
      <c r="I1297" s="122">
        <f t="shared" si="1942"/>
        <v>86</v>
      </c>
      <c r="J1297" s="122">
        <f t="shared" si="1942"/>
        <v>13.666666666666666</v>
      </c>
      <c r="K1297" s="122">
        <f t="shared" si="1942"/>
        <v>68.333333333333329</v>
      </c>
      <c r="L1297" s="122">
        <f t="shared" si="1942"/>
        <v>7.7333333333333334</v>
      </c>
      <c r="M1297" s="122">
        <f t="shared" si="1942"/>
        <v>38.666666666666664</v>
      </c>
      <c r="N1297" s="122">
        <f t="shared" si="1942"/>
        <v>133</v>
      </c>
      <c r="O1297" s="122">
        <f t="shared" si="1942"/>
        <v>11.532562594670797</v>
      </c>
    </row>
    <row r="1299" spans="1:15">
      <c r="A1299" t="s">
        <v>500</v>
      </c>
      <c r="B1299">
        <v>860</v>
      </c>
      <c r="C1299">
        <v>420</v>
      </c>
      <c r="D1299" s="4">
        <v>3.8</v>
      </c>
      <c r="E1299" s="4">
        <f>D1299*5</f>
        <v>19</v>
      </c>
      <c r="F1299" s="4">
        <v>3.7</v>
      </c>
      <c r="G1299" s="4">
        <f>F1299*5</f>
        <v>18.5</v>
      </c>
      <c r="H1299" s="4">
        <v>7.19</v>
      </c>
      <c r="I1299" s="4">
        <f>H1299*5</f>
        <v>35.950000000000003</v>
      </c>
      <c r="J1299" s="4">
        <v>11.5</v>
      </c>
      <c r="K1299" s="4">
        <f>J1299*5</f>
        <v>57.5</v>
      </c>
      <c r="L1299" s="4">
        <v>3.9</v>
      </c>
      <c r="M1299" s="4">
        <f>L1299*5</f>
        <v>19.5</v>
      </c>
      <c r="N1299" s="4">
        <v>43.2</v>
      </c>
      <c r="O1299" s="4">
        <f>SQRT(N1299)</f>
        <v>6.5726706900619938</v>
      </c>
    </row>
    <row r="1300" spans="1:15">
      <c r="A1300" t="s">
        <v>500</v>
      </c>
      <c r="B1300">
        <v>860</v>
      </c>
      <c r="C1300">
        <v>420</v>
      </c>
      <c r="D1300" s="4">
        <v>3.7</v>
      </c>
      <c r="E1300" s="4">
        <f t="shared" ref="E1300:G1302" si="1943">D1300*5</f>
        <v>18.5</v>
      </c>
      <c r="F1300" s="4">
        <v>3.8</v>
      </c>
      <c r="G1300" s="4">
        <f t="shared" si="1943"/>
        <v>19</v>
      </c>
      <c r="H1300" s="4">
        <v>7.09</v>
      </c>
      <c r="I1300" s="4">
        <f t="shared" ref="I1300" si="1944">H1300*5</f>
        <v>35.450000000000003</v>
      </c>
      <c r="J1300" s="4">
        <v>11</v>
      </c>
      <c r="K1300" s="4">
        <f t="shared" ref="K1300" si="1945">J1300*5</f>
        <v>55</v>
      </c>
      <c r="L1300" s="4">
        <v>3.6</v>
      </c>
      <c r="M1300" s="4">
        <f t="shared" ref="M1300" si="1946">L1300*5</f>
        <v>18</v>
      </c>
      <c r="N1300" s="32" t="s">
        <v>796</v>
      </c>
      <c r="O1300" s="32" t="s">
        <v>796</v>
      </c>
    </row>
    <row r="1301" spans="1:15">
      <c r="A1301" t="s">
        <v>500</v>
      </c>
      <c r="B1301">
        <v>860</v>
      </c>
      <c r="C1301">
        <v>420</v>
      </c>
      <c r="D1301" s="4">
        <v>3.8</v>
      </c>
      <c r="E1301" s="4">
        <f t="shared" si="1943"/>
        <v>19</v>
      </c>
      <c r="F1301" s="4">
        <v>3.7</v>
      </c>
      <c r="G1301" s="4">
        <f t="shared" si="1943"/>
        <v>18.5</v>
      </c>
      <c r="H1301" s="32" t="s">
        <v>796</v>
      </c>
      <c r="I1301" s="32" t="s">
        <v>796</v>
      </c>
      <c r="J1301" s="4">
        <v>10.9</v>
      </c>
      <c r="K1301" s="4">
        <f t="shared" ref="K1301" si="1947">J1301*5</f>
        <v>54.5</v>
      </c>
      <c r="L1301" s="4">
        <v>3.7</v>
      </c>
      <c r="M1301" s="4">
        <f t="shared" ref="M1301" si="1948">L1301*5</f>
        <v>18.5</v>
      </c>
      <c r="N1301" s="32" t="s">
        <v>796</v>
      </c>
      <c r="O1301" s="32" t="s">
        <v>796</v>
      </c>
    </row>
    <row r="1302" spans="1:15">
      <c r="A1302" t="s">
        <v>500</v>
      </c>
      <c r="B1302">
        <v>860</v>
      </c>
      <c r="C1302">
        <v>420</v>
      </c>
      <c r="D1302" s="4">
        <f>SUM(D1299:D1301)/3</f>
        <v>3.7666666666666671</v>
      </c>
      <c r="E1302" s="4">
        <f t="shared" si="1943"/>
        <v>18.833333333333336</v>
      </c>
      <c r="F1302" s="4">
        <f>SUM(F1299:F1301)/3</f>
        <v>3.7333333333333329</v>
      </c>
      <c r="G1302" s="4">
        <f t="shared" si="1943"/>
        <v>18.666666666666664</v>
      </c>
      <c r="H1302" s="32" t="s">
        <v>796</v>
      </c>
      <c r="I1302" s="32" t="s">
        <v>796</v>
      </c>
      <c r="J1302" s="4">
        <f>SUM(J1299:J1301)/3</f>
        <v>11.133333333333333</v>
      </c>
      <c r="K1302" s="4">
        <f t="shared" ref="K1302" si="1949">J1302*5</f>
        <v>55.666666666666664</v>
      </c>
      <c r="L1302" s="4">
        <f>SUM(L1299:L1301)/3</f>
        <v>3.7333333333333329</v>
      </c>
      <c r="M1302" s="4">
        <f t="shared" ref="M1302" si="1950">L1302*5</f>
        <v>18.666666666666664</v>
      </c>
      <c r="N1302" s="32" t="s">
        <v>796</v>
      </c>
      <c r="O1302" s="32" t="s">
        <v>796</v>
      </c>
    </row>
    <row r="1303" spans="1:15">
      <c r="A1303" s="121" t="s">
        <v>611</v>
      </c>
      <c r="B1303" s="121">
        <v>860</v>
      </c>
      <c r="C1303" s="121">
        <v>420</v>
      </c>
      <c r="D1303" s="122">
        <f t="shared" ref="D1303:O1303" si="1951">AVERAGE(D1299:D1302)</f>
        <v>3.7666666666666671</v>
      </c>
      <c r="E1303" s="122">
        <f t="shared" si="1951"/>
        <v>18.833333333333336</v>
      </c>
      <c r="F1303" s="122">
        <f t="shared" si="1951"/>
        <v>3.7333333333333329</v>
      </c>
      <c r="G1303" s="122">
        <f t="shared" si="1951"/>
        <v>18.666666666666664</v>
      </c>
      <c r="H1303" s="122">
        <f t="shared" si="1951"/>
        <v>7.1400000000000006</v>
      </c>
      <c r="I1303" s="122">
        <f t="shared" si="1951"/>
        <v>35.700000000000003</v>
      </c>
      <c r="J1303" s="122">
        <f t="shared" si="1951"/>
        <v>11.133333333333333</v>
      </c>
      <c r="K1303" s="122">
        <f t="shared" si="1951"/>
        <v>55.666666666666664</v>
      </c>
      <c r="L1303" s="122">
        <f t="shared" si="1951"/>
        <v>3.7333333333333329</v>
      </c>
      <c r="M1303" s="122">
        <f t="shared" si="1951"/>
        <v>18.666666666666664</v>
      </c>
      <c r="N1303" s="122">
        <f t="shared" si="1951"/>
        <v>43.2</v>
      </c>
      <c r="O1303" s="122">
        <f t="shared" si="1951"/>
        <v>6.5726706900619938</v>
      </c>
    </row>
    <row r="1304" spans="1:15"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</row>
    <row r="1305" spans="1:15">
      <c r="A1305" t="s">
        <v>501</v>
      </c>
      <c r="B1305">
        <v>860</v>
      </c>
      <c r="C1305">
        <v>430</v>
      </c>
      <c r="D1305" s="4">
        <v>6.1</v>
      </c>
      <c r="E1305" s="4">
        <f>D1305*5</f>
        <v>30.5</v>
      </c>
      <c r="F1305" s="4">
        <v>3.9</v>
      </c>
      <c r="G1305" s="4">
        <f>F1305*5</f>
        <v>19.5</v>
      </c>
      <c r="H1305" s="4">
        <v>6.47</v>
      </c>
      <c r="I1305" s="4">
        <f>H1305*5</f>
        <v>32.35</v>
      </c>
      <c r="J1305" s="4">
        <v>8.1999999999999993</v>
      </c>
      <c r="K1305" s="4">
        <f>J1305*5</f>
        <v>41</v>
      </c>
      <c r="L1305" s="4">
        <v>6.2</v>
      </c>
      <c r="M1305" s="4">
        <f>L1305*5</f>
        <v>31</v>
      </c>
      <c r="N1305" s="4">
        <v>99.7</v>
      </c>
      <c r="O1305" s="4">
        <f>SQRT(N1305)</f>
        <v>9.9849887330932923</v>
      </c>
    </row>
    <row r="1306" spans="1:15">
      <c r="A1306" t="s">
        <v>501</v>
      </c>
      <c r="B1306">
        <v>860</v>
      </c>
      <c r="C1306">
        <v>430</v>
      </c>
      <c r="D1306" s="4">
        <v>6.1</v>
      </c>
      <c r="E1306" s="4">
        <f t="shared" ref="E1306:G1308" si="1952">D1306*5</f>
        <v>30.5</v>
      </c>
      <c r="F1306" s="4">
        <v>3.7</v>
      </c>
      <c r="G1306" s="4">
        <f t="shared" si="1952"/>
        <v>18.5</v>
      </c>
      <c r="H1306" s="4">
        <v>6.5</v>
      </c>
      <c r="I1306" s="4">
        <f t="shared" ref="I1306" si="1953">H1306*5</f>
        <v>32.5</v>
      </c>
      <c r="J1306" s="4">
        <v>8.1</v>
      </c>
      <c r="K1306" s="4">
        <f t="shared" ref="K1306" si="1954">J1306*5</f>
        <v>40.5</v>
      </c>
      <c r="L1306" s="4">
        <v>6</v>
      </c>
      <c r="M1306" s="4">
        <f t="shared" ref="M1306" si="1955">L1306*5</f>
        <v>30</v>
      </c>
      <c r="N1306" s="32" t="s">
        <v>796</v>
      </c>
      <c r="O1306" s="32" t="s">
        <v>796</v>
      </c>
    </row>
    <row r="1307" spans="1:15">
      <c r="A1307" t="s">
        <v>501</v>
      </c>
      <c r="B1307">
        <v>860</v>
      </c>
      <c r="C1307">
        <v>430</v>
      </c>
      <c r="D1307" s="4">
        <v>6.1</v>
      </c>
      <c r="E1307" s="4">
        <f t="shared" si="1952"/>
        <v>30.5</v>
      </c>
      <c r="F1307" s="4">
        <v>3.8</v>
      </c>
      <c r="G1307" s="4">
        <f t="shared" si="1952"/>
        <v>19</v>
      </c>
      <c r="H1307" s="32" t="s">
        <v>796</v>
      </c>
      <c r="I1307" s="32" t="s">
        <v>796</v>
      </c>
      <c r="J1307" s="4">
        <v>8.1999999999999993</v>
      </c>
      <c r="K1307" s="4">
        <f t="shared" ref="K1307" si="1956">J1307*5</f>
        <v>41</v>
      </c>
      <c r="L1307" s="4">
        <v>6</v>
      </c>
      <c r="M1307" s="4">
        <f t="shared" ref="M1307" si="1957">L1307*5</f>
        <v>30</v>
      </c>
      <c r="N1307" s="32" t="s">
        <v>796</v>
      </c>
      <c r="O1307" s="32" t="s">
        <v>796</v>
      </c>
    </row>
    <row r="1308" spans="1:15">
      <c r="A1308" t="s">
        <v>501</v>
      </c>
      <c r="B1308">
        <v>860</v>
      </c>
      <c r="C1308">
        <v>430</v>
      </c>
      <c r="D1308" s="4">
        <f>SUM(D1305:D1307)/3</f>
        <v>6.0999999999999988</v>
      </c>
      <c r="E1308" s="4">
        <f t="shared" si="1952"/>
        <v>30.499999999999993</v>
      </c>
      <c r="F1308" s="4">
        <f>SUM(F1305:F1307)/3</f>
        <v>3.7999999999999994</v>
      </c>
      <c r="G1308" s="4">
        <f t="shared" si="1952"/>
        <v>18.999999999999996</v>
      </c>
      <c r="H1308" s="32" t="s">
        <v>796</v>
      </c>
      <c r="I1308" s="32" t="s">
        <v>796</v>
      </c>
      <c r="J1308" s="4">
        <f>SUM(J1305:J1307)/3</f>
        <v>8.1666666666666661</v>
      </c>
      <c r="K1308" s="4">
        <f t="shared" ref="K1308" si="1958">J1308*5</f>
        <v>40.833333333333329</v>
      </c>
      <c r="L1308" s="4">
        <f>SUM(L1305:L1307)/3</f>
        <v>6.0666666666666664</v>
      </c>
      <c r="M1308" s="4">
        <f t="shared" ref="M1308" si="1959">L1308*5</f>
        <v>30.333333333333332</v>
      </c>
      <c r="N1308" s="32" t="s">
        <v>796</v>
      </c>
      <c r="O1308" s="32" t="s">
        <v>796</v>
      </c>
    </row>
    <row r="1309" spans="1:15">
      <c r="A1309" s="121" t="s">
        <v>611</v>
      </c>
      <c r="B1309" s="121">
        <v>860</v>
      </c>
      <c r="C1309" s="121">
        <v>430</v>
      </c>
      <c r="D1309" s="122">
        <f t="shared" ref="D1309:O1309" si="1960">AVERAGE(D1305:D1308)</f>
        <v>6.0999999999999988</v>
      </c>
      <c r="E1309" s="122">
        <f t="shared" si="1960"/>
        <v>30.5</v>
      </c>
      <c r="F1309" s="122">
        <f t="shared" si="1960"/>
        <v>3.7999999999999994</v>
      </c>
      <c r="G1309" s="122">
        <f t="shared" si="1960"/>
        <v>19</v>
      </c>
      <c r="H1309" s="122">
        <f t="shared" si="1960"/>
        <v>6.4849999999999994</v>
      </c>
      <c r="I1309" s="122">
        <f t="shared" si="1960"/>
        <v>32.424999999999997</v>
      </c>
      <c r="J1309" s="122">
        <f t="shared" si="1960"/>
        <v>8.1666666666666661</v>
      </c>
      <c r="K1309" s="122">
        <f t="shared" si="1960"/>
        <v>40.833333333333329</v>
      </c>
      <c r="L1309" s="122">
        <f t="shared" si="1960"/>
        <v>6.0666666666666664</v>
      </c>
      <c r="M1309" s="122">
        <f t="shared" si="1960"/>
        <v>30.333333333333332</v>
      </c>
      <c r="N1309" s="122">
        <f t="shared" si="1960"/>
        <v>99.7</v>
      </c>
      <c r="O1309" s="122">
        <f t="shared" si="1960"/>
        <v>9.9849887330932923</v>
      </c>
    </row>
    <row r="1310" spans="1:15"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</row>
    <row r="1311" spans="1:15">
      <c r="A1311" t="s">
        <v>502</v>
      </c>
      <c r="B1311">
        <v>860</v>
      </c>
      <c r="C1311">
        <v>440.00000000000006</v>
      </c>
      <c r="D1311" s="4">
        <v>1.8</v>
      </c>
      <c r="E1311" s="4">
        <f>D1311*5</f>
        <v>9</v>
      </c>
      <c r="F1311" s="4">
        <v>3.3</v>
      </c>
      <c r="G1311" s="4">
        <f>F1311*5</f>
        <v>16.5</v>
      </c>
      <c r="H1311" s="4">
        <v>3.14</v>
      </c>
      <c r="I1311" s="4">
        <f>H1311*5</f>
        <v>15.700000000000001</v>
      </c>
      <c r="J1311" s="4">
        <v>20.399999999999999</v>
      </c>
      <c r="K1311" s="4">
        <f>J1311*5</f>
        <v>102</v>
      </c>
      <c r="L1311" s="4">
        <v>5.7</v>
      </c>
      <c r="M1311" s="4">
        <f>L1311*5</f>
        <v>28.5</v>
      </c>
      <c r="N1311" s="4">
        <v>35.799999999999997</v>
      </c>
      <c r="O1311" s="4">
        <f>SQRT(N1311)</f>
        <v>5.9833101206606365</v>
      </c>
    </row>
    <row r="1312" spans="1:15">
      <c r="A1312" t="s">
        <v>502</v>
      </c>
      <c r="B1312">
        <v>860</v>
      </c>
      <c r="C1312">
        <v>440.00000000000006</v>
      </c>
      <c r="D1312" s="4">
        <v>2.6</v>
      </c>
      <c r="E1312" s="4">
        <f t="shared" ref="E1312:G1314" si="1961">D1312*5</f>
        <v>13</v>
      </c>
      <c r="F1312" s="4">
        <v>3.6</v>
      </c>
      <c r="G1312" s="4">
        <f t="shared" si="1961"/>
        <v>18</v>
      </c>
      <c r="H1312" s="4">
        <v>3.19</v>
      </c>
      <c r="I1312" s="4">
        <f t="shared" ref="I1312" si="1962">H1312*5</f>
        <v>15.95</v>
      </c>
      <c r="J1312" s="4">
        <v>19</v>
      </c>
      <c r="K1312" s="4">
        <f t="shared" ref="K1312" si="1963">J1312*5</f>
        <v>95</v>
      </c>
      <c r="L1312" s="4">
        <v>5.8</v>
      </c>
      <c r="M1312" s="4">
        <f t="shared" ref="M1312" si="1964">L1312*5</f>
        <v>29</v>
      </c>
      <c r="N1312" s="32" t="s">
        <v>796</v>
      </c>
      <c r="O1312" s="32" t="s">
        <v>796</v>
      </c>
    </row>
    <row r="1313" spans="1:15">
      <c r="A1313" t="s">
        <v>502</v>
      </c>
      <c r="B1313">
        <v>860</v>
      </c>
      <c r="C1313">
        <v>440.00000000000006</v>
      </c>
      <c r="D1313" s="4">
        <v>2.2000000000000002</v>
      </c>
      <c r="E1313" s="4">
        <f t="shared" si="1961"/>
        <v>11</v>
      </c>
      <c r="F1313" s="4">
        <v>3.2</v>
      </c>
      <c r="G1313" s="4">
        <f t="shared" si="1961"/>
        <v>16</v>
      </c>
      <c r="H1313" s="32" t="s">
        <v>796</v>
      </c>
      <c r="I1313" s="32" t="s">
        <v>796</v>
      </c>
      <c r="J1313" s="4">
        <v>18.899999999999999</v>
      </c>
      <c r="K1313" s="4">
        <f t="shared" ref="K1313" si="1965">J1313*5</f>
        <v>94.5</v>
      </c>
      <c r="L1313" s="4">
        <v>5.9</v>
      </c>
      <c r="M1313" s="4">
        <f t="shared" ref="M1313" si="1966">L1313*5</f>
        <v>29.5</v>
      </c>
      <c r="N1313" s="32" t="s">
        <v>796</v>
      </c>
      <c r="O1313" s="32" t="s">
        <v>796</v>
      </c>
    </row>
    <row r="1314" spans="1:15">
      <c r="A1314" t="s">
        <v>502</v>
      </c>
      <c r="B1314">
        <v>860</v>
      </c>
      <c r="C1314">
        <v>440.00000000000006</v>
      </c>
      <c r="D1314" s="4">
        <f>SUM(D1311:D1313)/3</f>
        <v>2.2000000000000002</v>
      </c>
      <c r="E1314" s="4">
        <f t="shared" si="1961"/>
        <v>11</v>
      </c>
      <c r="F1314" s="4">
        <f>SUM(F1311:F1313)/3</f>
        <v>3.3666666666666671</v>
      </c>
      <c r="G1314" s="4">
        <f t="shared" si="1961"/>
        <v>16.833333333333336</v>
      </c>
      <c r="H1314" s="32" t="s">
        <v>796</v>
      </c>
      <c r="I1314" s="32" t="s">
        <v>796</v>
      </c>
      <c r="J1314" s="4">
        <f>SUM(J1311:J1313)/3</f>
        <v>19.433333333333334</v>
      </c>
      <c r="K1314" s="4">
        <f t="shared" ref="K1314" si="1967">J1314*5</f>
        <v>97.166666666666671</v>
      </c>
      <c r="L1314" s="4">
        <f>SUM(L1311:L1313)/3</f>
        <v>5.8</v>
      </c>
      <c r="M1314" s="4">
        <f t="shared" ref="M1314" si="1968">L1314*5</f>
        <v>29</v>
      </c>
      <c r="N1314" s="32" t="s">
        <v>796</v>
      </c>
      <c r="O1314" s="32" t="s">
        <v>796</v>
      </c>
    </row>
    <row r="1315" spans="1:15">
      <c r="A1315" s="121" t="s">
        <v>611</v>
      </c>
      <c r="B1315" s="121">
        <v>860</v>
      </c>
      <c r="C1315" s="121">
        <v>440.00000000000006</v>
      </c>
      <c r="D1315" s="122">
        <f t="shared" ref="D1315:O1315" si="1969">AVERAGE(D1311:D1314)</f>
        <v>2.2000000000000002</v>
      </c>
      <c r="E1315" s="122">
        <f t="shared" si="1969"/>
        <v>11</v>
      </c>
      <c r="F1315" s="122">
        <f t="shared" si="1969"/>
        <v>3.3666666666666671</v>
      </c>
      <c r="G1315" s="122">
        <f t="shared" si="1969"/>
        <v>16.833333333333336</v>
      </c>
      <c r="H1315" s="122">
        <f t="shared" si="1969"/>
        <v>3.165</v>
      </c>
      <c r="I1315" s="122">
        <f t="shared" si="1969"/>
        <v>15.824999999999999</v>
      </c>
      <c r="J1315" s="122">
        <f t="shared" si="1969"/>
        <v>19.433333333333334</v>
      </c>
      <c r="K1315" s="122">
        <f t="shared" si="1969"/>
        <v>97.166666666666671</v>
      </c>
      <c r="L1315" s="122">
        <f t="shared" si="1969"/>
        <v>5.8</v>
      </c>
      <c r="M1315" s="122">
        <f t="shared" si="1969"/>
        <v>29</v>
      </c>
      <c r="N1315" s="122">
        <f t="shared" si="1969"/>
        <v>35.799999999999997</v>
      </c>
      <c r="O1315" s="122">
        <f t="shared" si="1969"/>
        <v>5.9833101206606365</v>
      </c>
    </row>
    <row r="1316" spans="1:15"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</row>
    <row r="1317" spans="1:15">
      <c r="A1317" t="s">
        <v>503</v>
      </c>
      <c r="B1317">
        <v>860</v>
      </c>
      <c r="C1317">
        <v>450</v>
      </c>
      <c r="D1317" s="4">
        <v>2.8</v>
      </c>
      <c r="E1317" s="4">
        <f>D1317*5</f>
        <v>14</v>
      </c>
      <c r="F1317" s="4">
        <v>5.6</v>
      </c>
      <c r="G1317" s="4">
        <f>F1317*5</f>
        <v>28</v>
      </c>
      <c r="H1317" s="4">
        <v>7.51</v>
      </c>
      <c r="I1317" s="4">
        <f>H1317*5</f>
        <v>37.549999999999997</v>
      </c>
      <c r="J1317" s="4">
        <v>8.6999999999999993</v>
      </c>
      <c r="K1317" s="4">
        <f>J1317*5</f>
        <v>43.5</v>
      </c>
      <c r="L1317" s="4">
        <v>3</v>
      </c>
      <c r="M1317" s="4">
        <f>L1317*5</f>
        <v>15</v>
      </c>
      <c r="N1317" s="4">
        <v>38.700000000000003</v>
      </c>
      <c r="O1317" s="4">
        <f>SQRT(N1317)</f>
        <v>6.2209324059983162</v>
      </c>
    </row>
    <row r="1318" spans="1:15">
      <c r="A1318" t="s">
        <v>503</v>
      </c>
      <c r="B1318">
        <v>860</v>
      </c>
      <c r="C1318">
        <v>450</v>
      </c>
      <c r="D1318" s="4">
        <v>2.4</v>
      </c>
      <c r="E1318" s="4">
        <f t="shared" ref="E1318:G1320" si="1970">D1318*5</f>
        <v>12</v>
      </c>
      <c r="F1318" s="4">
        <v>5.5</v>
      </c>
      <c r="G1318" s="4">
        <f t="shared" si="1970"/>
        <v>27.5</v>
      </c>
      <c r="H1318" s="4">
        <v>7.48</v>
      </c>
      <c r="I1318" s="4">
        <f t="shared" ref="I1318" si="1971">H1318*5</f>
        <v>37.400000000000006</v>
      </c>
      <c r="J1318" s="4">
        <v>8.9</v>
      </c>
      <c r="K1318" s="4">
        <f t="shared" ref="K1318" si="1972">J1318*5</f>
        <v>44.5</v>
      </c>
      <c r="L1318" s="4">
        <v>3</v>
      </c>
      <c r="M1318" s="4">
        <f t="shared" ref="M1318" si="1973">L1318*5</f>
        <v>15</v>
      </c>
      <c r="N1318" s="32" t="s">
        <v>796</v>
      </c>
      <c r="O1318" s="32" t="s">
        <v>796</v>
      </c>
    </row>
    <row r="1319" spans="1:15">
      <c r="A1319" t="s">
        <v>503</v>
      </c>
      <c r="B1319">
        <v>860</v>
      </c>
      <c r="C1319">
        <v>450</v>
      </c>
      <c r="D1319" s="4">
        <v>3</v>
      </c>
      <c r="E1319" s="4">
        <f t="shared" si="1970"/>
        <v>15</v>
      </c>
      <c r="F1319" s="4">
        <v>5.5</v>
      </c>
      <c r="G1319" s="4">
        <f t="shared" si="1970"/>
        <v>27.5</v>
      </c>
      <c r="H1319" s="32" t="s">
        <v>796</v>
      </c>
      <c r="I1319" s="32" t="s">
        <v>796</v>
      </c>
      <c r="J1319" s="4">
        <v>8.6</v>
      </c>
      <c r="K1319" s="4">
        <f t="shared" ref="K1319" si="1974">J1319*5</f>
        <v>43</v>
      </c>
      <c r="L1319" s="4">
        <v>2.8</v>
      </c>
      <c r="M1319" s="4">
        <f t="shared" ref="M1319" si="1975">L1319*5</f>
        <v>14</v>
      </c>
      <c r="N1319" s="32" t="s">
        <v>796</v>
      </c>
      <c r="O1319" s="32" t="s">
        <v>796</v>
      </c>
    </row>
    <row r="1320" spans="1:15">
      <c r="A1320" t="s">
        <v>503</v>
      </c>
      <c r="B1320">
        <v>860</v>
      </c>
      <c r="C1320">
        <v>450</v>
      </c>
      <c r="D1320" s="4">
        <f>SUM(D1317:D1319)/3</f>
        <v>2.7333333333333329</v>
      </c>
      <c r="E1320" s="4">
        <f t="shared" si="1970"/>
        <v>13.666666666666664</v>
      </c>
      <c r="F1320" s="4">
        <f>SUM(F1317:F1319)/3</f>
        <v>5.5333333333333341</v>
      </c>
      <c r="G1320" s="4">
        <f t="shared" si="1970"/>
        <v>27.666666666666671</v>
      </c>
      <c r="H1320" s="32" t="s">
        <v>796</v>
      </c>
      <c r="I1320" s="32" t="s">
        <v>796</v>
      </c>
      <c r="J1320" s="4">
        <f>SUM(J1317:J1319)/3</f>
        <v>8.7333333333333343</v>
      </c>
      <c r="K1320" s="4">
        <f t="shared" ref="K1320" si="1976">J1320*5</f>
        <v>43.666666666666671</v>
      </c>
      <c r="L1320" s="4">
        <f>SUM(L1317:L1319)/3</f>
        <v>2.9333333333333336</v>
      </c>
      <c r="M1320" s="4">
        <f t="shared" ref="M1320" si="1977">L1320*5</f>
        <v>14.666666666666668</v>
      </c>
      <c r="N1320" s="32" t="s">
        <v>796</v>
      </c>
      <c r="O1320" s="32" t="s">
        <v>796</v>
      </c>
    </row>
    <row r="1321" spans="1:15">
      <c r="A1321" s="121" t="s">
        <v>611</v>
      </c>
      <c r="B1321" s="121">
        <v>860</v>
      </c>
      <c r="C1321" s="121">
        <v>450</v>
      </c>
      <c r="D1321" s="122">
        <f t="shared" ref="D1321:O1321" si="1978">AVERAGE(D1317:D1320)</f>
        <v>2.7333333333333329</v>
      </c>
      <c r="E1321" s="122">
        <f t="shared" si="1978"/>
        <v>13.666666666666666</v>
      </c>
      <c r="F1321" s="122">
        <f t="shared" si="1978"/>
        <v>5.5333333333333341</v>
      </c>
      <c r="G1321" s="122">
        <f t="shared" si="1978"/>
        <v>27.666666666666668</v>
      </c>
      <c r="H1321" s="122">
        <f t="shared" si="1978"/>
        <v>7.4950000000000001</v>
      </c>
      <c r="I1321" s="122">
        <f t="shared" si="1978"/>
        <v>37.475000000000001</v>
      </c>
      <c r="J1321" s="122">
        <f t="shared" si="1978"/>
        <v>8.7333333333333343</v>
      </c>
      <c r="K1321" s="122">
        <f t="shared" si="1978"/>
        <v>43.666666666666671</v>
      </c>
      <c r="L1321" s="122">
        <f t="shared" si="1978"/>
        <v>2.9333333333333336</v>
      </c>
      <c r="M1321" s="122">
        <f t="shared" si="1978"/>
        <v>14.666666666666668</v>
      </c>
      <c r="N1321" s="122">
        <f t="shared" si="1978"/>
        <v>38.700000000000003</v>
      </c>
      <c r="O1321" s="122">
        <f t="shared" si="1978"/>
        <v>6.2209324059983162</v>
      </c>
    </row>
    <row r="1323" spans="1:15">
      <c r="A1323" t="s">
        <v>511</v>
      </c>
      <c r="B1323">
        <v>860</v>
      </c>
      <c r="C1323">
        <v>460</v>
      </c>
      <c r="D1323" s="4">
        <v>2.4</v>
      </c>
      <c r="E1323" s="4">
        <f>D1323*5</f>
        <v>12</v>
      </c>
      <c r="F1323" s="4">
        <v>2.1</v>
      </c>
      <c r="G1323" s="4">
        <f>F1323*5</f>
        <v>10.5</v>
      </c>
      <c r="H1323" s="4">
        <v>6.79</v>
      </c>
      <c r="I1323" s="4">
        <f>H1323*5</f>
        <v>33.950000000000003</v>
      </c>
      <c r="J1323" s="4">
        <v>5.7</v>
      </c>
      <c r="K1323" s="4">
        <f>J1323*5</f>
        <v>28.5</v>
      </c>
      <c r="L1323" s="4">
        <v>2.7</v>
      </c>
      <c r="M1323" s="4">
        <f>L1323*5</f>
        <v>13.5</v>
      </c>
      <c r="N1323" s="4">
        <v>37</v>
      </c>
      <c r="O1323" s="4">
        <f>SQRT(N1323)</f>
        <v>6.0827625302982193</v>
      </c>
    </row>
    <row r="1324" spans="1:15">
      <c r="A1324" t="s">
        <v>511</v>
      </c>
      <c r="B1324">
        <v>860</v>
      </c>
      <c r="C1324">
        <v>460</v>
      </c>
      <c r="D1324" s="4">
        <v>2.2999999999999998</v>
      </c>
      <c r="E1324" s="4">
        <f t="shared" ref="E1324:G1326" si="1979">D1324*5</f>
        <v>11.5</v>
      </c>
      <c r="F1324" s="4">
        <v>2</v>
      </c>
      <c r="G1324" s="4">
        <f t="shared" si="1979"/>
        <v>10</v>
      </c>
      <c r="H1324" s="4">
        <v>6.8</v>
      </c>
      <c r="I1324" s="4">
        <f t="shared" ref="I1324" si="1980">H1324*5</f>
        <v>34</v>
      </c>
      <c r="J1324" s="4">
        <v>5.7</v>
      </c>
      <c r="K1324" s="4">
        <f t="shared" ref="K1324" si="1981">J1324*5</f>
        <v>28.5</v>
      </c>
      <c r="L1324" s="4">
        <v>2.6</v>
      </c>
      <c r="M1324" s="4">
        <f t="shared" ref="M1324" si="1982">L1324*5</f>
        <v>13</v>
      </c>
      <c r="N1324" s="32" t="s">
        <v>796</v>
      </c>
      <c r="O1324" s="32" t="s">
        <v>796</v>
      </c>
    </row>
    <row r="1325" spans="1:15">
      <c r="A1325" t="s">
        <v>511</v>
      </c>
      <c r="B1325">
        <v>860</v>
      </c>
      <c r="C1325">
        <v>460</v>
      </c>
      <c r="D1325" s="4">
        <v>2.2999999999999998</v>
      </c>
      <c r="E1325" s="4">
        <f t="shared" si="1979"/>
        <v>11.5</v>
      </c>
      <c r="F1325" s="4">
        <v>2.1</v>
      </c>
      <c r="G1325" s="4">
        <f t="shared" si="1979"/>
        <v>10.5</v>
      </c>
      <c r="H1325" s="32" t="s">
        <v>796</v>
      </c>
      <c r="I1325" s="32" t="s">
        <v>796</v>
      </c>
      <c r="J1325" s="4">
        <v>5.7</v>
      </c>
      <c r="K1325" s="4">
        <f t="shared" ref="K1325" si="1983">J1325*5</f>
        <v>28.5</v>
      </c>
      <c r="L1325" s="4">
        <v>2.6</v>
      </c>
      <c r="M1325" s="4">
        <f t="shared" ref="M1325" si="1984">L1325*5</f>
        <v>13</v>
      </c>
      <c r="N1325" s="32" t="s">
        <v>796</v>
      </c>
      <c r="O1325" s="32" t="s">
        <v>796</v>
      </c>
    </row>
    <row r="1326" spans="1:15">
      <c r="A1326" t="s">
        <v>511</v>
      </c>
      <c r="B1326">
        <v>860</v>
      </c>
      <c r="C1326">
        <v>460</v>
      </c>
      <c r="D1326" s="4">
        <f>SUM(D1323:D1325)/3</f>
        <v>2.333333333333333</v>
      </c>
      <c r="E1326" s="4">
        <f t="shared" si="1979"/>
        <v>11.666666666666664</v>
      </c>
      <c r="F1326" s="4">
        <f>SUM(F1323:F1325)/3</f>
        <v>2.0666666666666664</v>
      </c>
      <c r="G1326" s="4">
        <f t="shared" si="1979"/>
        <v>10.333333333333332</v>
      </c>
      <c r="H1326" s="32" t="s">
        <v>796</v>
      </c>
      <c r="I1326" s="32" t="s">
        <v>796</v>
      </c>
      <c r="J1326" s="4">
        <f>SUM(J1323:J1325)/3</f>
        <v>5.7</v>
      </c>
      <c r="K1326" s="4">
        <f t="shared" ref="K1326" si="1985">J1326*5</f>
        <v>28.5</v>
      </c>
      <c r="L1326" s="4">
        <f>SUM(L1323:L1325)/3</f>
        <v>2.6333333333333333</v>
      </c>
      <c r="M1326" s="4">
        <f t="shared" ref="M1326" si="1986">L1326*5</f>
        <v>13.166666666666666</v>
      </c>
      <c r="N1326" s="32" t="s">
        <v>796</v>
      </c>
      <c r="O1326" s="32" t="s">
        <v>796</v>
      </c>
    </row>
    <row r="1327" spans="1:15">
      <c r="A1327" s="121" t="s">
        <v>611</v>
      </c>
      <c r="B1327" s="121">
        <v>860</v>
      </c>
      <c r="C1327" s="121">
        <v>460</v>
      </c>
      <c r="D1327" s="122">
        <f t="shared" ref="D1327:O1327" si="1987">AVERAGE(D1323:D1326)</f>
        <v>2.333333333333333</v>
      </c>
      <c r="E1327" s="122">
        <f t="shared" si="1987"/>
        <v>11.666666666666666</v>
      </c>
      <c r="F1327" s="122">
        <f t="shared" si="1987"/>
        <v>2.0666666666666664</v>
      </c>
      <c r="G1327" s="122">
        <f t="shared" si="1987"/>
        <v>10.333333333333332</v>
      </c>
      <c r="H1327" s="122">
        <f t="shared" si="1987"/>
        <v>6.7949999999999999</v>
      </c>
      <c r="I1327" s="122">
        <f t="shared" si="1987"/>
        <v>33.975000000000001</v>
      </c>
      <c r="J1327" s="122">
        <f t="shared" si="1987"/>
        <v>5.7</v>
      </c>
      <c r="K1327" s="122">
        <f t="shared" si="1987"/>
        <v>28.5</v>
      </c>
      <c r="L1327" s="122">
        <f t="shared" si="1987"/>
        <v>2.6333333333333333</v>
      </c>
      <c r="M1327" s="122">
        <f t="shared" si="1987"/>
        <v>13.166666666666666</v>
      </c>
      <c r="N1327" s="122">
        <f t="shared" si="1987"/>
        <v>37</v>
      </c>
      <c r="O1327" s="122">
        <f t="shared" si="1987"/>
        <v>6.0827625302982193</v>
      </c>
    </row>
    <row r="1329" spans="1:15">
      <c r="A1329" t="s">
        <v>504</v>
      </c>
      <c r="B1329">
        <v>860</v>
      </c>
      <c r="C1329">
        <v>470</v>
      </c>
      <c r="D1329" s="4">
        <v>1.6</v>
      </c>
      <c r="E1329" s="4">
        <f>D1329*5</f>
        <v>8</v>
      </c>
      <c r="F1329" s="4">
        <v>0.5</v>
      </c>
      <c r="G1329" s="4">
        <f>F1329*5</f>
        <v>2.5</v>
      </c>
      <c r="H1329" s="4">
        <v>1.76</v>
      </c>
      <c r="I1329" s="4">
        <f>H1329*5</f>
        <v>8.8000000000000007</v>
      </c>
      <c r="J1329" s="4">
        <v>2.8</v>
      </c>
      <c r="K1329" s="4">
        <f>J1329*5</f>
        <v>14</v>
      </c>
      <c r="L1329" s="4">
        <v>1</v>
      </c>
      <c r="M1329" s="4">
        <f>L1329*5</f>
        <v>5</v>
      </c>
      <c r="N1329" s="4">
        <v>9.32</v>
      </c>
      <c r="O1329" s="4">
        <f>SQRT(N1329)</f>
        <v>3.0528675044947495</v>
      </c>
    </row>
    <row r="1330" spans="1:15">
      <c r="A1330" t="s">
        <v>504</v>
      </c>
      <c r="B1330">
        <v>860</v>
      </c>
      <c r="C1330">
        <v>470</v>
      </c>
      <c r="D1330" s="4">
        <v>1.6</v>
      </c>
      <c r="E1330" s="4">
        <f t="shared" ref="E1330:G1332" si="1988">D1330*5</f>
        <v>8</v>
      </c>
      <c r="F1330" s="4">
        <v>0.5</v>
      </c>
      <c r="G1330" s="4">
        <f t="shared" si="1988"/>
        <v>2.5</v>
      </c>
      <c r="H1330" s="4">
        <v>1.73</v>
      </c>
      <c r="I1330" s="4">
        <f t="shared" ref="I1330" si="1989">H1330*5</f>
        <v>8.65</v>
      </c>
      <c r="J1330" s="4">
        <v>2.8</v>
      </c>
      <c r="K1330" s="4">
        <f t="shared" ref="K1330" si="1990">J1330*5</f>
        <v>14</v>
      </c>
      <c r="L1330" s="4">
        <v>1</v>
      </c>
      <c r="M1330" s="4">
        <f t="shared" ref="M1330" si="1991">L1330*5</f>
        <v>5</v>
      </c>
      <c r="N1330" s="32" t="s">
        <v>796</v>
      </c>
      <c r="O1330" s="32" t="s">
        <v>796</v>
      </c>
    </row>
    <row r="1331" spans="1:15">
      <c r="A1331" t="s">
        <v>504</v>
      </c>
      <c r="B1331">
        <v>860</v>
      </c>
      <c r="C1331">
        <v>470</v>
      </c>
      <c r="D1331" s="4">
        <v>1.6</v>
      </c>
      <c r="E1331" s="4">
        <f t="shared" si="1988"/>
        <v>8</v>
      </c>
      <c r="F1331" s="4">
        <v>0.5</v>
      </c>
      <c r="G1331" s="4">
        <f t="shared" si="1988"/>
        <v>2.5</v>
      </c>
      <c r="H1331" s="32" t="s">
        <v>796</v>
      </c>
      <c r="I1331" s="32" t="s">
        <v>796</v>
      </c>
      <c r="J1331" s="4">
        <v>2.8</v>
      </c>
      <c r="K1331" s="4">
        <f t="shared" ref="K1331" si="1992">J1331*5</f>
        <v>14</v>
      </c>
      <c r="L1331" s="4">
        <v>1</v>
      </c>
      <c r="M1331" s="4">
        <f t="shared" ref="M1331" si="1993">L1331*5</f>
        <v>5</v>
      </c>
      <c r="N1331" s="32" t="s">
        <v>796</v>
      </c>
      <c r="O1331" s="32" t="s">
        <v>796</v>
      </c>
    </row>
    <row r="1332" spans="1:15">
      <c r="A1332" t="s">
        <v>504</v>
      </c>
      <c r="B1332">
        <v>860</v>
      </c>
      <c r="C1332">
        <v>470</v>
      </c>
      <c r="D1332" s="4">
        <f>SUM(D1329:D1331)/3</f>
        <v>1.6000000000000003</v>
      </c>
      <c r="E1332" s="4">
        <f t="shared" si="1988"/>
        <v>8.0000000000000018</v>
      </c>
      <c r="F1332" s="4">
        <f>SUM(F1329:F1331)/3</f>
        <v>0.5</v>
      </c>
      <c r="G1332" s="4">
        <f t="shared" si="1988"/>
        <v>2.5</v>
      </c>
      <c r="H1332" s="32" t="s">
        <v>796</v>
      </c>
      <c r="I1332" s="32" t="s">
        <v>796</v>
      </c>
      <c r="J1332" s="4">
        <f>SUM(J1329:J1331)/3</f>
        <v>2.7999999999999994</v>
      </c>
      <c r="K1332" s="4">
        <f t="shared" ref="K1332" si="1994">J1332*5</f>
        <v>13.999999999999996</v>
      </c>
      <c r="L1332" s="4">
        <f>SUM(L1329:L1331)/3</f>
        <v>1</v>
      </c>
      <c r="M1332" s="4">
        <f t="shared" ref="M1332" si="1995">L1332*5</f>
        <v>5</v>
      </c>
      <c r="N1332" s="32" t="s">
        <v>796</v>
      </c>
      <c r="O1332" s="32" t="s">
        <v>796</v>
      </c>
    </row>
    <row r="1333" spans="1:15">
      <c r="A1333" s="121" t="s">
        <v>611</v>
      </c>
      <c r="B1333" s="121">
        <v>860</v>
      </c>
      <c r="C1333" s="121">
        <v>470</v>
      </c>
      <c r="D1333" s="122">
        <f t="shared" ref="D1333:O1333" si="1996">AVERAGE(D1329:D1332)</f>
        <v>1.6000000000000003</v>
      </c>
      <c r="E1333" s="122">
        <f t="shared" si="1996"/>
        <v>8</v>
      </c>
      <c r="F1333" s="122">
        <f t="shared" si="1996"/>
        <v>0.5</v>
      </c>
      <c r="G1333" s="122">
        <f t="shared" si="1996"/>
        <v>2.5</v>
      </c>
      <c r="H1333" s="122">
        <f t="shared" si="1996"/>
        <v>1.7450000000000001</v>
      </c>
      <c r="I1333" s="122">
        <f t="shared" si="1996"/>
        <v>8.7250000000000014</v>
      </c>
      <c r="J1333" s="122">
        <f t="shared" si="1996"/>
        <v>2.7999999999999994</v>
      </c>
      <c r="K1333" s="122">
        <f t="shared" si="1996"/>
        <v>14</v>
      </c>
      <c r="L1333" s="122">
        <f t="shared" si="1996"/>
        <v>1</v>
      </c>
      <c r="M1333" s="122">
        <f t="shared" si="1996"/>
        <v>5</v>
      </c>
      <c r="N1333" s="122">
        <f t="shared" si="1996"/>
        <v>9.32</v>
      </c>
      <c r="O1333" s="122">
        <f t="shared" si="1996"/>
        <v>3.0528675044947495</v>
      </c>
    </row>
    <row r="1334" spans="1:15"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</row>
    <row r="1335" spans="1:15">
      <c r="A1335" t="s">
        <v>505</v>
      </c>
      <c r="B1335">
        <v>860</v>
      </c>
      <c r="C1335">
        <v>480</v>
      </c>
      <c r="D1335" s="4">
        <v>4.5</v>
      </c>
      <c r="E1335" s="4">
        <f>D1335*5</f>
        <v>22.5</v>
      </c>
      <c r="F1335" s="4">
        <v>1.9</v>
      </c>
      <c r="G1335" s="4">
        <f>F1335*5</f>
        <v>9.5</v>
      </c>
      <c r="H1335" s="4">
        <v>6.89</v>
      </c>
      <c r="I1335" s="4">
        <f>H1335*5</f>
        <v>34.449999999999996</v>
      </c>
      <c r="J1335" s="4">
        <v>6.1</v>
      </c>
      <c r="K1335" s="4">
        <f>J1335*5</f>
        <v>30.5</v>
      </c>
      <c r="L1335" s="4">
        <v>3.4</v>
      </c>
      <c r="M1335" s="4">
        <f>L1335*5</f>
        <v>17</v>
      </c>
      <c r="N1335" s="4">
        <v>52.6</v>
      </c>
      <c r="O1335" s="4">
        <f>SQRT(N1335)</f>
        <v>7.2525857457874983</v>
      </c>
    </row>
    <row r="1336" spans="1:15">
      <c r="A1336" t="s">
        <v>505</v>
      </c>
      <c r="B1336">
        <v>860</v>
      </c>
      <c r="C1336">
        <v>480</v>
      </c>
      <c r="D1336" s="4">
        <v>4.5</v>
      </c>
      <c r="E1336" s="4">
        <f t="shared" ref="E1336:G1338" si="1997">D1336*5</f>
        <v>22.5</v>
      </c>
      <c r="F1336" s="4">
        <v>1.9</v>
      </c>
      <c r="G1336" s="4">
        <f t="shared" si="1997"/>
        <v>9.5</v>
      </c>
      <c r="H1336" s="4">
        <v>6.9</v>
      </c>
      <c r="I1336" s="4">
        <f t="shared" ref="I1336" si="1998">H1336*5</f>
        <v>34.5</v>
      </c>
      <c r="J1336" s="4">
        <v>6.3</v>
      </c>
      <c r="K1336" s="4">
        <f t="shared" ref="K1336" si="1999">J1336*5</f>
        <v>31.5</v>
      </c>
      <c r="L1336" s="4">
        <v>3.4</v>
      </c>
      <c r="M1336" s="4">
        <f t="shared" ref="M1336" si="2000">L1336*5</f>
        <v>17</v>
      </c>
      <c r="N1336" s="32" t="s">
        <v>796</v>
      </c>
      <c r="O1336" s="32" t="s">
        <v>796</v>
      </c>
    </row>
    <row r="1337" spans="1:15">
      <c r="A1337" t="s">
        <v>505</v>
      </c>
      <c r="B1337">
        <v>860</v>
      </c>
      <c r="C1337">
        <v>480</v>
      </c>
      <c r="D1337" s="4">
        <v>4.4000000000000004</v>
      </c>
      <c r="E1337" s="4">
        <f t="shared" si="1997"/>
        <v>22</v>
      </c>
      <c r="F1337" s="4">
        <v>1.9</v>
      </c>
      <c r="G1337" s="4">
        <f t="shared" si="1997"/>
        <v>9.5</v>
      </c>
      <c r="H1337" s="32" t="s">
        <v>796</v>
      </c>
      <c r="I1337" s="32" t="s">
        <v>796</v>
      </c>
      <c r="J1337" s="4">
        <v>6</v>
      </c>
      <c r="K1337" s="4">
        <f t="shared" ref="K1337" si="2001">J1337*5</f>
        <v>30</v>
      </c>
      <c r="L1337" s="4">
        <v>3.4</v>
      </c>
      <c r="M1337" s="4">
        <f t="shared" ref="M1337" si="2002">L1337*5</f>
        <v>17</v>
      </c>
      <c r="N1337" s="32" t="s">
        <v>796</v>
      </c>
      <c r="O1337" s="32" t="s">
        <v>796</v>
      </c>
    </row>
    <row r="1338" spans="1:15">
      <c r="A1338" t="s">
        <v>505</v>
      </c>
      <c r="B1338">
        <v>860</v>
      </c>
      <c r="C1338">
        <v>480</v>
      </c>
      <c r="D1338" s="4">
        <f>SUM(D1335:D1337)/3</f>
        <v>4.4666666666666668</v>
      </c>
      <c r="E1338" s="4">
        <f t="shared" si="1997"/>
        <v>22.333333333333336</v>
      </c>
      <c r="F1338" s="4">
        <f>SUM(F1335:F1337)/3</f>
        <v>1.8999999999999997</v>
      </c>
      <c r="G1338" s="4">
        <f t="shared" si="1997"/>
        <v>9.4999999999999982</v>
      </c>
      <c r="H1338" s="32" t="s">
        <v>796</v>
      </c>
      <c r="I1338" s="32" t="s">
        <v>796</v>
      </c>
      <c r="J1338" s="4">
        <f>SUM(J1335:J1337)/3</f>
        <v>6.1333333333333329</v>
      </c>
      <c r="K1338" s="4">
        <f t="shared" ref="K1338" si="2003">J1338*5</f>
        <v>30.666666666666664</v>
      </c>
      <c r="L1338" s="4">
        <f>SUM(L1335:L1337)/3</f>
        <v>3.4</v>
      </c>
      <c r="M1338" s="4">
        <f t="shared" ref="M1338" si="2004">L1338*5</f>
        <v>17</v>
      </c>
      <c r="N1338" s="32" t="s">
        <v>796</v>
      </c>
      <c r="O1338" s="32" t="s">
        <v>796</v>
      </c>
    </row>
    <row r="1339" spans="1:15">
      <c r="A1339" s="121" t="s">
        <v>611</v>
      </c>
      <c r="B1339" s="121">
        <v>860</v>
      </c>
      <c r="C1339" s="121">
        <v>480</v>
      </c>
      <c r="D1339" s="122">
        <f t="shared" ref="D1339:O1339" si="2005">AVERAGE(D1335:D1338)</f>
        <v>4.4666666666666668</v>
      </c>
      <c r="E1339" s="122">
        <f t="shared" si="2005"/>
        <v>22.333333333333336</v>
      </c>
      <c r="F1339" s="122">
        <f t="shared" si="2005"/>
        <v>1.8999999999999997</v>
      </c>
      <c r="G1339" s="122">
        <f t="shared" si="2005"/>
        <v>9.5</v>
      </c>
      <c r="H1339" s="122">
        <f t="shared" si="2005"/>
        <v>6.8949999999999996</v>
      </c>
      <c r="I1339" s="122">
        <f t="shared" si="2005"/>
        <v>34.474999999999994</v>
      </c>
      <c r="J1339" s="122">
        <f t="shared" si="2005"/>
        <v>6.1333333333333329</v>
      </c>
      <c r="K1339" s="122">
        <f t="shared" si="2005"/>
        <v>30.666666666666664</v>
      </c>
      <c r="L1339" s="122">
        <f t="shared" si="2005"/>
        <v>3.4</v>
      </c>
      <c r="M1339" s="122">
        <f t="shared" si="2005"/>
        <v>17</v>
      </c>
      <c r="N1339" s="122">
        <f t="shared" si="2005"/>
        <v>52.6</v>
      </c>
      <c r="O1339" s="122">
        <f t="shared" si="2005"/>
        <v>7.2525857457874983</v>
      </c>
    </row>
    <row r="1340" spans="1:15"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</row>
    <row r="1341" spans="1:15">
      <c r="A1341" t="s">
        <v>506</v>
      </c>
      <c r="B1341">
        <v>860</v>
      </c>
      <c r="C1341">
        <v>490.00000000000006</v>
      </c>
      <c r="D1341" s="4">
        <v>2.5</v>
      </c>
      <c r="E1341" s="4">
        <f>D1341*5</f>
        <v>12.5</v>
      </c>
      <c r="F1341" s="4">
        <v>5.9</v>
      </c>
      <c r="G1341" s="4">
        <f>F1341*5</f>
        <v>29.5</v>
      </c>
      <c r="H1341" s="4">
        <v>5.05</v>
      </c>
      <c r="I1341" s="4">
        <f>H1341*5</f>
        <v>25.25</v>
      </c>
      <c r="J1341" s="4">
        <v>6.7</v>
      </c>
      <c r="K1341" s="4">
        <f>J1341*5</f>
        <v>33.5</v>
      </c>
      <c r="L1341" s="4">
        <v>1.6</v>
      </c>
      <c r="M1341" s="4">
        <f>L1341*5</f>
        <v>8</v>
      </c>
      <c r="N1341" s="4">
        <v>16.739999999999998</v>
      </c>
      <c r="O1341" s="4">
        <f>SQRT(N1341)</f>
        <v>4.0914545090957564</v>
      </c>
    </row>
    <row r="1342" spans="1:15">
      <c r="A1342" t="s">
        <v>506</v>
      </c>
      <c r="B1342">
        <v>860</v>
      </c>
      <c r="C1342">
        <v>490.00000000000006</v>
      </c>
      <c r="D1342" s="4">
        <v>2.1</v>
      </c>
      <c r="E1342" s="4">
        <f t="shared" ref="E1342:G1344" si="2006">D1342*5</f>
        <v>10.5</v>
      </c>
      <c r="F1342" s="4">
        <v>5.9</v>
      </c>
      <c r="G1342" s="4">
        <f t="shared" si="2006"/>
        <v>29.5</v>
      </c>
      <c r="H1342" s="4">
        <v>5.1100000000000003</v>
      </c>
      <c r="I1342" s="4">
        <f t="shared" ref="I1342" si="2007">H1342*5</f>
        <v>25.55</v>
      </c>
      <c r="J1342" s="4">
        <v>7</v>
      </c>
      <c r="K1342" s="4">
        <f t="shared" ref="K1342" si="2008">J1342*5</f>
        <v>35</v>
      </c>
      <c r="L1342" s="4">
        <v>1.5</v>
      </c>
      <c r="M1342" s="4">
        <f t="shared" ref="M1342" si="2009">L1342*5</f>
        <v>7.5</v>
      </c>
      <c r="N1342" s="32" t="s">
        <v>796</v>
      </c>
      <c r="O1342" s="32" t="s">
        <v>796</v>
      </c>
    </row>
    <row r="1343" spans="1:15">
      <c r="A1343" t="s">
        <v>506</v>
      </c>
      <c r="B1343">
        <v>860</v>
      </c>
      <c r="C1343">
        <v>490.00000000000006</v>
      </c>
      <c r="D1343" s="4">
        <v>2.2999999999999998</v>
      </c>
      <c r="E1343" s="4">
        <f t="shared" si="2006"/>
        <v>11.5</v>
      </c>
      <c r="F1343" s="4">
        <v>6.1</v>
      </c>
      <c r="G1343" s="4">
        <f t="shared" si="2006"/>
        <v>30.5</v>
      </c>
      <c r="H1343" s="32" t="s">
        <v>796</v>
      </c>
      <c r="I1343" s="32" t="s">
        <v>796</v>
      </c>
      <c r="J1343" s="4">
        <v>6.6</v>
      </c>
      <c r="K1343" s="4">
        <f t="shared" ref="K1343" si="2010">J1343*5</f>
        <v>33</v>
      </c>
      <c r="L1343" s="4">
        <v>1.5</v>
      </c>
      <c r="M1343" s="4">
        <f t="shared" ref="M1343" si="2011">L1343*5</f>
        <v>7.5</v>
      </c>
      <c r="N1343" s="32" t="s">
        <v>796</v>
      </c>
      <c r="O1343" s="32" t="s">
        <v>796</v>
      </c>
    </row>
    <row r="1344" spans="1:15">
      <c r="A1344" t="s">
        <v>506</v>
      </c>
      <c r="B1344">
        <v>860</v>
      </c>
      <c r="C1344">
        <v>490.00000000000006</v>
      </c>
      <c r="D1344" s="4">
        <f>SUM(D1341:D1343)/3</f>
        <v>2.2999999999999998</v>
      </c>
      <c r="E1344" s="4">
        <f t="shared" si="2006"/>
        <v>11.5</v>
      </c>
      <c r="F1344" s="4">
        <f>SUM(F1341:F1343)/3</f>
        <v>5.9666666666666659</v>
      </c>
      <c r="G1344" s="4">
        <f t="shared" si="2006"/>
        <v>29.833333333333329</v>
      </c>
      <c r="H1344" s="32" t="s">
        <v>796</v>
      </c>
      <c r="I1344" s="32" t="s">
        <v>796</v>
      </c>
      <c r="J1344" s="4">
        <f>SUM(J1341:J1343)/3</f>
        <v>6.7666666666666657</v>
      </c>
      <c r="K1344" s="4">
        <f t="shared" ref="K1344" si="2012">J1344*5</f>
        <v>33.833333333333329</v>
      </c>
      <c r="L1344" s="4">
        <f>SUM(L1341:L1343)/3</f>
        <v>1.5333333333333332</v>
      </c>
      <c r="M1344" s="4">
        <f t="shared" ref="M1344" si="2013">L1344*5</f>
        <v>7.6666666666666661</v>
      </c>
      <c r="N1344" s="32" t="s">
        <v>796</v>
      </c>
      <c r="O1344" s="32" t="s">
        <v>796</v>
      </c>
    </row>
    <row r="1345" spans="1:15">
      <c r="A1345" s="121" t="s">
        <v>611</v>
      </c>
      <c r="B1345" s="121">
        <v>860</v>
      </c>
      <c r="C1345" s="121">
        <v>490.00000000000006</v>
      </c>
      <c r="D1345" s="122">
        <f t="shared" ref="D1345:O1345" si="2014">AVERAGE(D1341:D1344)</f>
        <v>2.2999999999999998</v>
      </c>
      <c r="E1345" s="122">
        <f t="shared" si="2014"/>
        <v>11.5</v>
      </c>
      <c r="F1345" s="122">
        <f t="shared" si="2014"/>
        <v>5.9666666666666659</v>
      </c>
      <c r="G1345" s="122">
        <f t="shared" si="2014"/>
        <v>29.833333333333332</v>
      </c>
      <c r="H1345" s="122">
        <f t="shared" si="2014"/>
        <v>5.08</v>
      </c>
      <c r="I1345" s="122">
        <f t="shared" si="2014"/>
        <v>25.4</v>
      </c>
      <c r="J1345" s="122">
        <f t="shared" si="2014"/>
        <v>6.7666666666666657</v>
      </c>
      <c r="K1345" s="122">
        <f t="shared" si="2014"/>
        <v>33.833333333333329</v>
      </c>
      <c r="L1345" s="122">
        <f t="shared" si="2014"/>
        <v>1.5333333333333332</v>
      </c>
      <c r="M1345" s="122">
        <f t="shared" si="2014"/>
        <v>7.6666666666666661</v>
      </c>
      <c r="N1345" s="122">
        <f t="shared" si="2014"/>
        <v>16.739999999999998</v>
      </c>
      <c r="O1345" s="122">
        <f t="shared" si="2014"/>
        <v>4.0914545090957564</v>
      </c>
    </row>
    <row r="1346" spans="1:15"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</row>
    <row r="1347" spans="1:15">
      <c r="A1347" t="s">
        <v>507</v>
      </c>
      <c r="B1347">
        <v>860</v>
      </c>
      <c r="C1347">
        <v>500</v>
      </c>
      <c r="D1347" s="4">
        <v>270</v>
      </c>
      <c r="E1347" s="4">
        <f>D1347*5</f>
        <v>1350</v>
      </c>
      <c r="F1347" s="4">
        <v>28.6</v>
      </c>
      <c r="G1347" s="4">
        <f>F1347*5</f>
        <v>143</v>
      </c>
      <c r="H1347" s="4">
        <v>823</v>
      </c>
      <c r="I1347" s="4">
        <f>H1347*5</f>
        <v>4115</v>
      </c>
      <c r="J1347" s="4">
        <v>16.899999999999999</v>
      </c>
      <c r="K1347" s="4">
        <f>J1347*5</f>
        <v>84.5</v>
      </c>
      <c r="L1347" s="4">
        <v>87.9</v>
      </c>
      <c r="M1347" s="4">
        <f>L1347*5</f>
        <v>439.5</v>
      </c>
      <c r="N1347" s="4">
        <v>3210</v>
      </c>
      <c r="O1347" s="4">
        <f>SQRT(N1347)</f>
        <v>56.65686189686118</v>
      </c>
    </row>
    <row r="1348" spans="1:15">
      <c r="A1348" t="s">
        <v>507</v>
      </c>
      <c r="B1348">
        <v>860</v>
      </c>
      <c r="C1348">
        <v>500</v>
      </c>
      <c r="D1348" s="4">
        <v>265</v>
      </c>
      <c r="E1348" s="4">
        <f t="shared" ref="E1348:G1350" si="2015">D1348*5</f>
        <v>1325</v>
      </c>
      <c r="F1348" s="4">
        <v>28.9</v>
      </c>
      <c r="G1348" s="4">
        <f t="shared" si="2015"/>
        <v>144.5</v>
      </c>
      <c r="H1348" s="4">
        <v>835</v>
      </c>
      <c r="I1348" s="4">
        <f t="shared" ref="I1348" si="2016">H1348*5</f>
        <v>4175</v>
      </c>
      <c r="J1348" s="4">
        <v>15.8</v>
      </c>
      <c r="K1348" s="4">
        <f t="shared" ref="K1348" si="2017">J1348*5</f>
        <v>79</v>
      </c>
      <c r="L1348" s="4">
        <v>88.2</v>
      </c>
      <c r="M1348" s="4">
        <f t="shared" ref="M1348" si="2018">L1348*5</f>
        <v>441</v>
      </c>
      <c r="N1348" s="32" t="s">
        <v>796</v>
      </c>
      <c r="O1348" s="32" t="s">
        <v>796</v>
      </c>
    </row>
    <row r="1349" spans="1:15">
      <c r="A1349" t="s">
        <v>507</v>
      </c>
      <c r="B1349">
        <v>860</v>
      </c>
      <c r="C1349">
        <v>500</v>
      </c>
      <c r="D1349" s="4">
        <v>265</v>
      </c>
      <c r="E1349" s="4">
        <f t="shared" si="2015"/>
        <v>1325</v>
      </c>
      <c r="F1349" s="4">
        <v>28.5</v>
      </c>
      <c r="G1349" s="4">
        <f t="shared" si="2015"/>
        <v>142.5</v>
      </c>
      <c r="H1349" s="32" t="s">
        <v>796</v>
      </c>
      <c r="I1349" s="32" t="s">
        <v>796</v>
      </c>
      <c r="J1349" s="4">
        <v>14.6</v>
      </c>
      <c r="K1349" s="4">
        <f t="shared" ref="K1349" si="2019">J1349*5</f>
        <v>73</v>
      </c>
      <c r="L1349" s="4">
        <v>89.5</v>
      </c>
      <c r="M1349" s="4">
        <f t="shared" ref="M1349" si="2020">L1349*5</f>
        <v>447.5</v>
      </c>
      <c r="N1349" s="32" t="s">
        <v>796</v>
      </c>
      <c r="O1349" s="32" t="s">
        <v>796</v>
      </c>
    </row>
    <row r="1350" spans="1:15">
      <c r="A1350" t="s">
        <v>507</v>
      </c>
      <c r="B1350">
        <v>860</v>
      </c>
      <c r="C1350">
        <v>500</v>
      </c>
      <c r="D1350" s="4">
        <f>SUM(D1347:D1349)/3</f>
        <v>266.66666666666669</v>
      </c>
      <c r="E1350" s="4">
        <f t="shared" si="2015"/>
        <v>1333.3333333333335</v>
      </c>
      <c r="F1350" s="4">
        <f>SUM(F1347:F1349)/3</f>
        <v>28.666666666666668</v>
      </c>
      <c r="G1350" s="4">
        <f t="shared" si="2015"/>
        <v>143.33333333333334</v>
      </c>
      <c r="H1350" s="32" t="s">
        <v>796</v>
      </c>
      <c r="I1350" s="32" t="s">
        <v>796</v>
      </c>
      <c r="J1350" s="4">
        <f>SUM(J1347:J1349)/3</f>
        <v>15.766666666666667</v>
      </c>
      <c r="K1350" s="4">
        <f t="shared" ref="K1350" si="2021">J1350*5</f>
        <v>78.833333333333343</v>
      </c>
      <c r="L1350" s="4">
        <f>SUM(L1347:L1349)/3</f>
        <v>88.533333333333346</v>
      </c>
      <c r="M1350" s="4">
        <f t="shared" ref="M1350" si="2022">L1350*5</f>
        <v>442.66666666666674</v>
      </c>
      <c r="N1350" s="32" t="s">
        <v>796</v>
      </c>
      <c r="O1350" s="32" t="s">
        <v>796</v>
      </c>
    </row>
    <row r="1351" spans="1:15">
      <c r="A1351" s="121" t="s">
        <v>611</v>
      </c>
      <c r="B1351" s="121">
        <v>860</v>
      </c>
      <c r="C1351" s="121">
        <v>500</v>
      </c>
      <c r="D1351" s="122">
        <f t="shared" ref="D1351:O1351" si="2023">AVERAGE(D1347:D1350)</f>
        <v>266.66666666666669</v>
      </c>
      <c r="E1351" s="122">
        <f t="shared" si="2023"/>
        <v>1333.3333333333335</v>
      </c>
      <c r="F1351" s="122">
        <f t="shared" si="2023"/>
        <v>28.666666666666668</v>
      </c>
      <c r="G1351" s="122">
        <f t="shared" si="2023"/>
        <v>143.33333333333334</v>
      </c>
      <c r="H1351" s="122">
        <f t="shared" si="2023"/>
        <v>829</v>
      </c>
      <c r="I1351" s="122">
        <f t="shared" si="2023"/>
        <v>4145</v>
      </c>
      <c r="J1351" s="122">
        <f t="shared" si="2023"/>
        <v>15.766666666666667</v>
      </c>
      <c r="K1351" s="122">
        <f t="shared" si="2023"/>
        <v>78.833333333333343</v>
      </c>
      <c r="L1351" s="122">
        <f t="shared" si="2023"/>
        <v>88.533333333333346</v>
      </c>
      <c r="M1351" s="122">
        <f t="shared" si="2023"/>
        <v>442.66666666666669</v>
      </c>
      <c r="N1351" s="122">
        <f t="shared" si="2023"/>
        <v>3210</v>
      </c>
      <c r="O1351" s="122">
        <f t="shared" si="2023"/>
        <v>56.65686189686118</v>
      </c>
    </row>
    <row r="1352" spans="1:15"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</row>
    <row r="1353" spans="1:15">
      <c r="A1353" t="s">
        <v>508</v>
      </c>
      <c r="B1353">
        <v>860</v>
      </c>
      <c r="C1353">
        <v>509.99999999999994</v>
      </c>
      <c r="D1353" s="4">
        <v>2</v>
      </c>
      <c r="E1353" s="4">
        <f>D1353*5</f>
        <v>10</v>
      </c>
      <c r="F1353" s="4">
        <v>0.8</v>
      </c>
      <c r="G1353" s="4">
        <f>F1353*5</f>
        <v>4</v>
      </c>
      <c r="H1353" s="4">
        <v>5.0199999999999996</v>
      </c>
      <c r="I1353" s="4">
        <f>H1353*5</f>
        <v>25.099999999999998</v>
      </c>
      <c r="J1353" s="4">
        <v>3.1</v>
      </c>
      <c r="K1353" s="4">
        <f>J1353*5</f>
        <v>15.5</v>
      </c>
      <c r="L1353" s="4">
        <v>1.4</v>
      </c>
      <c r="M1353" s="4">
        <f>L1353*5</f>
        <v>7</v>
      </c>
      <c r="N1353" s="4">
        <v>13.5</v>
      </c>
      <c r="O1353" s="4">
        <f>SQRT(N1353)</f>
        <v>3.6742346141747673</v>
      </c>
    </row>
    <row r="1354" spans="1:15">
      <c r="A1354" t="s">
        <v>508</v>
      </c>
      <c r="B1354">
        <v>860</v>
      </c>
      <c r="C1354">
        <v>509.99999999999994</v>
      </c>
      <c r="D1354" s="4">
        <v>1.9</v>
      </c>
      <c r="E1354" s="4">
        <f t="shared" ref="E1354:G1356" si="2024">D1354*5</f>
        <v>9.5</v>
      </c>
      <c r="F1354" s="4">
        <v>0.9</v>
      </c>
      <c r="G1354" s="4">
        <f t="shared" si="2024"/>
        <v>4.5</v>
      </c>
      <c r="H1354" s="4">
        <v>4.9800000000000004</v>
      </c>
      <c r="I1354" s="4">
        <f t="shared" ref="I1354" si="2025">H1354*5</f>
        <v>24.900000000000002</v>
      </c>
      <c r="J1354" s="4">
        <v>2.9</v>
      </c>
      <c r="K1354" s="4">
        <f t="shared" ref="K1354" si="2026">J1354*5</f>
        <v>14.5</v>
      </c>
      <c r="L1354" s="4">
        <v>1.3</v>
      </c>
      <c r="M1354" s="4">
        <f t="shared" ref="M1354" si="2027">L1354*5</f>
        <v>6.5</v>
      </c>
      <c r="N1354" s="32" t="s">
        <v>796</v>
      </c>
      <c r="O1354" s="32" t="s">
        <v>796</v>
      </c>
    </row>
    <row r="1355" spans="1:15">
      <c r="A1355" t="s">
        <v>508</v>
      </c>
      <c r="B1355">
        <v>860</v>
      </c>
      <c r="C1355">
        <v>509.99999999999994</v>
      </c>
      <c r="D1355" s="4">
        <v>2</v>
      </c>
      <c r="E1355" s="4">
        <f t="shared" si="2024"/>
        <v>10</v>
      </c>
      <c r="F1355" s="4">
        <v>0.9</v>
      </c>
      <c r="G1355" s="4">
        <f t="shared" si="2024"/>
        <v>4.5</v>
      </c>
      <c r="H1355" s="32" t="s">
        <v>796</v>
      </c>
      <c r="I1355" s="32" t="s">
        <v>796</v>
      </c>
      <c r="J1355" s="4">
        <v>3</v>
      </c>
      <c r="K1355" s="4">
        <f t="shared" ref="K1355" si="2028">J1355*5</f>
        <v>15</v>
      </c>
      <c r="L1355" s="4">
        <v>1.3</v>
      </c>
      <c r="M1355" s="4">
        <f t="shared" ref="M1355" si="2029">L1355*5</f>
        <v>6.5</v>
      </c>
      <c r="N1355" s="32" t="s">
        <v>796</v>
      </c>
      <c r="O1355" s="32" t="s">
        <v>796</v>
      </c>
    </row>
    <row r="1356" spans="1:15">
      <c r="A1356" t="s">
        <v>508</v>
      </c>
      <c r="B1356">
        <v>860</v>
      </c>
      <c r="C1356">
        <v>509.99999999999994</v>
      </c>
      <c r="D1356" s="4">
        <f>SUM(D1353:D1355)/3</f>
        <v>1.9666666666666668</v>
      </c>
      <c r="E1356" s="4">
        <f t="shared" si="2024"/>
        <v>9.8333333333333339</v>
      </c>
      <c r="F1356" s="4">
        <f>SUM(F1353:F1355)/3</f>
        <v>0.8666666666666667</v>
      </c>
      <c r="G1356" s="4">
        <f t="shared" si="2024"/>
        <v>4.3333333333333339</v>
      </c>
      <c r="H1356" s="32" t="s">
        <v>796</v>
      </c>
      <c r="I1356" s="32" t="s">
        <v>796</v>
      </c>
      <c r="J1356" s="4">
        <f>SUM(J1353:J1355)/3</f>
        <v>3</v>
      </c>
      <c r="K1356" s="4">
        <f t="shared" ref="K1356" si="2030">J1356*5</f>
        <v>15</v>
      </c>
      <c r="L1356" s="4">
        <f>SUM(L1353:L1355)/3</f>
        <v>1.3333333333333333</v>
      </c>
      <c r="M1356" s="4">
        <f t="shared" ref="M1356" si="2031">L1356*5</f>
        <v>6.6666666666666661</v>
      </c>
      <c r="N1356" s="32" t="s">
        <v>796</v>
      </c>
      <c r="O1356" s="32" t="s">
        <v>796</v>
      </c>
    </row>
    <row r="1357" spans="1:15">
      <c r="A1357" s="121" t="s">
        <v>611</v>
      </c>
      <c r="B1357" s="121">
        <v>860</v>
      </c>
      <c r="C1357" s="121">
        <v>509.99999999999994</v>
      </c>
      <c r="D1357" s="122">
        <f t="shared" ref="D1357:O1357" si="2032">AVERAGE(D1353:D1356)</f>
        <v>1.9666666666666668</v>
      </c>
      <c r="E1357" s="122">
        <f t="shared" si="2032"/>
        <v>9.8333333333333339</v>
      </c>
      <c r="F1357" s="122">
        <f t="shared" si="2032"/>
        <v>0.8666666666666667</v>
      </c>
      <c r="G1357" s="122">
        <f t="shared" si="2032"/>
        <v>4.3333333333333339</v>
      </c>
      <c r="H1357" s="122">
        <f t="shared" si="2032"/>
        <v>5</v>
      </c>
      <c r="I1357" s="122">
        <f t="shared" si="2032"/>
        <v>25</v>
      </c>
      <c r="J1357" s="122">
        <f t="shared" si="2032"/>
        <v>3</v>
      </c>
      <c r="K1357" s="122">
        <f t="shared" si="2032"/>
        <v>15</v>
      </c>
      <c r="L1357" s="122">
        <f t="shared" si="2032"/>
        <v>1.3333333333333333</v>
      </c>
      <c r="M1357" s="122">
        <f t="shared" si="2032"/>
        <v>6.6666666666666661</v>
      </c>
      <c r="N1357" s="122">
        <f t="shared" si="2032"/>
        <v>13.5</v>
      </c>
      <c r="O1357" s="122">
        <f t="shared" si="2032"/>
        <v>3.6742346141747673</v>
      </c>
    </row>
    <row r="1359" spans="1:15">
      <c r="A1359" t="s">
        <v>509</v>
      </c>
      <c r="B1359">
        <v>860</v>
      </c>
      <c r="C1359">
        <v>520</v>
      </c>
      <c r="D1359" s="4">
        <v>855</v>
      </c>
      <c r="E1359" s="4">
        <f>D1359*5</f>
        <v>4275</v>
      </c>
      <c r="F1359" s="4">
        <v>35.700000000000003</v>
      </c>
      <c r="G1359" s="4">
        <f>F1359*5</f>
        <v>178.5</v>
      </c>
      <c r="H1359" s="4">
        <v>136</v>
      </c>
      <c r="I1359" s="4">
        <f>H1359*5</f>
        <v>680</v>
      </c>
      <c r="J1359" s="4">
        <v>52.4</v>
      </c>
      <c r="K1359" s="4">
        <f>J1359*5</f>
        <v>262</v>
      </c>
      <c r="L1359" s="4">
        <v>31.2</v>
      </c>
      <c r="M1359" s="4">
        <f>L1359*5</f>
        <v>156</v>
      </c>
      <c r="N1359" s="4">
        <v>8810</v>
      </c>
      <c r="O1359" s="4">
        <f>SQRT(N1359)</f>
        <v>93.861600242058515</v>
      </c>
    </row>
    <row r="1360" spans="1:15">
      <c r="A1360" t="s">
        <v>509</v>
      </c>
      <c r="B1360">
        <v>860</v>
      </c>
      <c r="C1360">
        <v>520</v>
      </c>
      <c r="D1360" s="4">
        <v>875</v>
      </c>
      <c r="E1360" s="4">
        <f t="shared" ref="E1360:G1362" si="2033">D1360*5</f>
        <v>4375</v>
      </c>
      <c r="F1360" s="4">
        <v>36.799999999999997</v>
      </c>
      <c r="G1360" s="4">
        <f t="shared" si="2033"/>
        <v>184</v>
      </c>
      <c r="H1360" s="4">
        <v>137</v>
      </c>
      <c r="I1360" s="4">
        <f t="shared" ref="I1360" si="2034">H1360*5</f>
        <v>685</v>
      </c>
      <c r="J1360" s="4">
        <v>51.5</v>
      </c>
      <c r="K1360" s="4">
        <f t="shared" ref="K1360" si="2035">J1360*5</f>
        <v>257.5</v>
      </c>
      <c r="L1360" s="4">
        <v>30.8</v>
      </c>
      <c r="M1360" s="4">
        <f t="shared" ref="M1360" si="2036">L1360*5</f>
        <v>154</v>
      </c>
      <c r="N1360" s="32" t="s">
        <v>796</v>
      </c>
      <c r="O1360" s="32" t="s">
        <v>796</v>
      </c>
    </row>
    <row r="1361" spans="1:15">
      <c r="A1361" t="s">
        <v>509</v>
      </c>
      <c r="B1361">
        <v>860</v>
      </c>
      <c r="C1361">
        <v>520</v>
      </c>
      <c r="D1361" s="4">
        <v>865</v>
      </c>
      <c r="E1361" s="4">
        <f t="shared" si="2033"/>
        <v>4325</v>
      </c>
      <c r="F1361" s="4">
        <v>35.9</v>
      </c>
      <c r="G1361" s="4">
        <f t="shared" si="2033"/>
        <v>179.5</v>
      </c>
      <c r="H1361" s="32" t="s">
        <v>796</v>
      </c>
      <c r="I1361" s="32" t="s">
        <v>796</v>
      </c>
      <c r="J1361" s="4">
        <v>51.9</v>
      </c>
      <c r="K1361" s="4">
        <f t="shared" ref="K1361" si="2037">J1361*5</f>
        <v>259.5</v>
      </c>
      <c r="L1361" s="4">
        <v>30.8</v>
      </c>
      <c r="M1361" s="4">
        <f t="shared" ref="M1361" si="2038">L1361*5</f>
        <v>154</v>
      </c>
      <c r="N1361" s="32" t="s">
        <v>796</v>
      </c>
      <c r="O1361" s="32" t="s">
        <v>796</v>
      </c>
    </row>
    <row r="1362" spans="1:15">
      <c r="A1362" t="s">
        <v>509</v>
      </c>
      <c r="B1362">
        <v>860</v>
      </c>
      <c r="C1362">
        <v>520</v>
      </c>
      <c r="D1362" s="4">
        <f>SUM(D1359:D1361)/3</f>
        <v>865</v>
      </c>
      <c r="E1362" s="4">
        <f t="shared" si="2033"/>
        <v>4325</v>
      </c>
      <c r="F1362" s="4">
        <f>SUM(F1359:F1361)/3</f>
        <v>36.133333333333333</v>
      </c>
      <c r="G1362" s="4">
        <f t="shared" si="2033"/>
        <v>180.66666666666666</v>
      </c>
      <c r="H1362" s="32" t="s">
        <v>796</v>
      </c>
      <c r="I1362" s="32" t="s">
        <v>796</v>
      </c>
      <c r="J1362" s="4">
        <f>SUM(J1359:J1361)/3</f>
        <v>51.933333333333337</v>
      </c>
      <c r="K1362" s="4">
        <f t="shared" ref="K1362" si="2039">J1362*5</f>
        <v>259.66666666666669</v>
      </c>
      <c r="L1362" s="4">
        <f>SUM(L1359:L1361)/3</f>
        <v>30.933333333333334</v>
      </c>
      <c r="M1362" s="4">
        <f t="shared" ref="M1362" si="2040">L1362*5</f>
        <v>154.66666666666666</v>
      </c>
      <c r="N1362" s="32" t="s">
        <v>796</v>
      </c>
      <c r="O1362" s="32" t="s">
        <v>796</v>
      </c>
    </row>
    <row r="1363" spans="1:15">
      <c r="A1363" s="121" t="s">
        <v>611</v>
      </c>
      <c r="B1363" s="121">
        <v>860</v>
      </c>
      <c r="C1363" s="121">
        <v>520</v>
      </c>
      <c r="D1363" s="122">
        <f t="shared" ref="D1363:O1363" si="2041">AVERAGE(D1359:D1362)</f>
        <v>865</v>
      </c>
      <c r="E1363" s="122">
        <f t="shared" si="2041"/>
        <v>4325</v>
      </c>
      <c r="F1363" s="122">
        <f t="shared" si="2041"/>
        <v>36.133333333333333</v>
      </c>
      <c r="G1363" s="122">
        <f t="shared" si="2041"/>
        <v>180.66666666666666</v>
      </c>
      <c r="H1363" s="122">
        <f t="shared" si="2041"/>
        <v>136.5</v>
      </c>
      <c r="I1363" s="122">
        <f t="shared" si="2041"/>
        <v>682.5</v>
      </c>
      <c r="J1363" s="122">
        <f t="shared" si="2041"/>
        <v>51.933333333333337</v>
      </c>
      <c r="K1363" s="122">
        <f t="shared" si="2041"/>
        <v>259.66666666666669</v>
      </c>
      <c r="L1363" s="122">
        <f t="shared" si="2041"/>
        <v>30.933333333333334</v>
      </c>
      <c r="M1363" s="122">
        <f t="shared" si="2041"/>
        <v>154.66666666666666</v>
      </c>
      <c r="N1363" s="122">
        <f t="shared" si="2041"/>
        <v>8810</v>
      </c>
      <c r="O1363" s="122">
        <f t="shared" si="2041"/>
        <v>93.861600242058515</v>
      </c>
    </row>
    <row r="1364" spans="1:15">
      <c r="A1364" s="121"/>
      <c r="B1364" s="121"/>
      <c r="C1364" s="121"/>
      <c r="D1364" s="122"/>
      <c r="E1364" s="122"/>
      <c r="F1364" s="122"/>
      <c r="G1364" s="122"/>
      <c r="H1364" s="122"/>
      <c r="I1364" s="122"/>
      <c r="J1364" s="122"/>
      <c r="K1364" s="122"/>
      <c r="L1364" s="122"/>
      <c r="M1364" s="122"/>
      <c r="N1364" s="122"/>
      <c r="O1364" s="122"/>
    </row>
    <row r="1365" spans="1:15">
      <c r="A1365" t="s">
        <v>510</v>
      </c>
      <c r="B1365">
        <v>860</v>
      </c>
      <c r="C1365">
        <v>530</v>
      </c>
      <c r="D1365" s="4">
        <v>421</v>
      </c>
      <c r="E1365" s="4">
        <f>D1365*5</f>
        <v>2105</v>
      </c>
      <c r="F1365" s="4">
        <v>55.2</v>
      </c>
      <c r="G1365" s="4">
        <f>F1365*5</f>
        <v>276</v>
      </c>
      <c r="H1365" s="4">
        <v>1150</v>
      </c>
      <c r="I1365" s="4">
        <f>H1365*5</f>
        <v>5750</v>
      </c>
      <c r="J1365" s="4">
        <v>27.3</v>
      </c>
      <c r="K1365" s="4">
        <f>J1365*5</f>
        <v>136.5</v>
      </c>
      <c r="L1365" s="4">
        <v>22.4</v>
      </c>
      <c r="M1365" s="4">
        <f>L1365*5</f>
        <v>112</v>
      </c>
      <c r="N1365" s="4">
        <v>3410</v>
      </c>
      <c r="O1365" s="4">
        <f>SQRT(N1365)</f>
        <v>58.395205282625732</v>
      </c>
    </row>
    <row r="1366" spans="1:15">
      <c r="A1366" t="s">
        <v>510</v>
      </c>
      <c r="B1366">
        <v>860</v>
      </c>
      <c r="C1366">
        <v>530</v>
      </c>
      <c r="D1366" s="4">
        <v>418</v>
      </c>
      <c r="E1366" s="4">
        <f t="shared" ref="E1366:G1368" si="2042">D1366*5</f>
        <v>2090</v>
      </c>
      <c r="F1366" s="4">
        <v>55.8</v>
      </c>
      <c r="G1366" s="4">
        <f t="shared" si="2042"/>
        <v>279</v>
      </c>
      <c r="H1366" s="4">
        <v>1180</v>
      </c>
      <c r="I1366" s="4">
        <f t="shared" ref="I1366" si="2043">H1366*5</f>
        <v>5900</v>
      </c>
      <c r="J1366" s="4">
        <v>26.6</v>
      </c>
      <c r="K1366" s="4">
        <f t="shared" ref="K1366" si="2044">J1366*5</f>
        <v>133</v>
      </c>
      <c r="L1366" s="4">
        <v>22.6</v>
      </c>
      <c r="M1366" s="4">
        <f t="shared" ref="M1366" si="2045">L1366*5</f>
        <v>113</v>
      </c>
      <c r="N1366" s="32" t="s">
        <v>796</v>
      </c>
      <c r="O1366" s="32" t="s">
        <v>796</v>
      </c>
    </row>
    <row r="1367" spans="1:15">
      <c r="A1367" t="s">
        <v>510</v>
      </c>
      <c r="B1367">
        <v>860</v>
      </c>
      <c r="C1367">
        <v>530</v>
      </c>
      <c r="D1367" s="4">
        <v>421</v>
      </c>
      <c r="E1367" s="4">
        <f t="shared" si="2042"/>
        <v>2105</v>
      </c>
      <c r="F1367" s="4">
        <v>56.6</v>
      </c>
      <c r="G1367" s="4">
        <f t="shared" si="2042"/>
        <v>283</v>
      </c>
      <c r="H1367" s="32" t="s">
        <v>796</v>
      </c>
      <c r="I1367" s="32" t="s">
        <v>796</v>
      </c>
      <c r="J1367" s="4">
        <v>26.4</v>
      </c>
      <c r="K1367" s="4">
        <f t="shared" ref="K1367" si="2046">J1367*5</f>
        <v>132</v>
      </c>
      <c r="L1367" s="4">
        <v>22.9</v>
      </c>
      <c r="M1367" s="4">
        <f t="shared" ref="M1367" si="2047">L1367*5</f>
        <v>114.5</v>
      </c>
      <c r="N1367" s="32" t="s">
        <v>796</v>
      </c>
      <c r="O1367" s="32" t="s">
        <v>796</v>
      </c>
    </row>
    <row r="1368" spans="1:15">
      <c r="A1368" t="s">
        <v>510</v>
      </c>
      <c r="B1368">
        <v>860</v>
      </c>
      <c r="C1368">
        <v>530</v>
      </c>
      <c r="D1368" s="4">
        <f>SUM(D1365:D1367)/3</f>
        <v>420</v>
      </c>
      <c r="E1368" s="4">
        <f t="shared" si="2042"/>
        <v>2100</v>
      </c>
      <c r="F1368" s="4">
        <f>SUM(F1365:F1367)/3</f>
        <v>55.866666666666667</v>
      </c>
      <c r="G1368" s="4">
        <f t="shared" si="2042"/>
        <v>279.33333333333331</v>
      </c>
      <c r="H1368" s="32" t="s">
        <v>796</v>
      </c>
      <c r="I1368" s="32" t="s">
        <v>796</v>
      </c>
      <c r="J1368" s="4">
        <f>SUM(J1365:J1367)/3</f>
        <v>26.766666666666669</v>
      </c>
      <c r="K1368" s="4">
        <f t="shared" ref="K1368" si="2048">J1368*5</f>
        <v>133.83333333333334</v>
      </c>
      <c r="L1368" s="4">
        <f>SUM(L1365:L1367)/3</f>
        <v>22.633333333333336</v>
      </c>
      <c r="M1368" s="4">
        <f t="shared" ref="M1368" si="2049">L1368*5</f>
        <v>113.16666666666669</v>
      </c>
      <c r="N1368" s="32" t="s">
        <v>796</v>
      </c>
      <c r="O1368" s="32" t="s">
        <v>796</v>
      </c>
    </row>
    <row r="1369" spans="1:15">
      <c r="A1369" s="121" t="s">
        <v>611</v>
      </c>
      <c r="B1369" s="121">
        <v>860</v>
      </c>
      <c r="C1369" s="121">
        <v>530</v>
      </c>
      <c r="D1369" s="122">
        <f t="shared" ref="D1369:O1369" si="2050">AVERAGE(D1365:D1368)</f>
        <v>420</v>
      </c>
      <c r="E1369" s="122">
        <f t="shared" si="2050"/>
        <v>2100</v>
      </c>
      <c r="F1369" s="122">
        <f t="shared" si="2050"/>
        <v>55.866666666666667</v>
      </c>
      <c r="G1369" s="122">
        <f t="shared" si="2050"/>
        <v>279.33333333333331</v>
      </c>
      <c r="H1369" s="122">
        <f t="shared" si="2050"/>
        <v>1165</v>
      </c>
      <c r="I1369" s="122">
        <f t="shared" si="2050"/>
        <v>5825</v>
      </c>
      <c r="J1369" s="122">
        <f t="shared" si="2050"/>
        <v>26.766666666666669</v>
      </c>
      <c r="K1369" s="122">
        <f t="shared" si="2050"/>
        <v>133.83333333333334</v>
      </c>
      <c r="L1369" s="122">
        <f t="shared" si="2050"/>
        <v>22.633333333333336</v>
      </c>
      <c r="M1369" s="122">
        <f t="shared" si="2050"/>
        <v>113.16666666666667</v>
      </c>
      <c r="N1369" s="122">
        <f t="shared" si="2050"/>
        <v>3410</v>
      </c>
      <c r="O1369" s="122">
        <f t="shared" si="2050"/>
        <v>58.395205282625732</v>
      </c>
    </row>
    <row r="1371" spans="1:15">
      <c r="A1371" t="s">
        <v>601</v>
      </c>
      <c r="B1371">
        <v>860</v>
      </c>
      <c r="C1371">
        <v>620</v>
      </c>
      <c r="D1371" s="4">
        <v>142</v>
      </c>
      <c r="E1371" s="4">
        <f>D1371*5</f>
        <v>710</v>
      </c>
      <c r="F1371" s="4">
        <v>5.2</v>
      </c>
      <c r="G1371" s="4">
        <f>F1371*5</f>
        <v>26</v>
      </c>
      <c r="H1371" s="4">
        <v>265</v>
      </c>
      <c r="I1371" s="4">
        <f>H1371*5</f>
        <v>1325</v>
      </c>
      <c r="J1371" s="4">
        <v>16</v>
      </c>
      <c r="K1371" s="4">
        <f>J1371*5</f>
        <v>80</v>
      </c>
      <c r="L1371" s="4">
        <v>87.8</v>
      </c>
      <c r="M1371" s="4">
        <f>L1371*5</f>
        <v>439</v>
      </c>
      <c r="N1371" s="4">
        <v>1434</v>
      </c>
      <c r="O1371" s="4">
        <f>SQRT(N1371)</f>
        <v>37.868192457522973</v>
      </c>
    </row>
    <row r="1372" spans="1:15">
      <c r="A1372" t="s">
        <v>601</v>
      </c>
      <c r="B1372">
        <v>860</v>
      </c>
      <c r="C1372">
        <v>620</v>
      </c>
      <c r="D1372" s="4">
        <v>143</v>
      </c>
      <c r="E1372" s="4">
        <f t="shared" ref="E1372:G1374" si="2051">D1372*5</f>
        <v>715</v>
      </c>
      <c r="F1372" s="4">
        <v>5.3</v>
      </c>
      <c r="G1372" s="4">
        <f t="shared" si="2051"/>
        <v>26.5</v>
      </c>
      <c r="H1372" s="4">
        <v>249</v>
      </c>
      <c r="I1372" s="4">
        <f t="shared" ref="I1372" si="2052">H1372*5</f>
        <v>1245</v>
      </c>
      <c r="J1372" s="4">
        <v>15.5</v>
      </c>
      <c r="K1372" s="4">
        <f t="shared" ref="K1372" si="2053">J1372*5</f>
        <v>77.5</v>
      </c>
      <c r="L1372" s="4">
        <v>83.5</v>
      </c>
      <c r="M1372" s="4">
        <f t="shared" ref="M1372" si="2054">L1372*5</f>
        <v>417.5</v>
      </c>
      <c r="N1372" s="32" t="s">
        <v>796</v>
      </c>
      <c r="O1372" s="32" t="s">
        <v>796</v>
      </c>
    </row>
    <row r="1373" spans="1:15">
      <c r="A1373" t="s">
        <v>601</v>
      </c>
      <c r="B1373">
        <v>860</v>
      </c>
      <c r="C1373">
        <v>620</v>
      </c>
      <c r="D1373" s="4">
        <v>144</v>
      </c>
      <c r="E1373" s="4">
        <f t="shared" si="2051"/>
        <v>720</v>
      </c>
      <c r="F1373" s="4">
        <v>5.5</v>
      </c>
      <c r="G1373" s="4">
        <f t="shared" si="2051"/>
        <v>27.5</v>
      </c>
      <c r="H1373" s="32" t="s">
        <v>796</v>
      </c>
      <c r="I1373" s="32" t="s">
        <v>796</v>
      </c>
      <c r="J1373" s="4">
        <v>15.6</v>
      </c>
      <c r="K1373" s="4">
        <f t="shared" ref="K1373" si="2055">J1373*5</f>
        <v>78</v>
      </c>
      <c r="L1373" s="4">
        <v>86.8</v>
      </c>
      <c r="M1373" s="4">
        <f t="shared" ref="M1373" si="2056">L1373*5</f>
        <v>434</v>
      </c>
      <c r="N1373" s="32" t="s">
        <v>796</v>
      </c>
      <c r="O1373" s="32" t="s">
        <v>796</v>
      </c>
    </row>
    <row r="1374" spans="1:15">
      <c r="A1374" t="s">
        <v>601</v>
      </c>
      <c r="B1374">
        <v>860</v>
      </c>
      <c r="C1374">
        <v>620</v>
      </c>
      <c r="D1374" s="4">
        <f>SUM(D1371:D1373)/3</f>
        <v>143</v>
      </c>
      <c r="E1374" s="4">
        <f t="shared" si="2051"/>
        <v>715</v>
      </c>
      <c r="F1374" s="4">
        <f>SUM(F1371:F1373)/3</f>
        <v>5.333333333333333</v>
      </c>
      <c r="G1374" s="4">
        <f t="shared" si="2051"/>
        <v>26.666666666666664</v>
      </c>
      <c r="H1374" s="32" t="s">
        <v>796</v>
      </c>
      <c r="I1374" s="32" t="s">
        <v>796</v>
      </c>
      <c r="J1374" s="4">
        <f>SUM(J1371:J1373)/3</f>
        <v>15.700000000000001</v>
      </c>
      <c r="K1374" s="4">
        <f t="shared" ref="K1374" si="2057">J1374*5</f>
        <v>78.5</v>
      </c>
      <c r="L1374" s="4">
        <f>SUM(L1371:L1373)/3</f>
        <v>86.033333333333346</v>
      </c>
      <c r="M1374" s="4">
        <f t="shared" ref="M1374" si="2058">L1374*5</f>
        <v>430.16666666666674</v>
      </c>
      <c r="N1374" s="32" t="s">
        <v>796</v>
      </c>
      <c r="O1374" s="32" t="s">
        <v>796</v>
      </c>
    </row>
    <row r="1375" spans="1:15">
      <c r="A1375" s="121" t="s">
        <v>611</v>
      </c>
      <c r="B1375" s="121">
        <v>860</v>
      </c>
      <c r="C1375" s="121">
        <v>620</v>
      </c>
      <c r="D1375" s="122">
        <f t="shared" ref="D1375:O1375" si="2059">AVERAGE(D1371:D1374)</f>
        <v>143</v>
      </c>
      <c r="E1375" s="122">
        <f t="shared" si="2059"/>
        <v>715</v>
      </c>
      <c r="F1375" s="122">
        <f t="shared" si="2059"/>
        <v>5.333333333333333</v>
      </c>
      <c r="G1375" s="122">
        <f t="shared" si="2059"/>
        <v>26.666666666666664</v>
      </c>
      <c r="H1375" s="122">
        <f t="shared" si="2059"/>
        <v>257</v>
      </c>
      <c r="I1375" s="122">
        <f t="shared" si="2059"/>
        <v>1285</v>
      </c>
      <c r="J1375" s="122">
        <f t="shared" si="2059"/>
        <v>15.700000000000001</v>
      </c>
      <c r="K1375" s="122">
        <f t="shared" si="2059"/>
        <v>78.5</v>
      </c>
      <c r="L1375" s="122">
        <f t="shared" si="2059"/>
        <v>86.033333333333346</v>
      </c>
      <c r="M1375" s="122">
        <f t="shared" si="2059"/>
        <v>430.16666666666669</v>
      </c>
      <c r="N1375" s="122">
        <f t="shared" si="2059"/>
        <v>1434</v>
      </c>
      <c r="O1375" s="122">
        <f t="shared" si="2059"/>
        <v>37.868192457522973</v>
      </c>
    </row>
    <row r="1376" spans="1:15"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</row>
    <row r="1377" spans="1:15">
      <c r="A1377" t="s">
        <v>602</v>
      </c>
      <c r="B1377">
        <v>860</v>
      </c>
      <c r="C1377">
        <v>640</v>
      </c>
      <c r="D1377" s="4">
        <v>135</v>
      </c>
      <c r="E1377" s="4">
        <f>D1377*5</f>
        <v>675</v>
      </c>
      <c r="F1377" s="4">
        <v>7.3</v>
      </c>
      <c r="G1377" s="4">
        <f>F1377*5</f>
        <v>36.5</v>
      </c>
      <c r="H1377" s="4">
        <v>479</v>
      </c>
      <c r="I1377" s="4">
        <f>H1377*5</f>
        <v>2395</v>
      </c>
      <c r="J1377" s="4">
        <v>22.7</v>
      </c>
      <c r="K1377" s="4">
        <f>J1377*5</f>
        <v>113.5</v>
      </c>
      <c r="L1377" s="4">
        <v>9.4</v>
      </c>
      <c r="M1377" s="4">
        <f>L1377*5</f>
        <v>47</v>
      </c>
      <c r="N1377" s="4">
        <v>1485</v>
      </c>
      <c r="O1377" s="4">
        <f>SQRT(N1377)</f>
        <v>38.535697735995385</v>
      </c>
    </row>
    <row r="1378" spans="1:15">
      <c r="A1378" t="s">
        <v>602</v>
      </c>
      <c r="B1378">
        <v>860</v>
      </c>
      <c r="C1378">
        <v>640</v>
      </c>
      <c r="D1378" s="4">
        <v>140</v>
      </c>
      <c r="E1378" s="4">
        <f t="shared" ref="E1378:G1380" si="2060">D1378*5</f>
        <v>700</v>
      </c>
      <c r="F1378" s="4">
        <v>7.5</v>
      </c>
      <c r="G1378" s="4">
        <f t="shared" si="2060"/>
        <v>37.5</v>
      </c>
      <c r="H1378" s="4">
        <v>463</v>
      </c>
      <c r="I1378" s="4">
        <f t="shared" ref="I1378" si="2061">H1378*5</f>
        <v>2315</v>
      </c>
      <c r="J1378" s="4">
        <v>23.3</v>
      </c>
      <c r="K1378" s="4">
        <f t="shared" ref="K1378" si="2062">J1378*5</f>
        <v>116.5</v>
      </c>
      <c r="L1378" s="4">
        <v>9.3000000000000007</v>
      </c>
      <c r="M1378" s="4">
        <f t="shared" ref="M1378" si="2063">L1378*5</f>
        <v>46.5</v>
      </c>
      <c r="N1378" s="32" t="s">
        <v>796</v>
      </c>
      <c r="O1378" s="32" t="s">
        <v>796</v>
      </c>
    </row>
    <row r="1379" spans="1:15">
      <c r="A1379" t="s">
        <v>602</v>
      </c>
      <c r="B1379">
        <v>860</v>
      </c>
      <c r="C1379">
        <v>640</v>
      </c>
      <c r="D1379" s="4">
        <v>145</v>
      </c>
      <c r="E1379" s="4">
        <f t="shared" si="2060"/>
        <v>725</v>
      </c>
      <c r="F1379" s="4">
        <v>7.4</v>
      </c>
      <c r="G1379" s="4">
        <f t="shared" si="2060"/>
        <v>37</v>
      </c>
      <c r="H1379" s="32" t="s">
        <v>796</v>
      </c>
      <c r="I1379" s="32" t="s">
        <v>796</v>
      </c>
      <c r="J1379" s="4">
        <v>22.5</v>
      </c>
      <c r="K1379" s="4">
        <f t="shared" ref="K1379" si="2064">J1379*5</f>
        <v>112.5</v>
      </c>
      <c r="L1379" s="4">
        <v>9.1999999999999993</v>
      </c>
      <c r="M1379" s="4">
        <f t="shared" ref="M1379" si="2065">L1379*5</f>
        <v>46</v>
      </c>
      <c r="N1379" s="32" t="s">
        <v>796</v>
      </c>
      <c r="O1379" s="32" t="s">
        <v>796</v>
      </c>
    </row>
    <row r="1380" spans="1:15">
      <c r="A1380" t="s">
        <v>602</v>
      </c>
      <c r="B1380">
        <v>860</v>
      </c>
      <c r="C1380">
        <v>640</v>
      </c>
      <c r="D1380" s="4">
        <f>SUM(D1377:D1379)/3</f>
        <v>140</v>
      </c>
      <c r="E1380" s="4">
        <f t="shared" si="2060"/>
        <v>700</v>
      </c>
      <c r="F1380" s="4">
        <f>SUM(F1377:F1379)/3</f>
        <v>7.4000000000000012</v>
      </c>
      <c r="G1380" s="4">
        <f t="shared" si="2060"/>
        <v>37.000000000000007</v>
      </c>
      <c r="H1380" s="32" t="s">
        <v>796</v>
      </c>
      <c r="I1380" s="32" t="s">
        <v>796</v>
      </c>
      <c r="J1380" s="4">
        <f>SUM(J1377:J1379)/3</f>
        <v>22.833333333333332</v>
      </c>
      <c r="K1380" s="4">
        <f t="shared" ref="K1380" si="2066">J1380*5</f>
        <v>114.16666666666666</v>
      </c>
      <c r="L1380" s="4">
        <f>SUM(L1377:L1379)/3</f>
        <v>9.3000000000000007</v>
      </c>
      <c r="M1380" s="4">
        <f t="shared" ref="M1380" si="2067">L1380*5</f>
        <v>46.5</v>
      </c>
      <c r="N1380" s="32" t="s">
        <v>796</v>
      </c>
      <c r="O1380" s="32" t="s">
        <v>796</v>
      </c>
    </row>
    <row r="1381" spans="1:15">
      <c r="A1381" s="121" t="s">
        <v>611</v>
      </c>
      <c r="B1381" s="121">
        <v>860</v>
      </c>
      <c r="C1381" s="121">
        <v>640</v>
      </c>
      <c r="D1381" s="122">
        <f t="shared" ref="D1381:O1381" si="2068">AVERAGE(D1377:D1380)</f>
        <v>140</v>
      </c>
      <c r="E1381" s="122">
        <f t="shared" si="2068"/>
        <v>700</v>
      </c>
      <c r="F1381" s="122">
        <f t="shared" si="2068"/>
        <v>7.4000000000000012</v>
      </c>
      <c r="G1381" s="122">
        <f t="shared" si="2068"/>
        <v>37</v>
      </c>
      <c r="H1381" s="122">
        <f t="shared" si="2068"/>
        <v>471</v>
      </c>
      <c r="I1381" s="122">
        <f t="shared" si="2068"/>
        <v>2355</v>
      </c>
      <c r="J1381" s="122">
        <f t="shared" si="2068"/>
        <v>22.833333333333332</v>
      </c>
      <c r="K1381" s="122">
        <f t="shared" si="2068"/>
        <v>114.16666666666666</v>
      </c>
      <c r="L1381" s="122">
        <f t="shared" si="2068"/>
        <v>9.3000000000000007</v>
      </c>
      <c r="M1381" s="122">
        <f t="shared" si="2068"/>
        <v>46.5</v>
      </c>
      <c r="N1381" s="122">
        <f t="shared" si="2068"/>
        <v>1485</v>
      </c>
      <c r="O1381" s="122">
        <f t="shared" si="2068"/>
        <v>38.535697735995385</v>
      </c>
    </row>
    <row r="1383" spans="1:15">
      <c r="A1383" t="s">
        <v>603</v>
      </c>
      <c r="B1383">
        <v>869.99999999999989</v>
      </c>
      <c r="C1383">
        <v>400</v>
      </c>
      <c r="D1383" s="4">
        <v>41.1</v>
      </c>
      <c r="E1383" s="4">
        <f>D1383*5</f>
        <v>205.5</v>
      </c>
      <c r="F1383" s="4">
        <v>7.2</v>
      </c>
      <c r="G1383" s="4">
        <f>F1383*5</f>
        <v>36</v>
      </c>
      <c r="H1383" s="4">
        <v>123</v>
      </c>
      <c r="I1383" s="4">
        <f>H1383*5</f>
        <v>615</v>
      </c>
      <c r="J1383" s="4">
        <v>13.7</v>
      </c>
      <c r="K1383" s="4">
        <f>J1383*5</f>
        <v>68.5</v>
      </c>
      <c r="L1383" s="4">
        <v>98.1</v>
      </c>
      <c r="M1383" s="4">
        <f>L1383*5</f>
        <v>490.5</v>
      </c>
      <c r="N1383" s="4">
        <v>830</v>
      </c>
      <c r="O1383" s="4">
        <f>SQRT(N1383)</f>
        <v>28.809720581775867</v>
      </c>
    </row>
    <row r="1384" spans="1:15">
      <c r="A1384" t="s">
        <v>603</v>
      </c>
      <c r="B1384">
        <v>869.99999999999989</v>
      </c>
      <c r="C1384">
        <v>400</v>
      </c>
      <c r="D1384" s="4">
        <v>41.6</v>
      </c>
      <c r="E1384" s="4">
        <f t="shared" ref="E1384:G1386" si="2069">D1384*5</f>
        <v>208</v>
      </c>
      <c r="F1384" s="4">
        <v>7.2</v>
      </c>
      <c r="G1384" s="4">
        <f t="shared" si="2069"/>
        <v>36</v>
      </c>
      <c r="H1384" s="4">
        <v>118</v>
      </c>
      <c r="I1384" s="4">
        <f t="shared" ref="I1384" si="2070">H1384*5</f>
        <v>590</v>
      </c>
      <c r="J1384" s="4">
        <v>13</v>
      </c>
      <c r="K1384" s="4">
        <f t="shared" ref="K1384" si="2071">J1384*5</f>
        <v>65</v>
      </c>
      <c r="L1384" s="4">
        <v>97.2</v>
      </c>
      <c r="M1384" s="4">
        <f t="shared" ref="M1384" si="2072">L1384*5</f>
        <v>486</v>
      </c>
      <c r="N1384" s="32" t="s">
        <v>796</v>
      </c>
      <c r="O1384" s="32" t="s">
        <v>796</v>
      </c>
    </row>
    <row r="1385" spans="1:15">
      <c r="A1385" t="s">
        <v>603</v>
      </c>
      <c r="B1385">
        <v>869.99999999999989</v>
      </c>
      <c r="C1385">
        <v>400</v>
      </c>
      <c r="D1385" s="4">
        <v>39.6</v>
      </c>
      <c r="E1385" s="4">
        <f t="shared" si="2069"/>
        <v>198</v>
      </c>
      <c r="F1385" s="4">
        <v>7</v>
      </c>
      <c r="G1385" s="4">
        <f t="shared" si="2069"/>
        <v>35</v>
      </c>
      <c r="H1385" s="32" t="s">
        <v>796</v>
      </c>
      <c r="I1385" s="32" t="s">
        <v>796</v>
      </c>
      <c r="J1385" s="4">
        <v>12.5</v>
      </c>
      <c r="K1385" s="4">
        <f t="shared" ref="K1385" si="2073">J1385*5</f>
        <v>62.5</v>
      </c>
      <c r="L1385" s="4">
        <v>96.3</v>
      </c>
      <c r="M1385" s="4">
        <f t="shared" ref="M1385" si="2074">L1385*5</f>
        <v>481.5</v>
      </c>
      <c r="N1385" s="32" t="s">
        <v>796</v>
      </c>
      <c r="O1385" s="32" t="s">
        <v>796</v>
      </c>
    </row>
    <row r="1386" spans="1:15">
      <c r="A1386" t="s">
        <v>603</v>
      </c>
      <c r="B1386">
        <v>869.99999999999989</v>
      </c>
      <c r="C1386">
        <v>400</v>
      </c>
      <c r="D1386" s="4">
        <f>SUM(D1383:D1385)/3</f>
        <v>40.766666666666673</v>
      </c>
      <c r="E1386" s="4">
        <f t="shared" si="2069"/>
        <v>203.83333333333337</v>
      </c>
      <c r="F1386" s="4">
        <f>SUM(F1383:F1385)/3</f>
        <v>7.1333333333333329</v>
      </c>
      <c r="G1386" s="4">
        <f t="shared" si="2069"/>
        <v>35.666666666666664</v>
      </c>
      <c r="H1386" s="32" t="s">
        <v>796</v>
      </c>
      <c r="I1386" s="32" t="s">
        <v>796</v>
      </c>
      <c r="J1386" s="4">
        <f>SUM(J1383:J1385)/3</f>
        <v>13.066666666666668</v>
      </c>
      <c r="K1386" s="4">
        <f t="shared" ref="K1386" si="2075">J1386*5</f>
        <v>65.333333333333343</v>
      </c>
      <c r="L1386" s="4">
        <f>SUM(L1383:L1385)/3</f>
        <v>97.2</v>
      </c>
      <c r="M1386" s="4">
        <f t="shared" ref="M1386" si="2076">L1386*5</f>
        <v>486</v>
      </c>
      <c r="N1386" s="32" t="s">
        <v>796</v>
      </c>
      <c r="O1386" s="32" t="s">
        <v>796</v>
      </c>
    </row>
    <row r="1387" spans="1:15">
      <c r="A1387" s="121" t="s">
        <v>611</v>
      </c>
      <c r="B1387" s="121">
        <v>869.99999999999989</v>
      </c>
      <c r="C1387" s="121">
        <v>400</v>
      </c>
      <c r="D1387" s="122">
        <f t="shared" ref="D1387:O1387" si="2077">AVERAGE(D1383:D1386)</f>
        <v>40.766666666666673</v>
      </c>
      <c r="E1387" s="122">
        <f t="shared" si="2077"/>
        <v>203.83333333333334</v>
      </c>
      <c r="F1387" s="122">
        <f t="shared" si="2077"/>
        <v>7.1333333333333329</v>
      </c>
      <c r="G1387" s="122">
        <f t="shared" si="2077"/>
        <v>35.666666666666664</v>
      </c>
      <c r="H1387" s="122">
        <f t="shared" si="2077"/>
        <v>120.5</v>
      </c>
      <c r="I1387" s="122">
        <f t="shared" si="2077"/>
        <v>602.5</v>
      </c>
      <c r="J1387" s="122">
        <f t="shared" si="2077"/>
        <v>13.066666666666668</v>
      </c>
      <c r="K1387" s="122">
        <f t="shared" si="2077"/>
        <v>65.333333333333343</v>
      </c>
      <c r="L1387" s="122">
        <f t="shared" si="2077"/>
        <v>97.2</v>
      </c>
      <c r="M1387" s="122">
        <f t="shared" si="2077"/>
        <v>486</v>
      </c>
      <c r="N1387" s="122">
        <f t="shared" si="2077"/>
        <v>830</v>
      </c>
      <c r="O1387" s="122">
        <f t="shared" si="2077"/>
        <v>28.809720581775867</v>
      </c>
    </row>
    <row r="1389" spans="1:15">
      <c r="A1389" t="s">
        <v>513</v>
      </c>
      <c r="B1389">
        <v>869.99999999999989</v>
      </c>
      <c r="C1389">
        <v>430</v>
      </c>
      <c r="D1389" s="4">
        <v>5.2</v>
      </c>
      <c r="E1389" s="4">
        <f>D1389*5</f>
        <v>26</v>
      </c>
      <c r="F1389" s="4">
        <v>4.9000000000000004</v>
      </c>
      <c r="G1389" s="4">
        <f>F1389*5</f>
        <v>24.5</v>
      </c>
      <c r="H1389" s="4">
        <v>4.53</v>
      </c>
      <c r="I1389" s="4">
        <f>H1389*5</f>
        <v>22.650000000000002</v>
      </c>
      <c r="J1389" s="4">
        <v>12</v>
      </c>
      <c r="K1389" s="4">
        <f>J1389*5</f>
        <v>60</v>
      </c>
      <c r="L1389" s="4">
        <v>6.5</v>
      </c>
      <c r="M1389" s="4">
        <f>L1389*5</f>
        <v>32.5</v>
      </c>
      <c r="N1389" s="4">
        <v>74</v>
      </c>
      <c r="O1389" s="4">
        <f>SQRT(N1389)</f>
        <v>8.6023252670426267</v>
      </c>
    </row>
    <row r="1390" spans="1:15">
      <c r="A1390" t="s">
        <v>513</v>
      </c>
      <c r="B1390">
        <v>869.99999999999989</v>
      </c>
      <c r="C1390">
        <v>430</v>
      </c>
      <c r="D1390" s="4">
        <v>5.2</v>
      </c>
      <c r="E1390" s="4">
        <f t="shared" ref="E1390:G1392" si="2078">D1390*5</f>
        <v>26</v>
      </c>
      <c r="F1390" s="4">
        <v>5</v>
      </c>
      <c r="G1390" s="4">
        <f t="shared" si="2078"/>
        <v>25</v>
      </c>
      <c r="H1390" s="4">
        <v>4.51</v>
      </c>
      <c r="I1390" s="4">
        <f t="shared" ref="I1390" si="2079">H1390*5</f>
        <v>22.549999999999997</v>
      </c>
      <c r="J1390" s="4">
        <v>12.2</v>
      </c>
      <c r="K1390" s="4">
        <f t="shared" ref="K1390" si="2080">J1390*5</f>
        <v>61</v>
      </c>
      <c r="L1390" s="4">
        <v>6.7</v>
      </c>
      <c r="M1390" s="4">
        <f t="shared" ref="M1390" si="2081">L1390*5</f>
        <v>33.5</v>
      </c>
      <c r="N1390" s="32" t="s">
        <v>796</v>
      </c>
      <c r="O1390" s="32" t="s">
        <v>796</v>
      </c>
    </row>
    <row r="1391" spans="1:15">
      <c r="A1391" t="s">
        <v>513</v>
      </c>
      <c r="B1391">
        <v>869.99999999999989</v>
      </c>
      <c r="C1391">
        <v>430</v>
      </c>
      <c r="D1391" s="4">
        <v>5.2</v>
      </c>
      <c r="E1391" s="4">
        <f t="shared" si="2078"/>
        <v>26</v>
      </c>
      <c r="F1391" s="4">
        <v>5.0999999999999996</v>
      </c>
      <c r="G1391" s="4">
        <f t="shared" si="2078"/>
        <v>25.5</v>
      </c>
      <c r="H1391" s="32" t="s">
        <v>796</v>
      </c>
      <c r="I1391" s="32" t="s">
        <v>796</v>
      </c>
      <c r="J1391" s="4">
        <v>12.2</v>
      </c>
      <c r="K1391" s="4">
        <f t="shared" ref="K1391" si="2082">J1391*5</f>
        <v>61</v>
      </c>
      <c r="L1391" s="4">
        <v>6.7</v>
      </c>
      <c r="M1391" s="4">
        <f t="shared" ref="M1391" si="2083">L1391*5</f>
        <v>33.5</v>
      </c>
      <c r="N1391" s="32" t="s">
        <v>796</v>
      </c>
      <c r="O1391" s="32" t="s">
        <v>796</v>
      </c>
    </row>
    <row r="1392" spans="1:15">
      <c r="A1392" t="s">
        <v>513</v>
      </c>
      <c r="B1392">
        <v>869.99999999999989</v>
      </c>
      <c r="C1392">
        <v>430</v>
      </c>
      <c r="D1392" s="4">
        <f>SUM(D1389:D1391)/3</f>
        <v>5.2</v>
      </c>
      <c r="E1392" s="4">
        <f t="shared" si="2078"/>
        <v>26</v>
      </c>
      <c r="F1392" s="4">
        <f>SUM(F1389:F1391)/3</f>
        <v>5</v>
      </c>
      <c r="G1392" s="4">
        <f t="shared" si="2078"/>
        <v>25</v>
      </c>
      <c r="H1392" s="32" t="s">
        <v>796</v>
      </c>
      <c r="I1392" s="32" t="s">
        <v>796</v>
      </c>
      <c r="J1392" s="4">
        <f>SUM(J1389:J1391)/3</f>
        <v>12.133333333333333</v>
      </c>
      <c r="K1392" s="4">
        <f t="shared" ref="K1392" si="2084">J1392*5</f>
        <v>60.666666666666664</v>
      </c>
      <c r="L1392" s="4">
        <f>SUM(L1389:L1391)/3</f>
        <v>6.6333333333333329</v>
      </c>
      <c r="M1392" s="4">
        <f t="shared" ref="M1392" si="2085">L1392*5</f>
        <v>33.166666666666664</v>
      </c>
      <c r="N1392" s="32" t="s">
        <v>796</v>
      </c>
      <c r="O1392" s="32" t="s">
        <v>796</v>
      </c>
    </row>
    <row r="1393" spans="1:15">
      <c r="A1393" s="121" t="s">
        <v>611</v>
      </c>
      <c r="B1393" s="121">
        <v>869.99999999999989</v>
      </c>
      <c r="C1393" s="121">
        <v>430</v>
      </c>
      <c r="D1393" s="122">
        <f t="shared" ref="D1393:O1393" si="2086">AVERAGE(D1389:D1392)</f>
        <v>5.2</v>
      </c>
      <c r="E1393" s="122">
        <f t="shared" si="2086"/>
        <v>26</v>
      </c>
      <c r="F1393" s="122">
        <f t="shared" si="2086"/>
        <v>5</v>
      </c>
      <c r="G1393" s="122">
        <f t="shared" si="2086"/>
        <v>25</v>
      </c>
      <c r="H1393" s="122">
        <f t="shared" si="2086"/>
        <v>4.5199999999999996</v>
      </c>
      <c r="I1393" s="122">
        <f t="shared" si="2086"/>
        <v>22.6</v>
      </c>
      <c r="J1393" s="122">
        <f t="shared" si="2086"/>
        <v>12.133333333333333</v>
      </c>
      <c r="K1393" s="122">
        <f t="shared" si="2086"/>
        <v>60.666666666666664</v>
      </c>
      <c r="L1393" s="122">
        <f t="shared" si="2086"/>
        <v>6.6333333333333329</v>
      </c>
      <c r="M1393" s="122">
        <f t="shared" si="2086"/>
        <v>33.166666666666664</v>
      </c>
      <c r="N1393" s="122">
        <f t="shared" si="2086"/>
        <v>74</v>
      </c>
      <c r="O1393" s="122">
        <f t="shared" si="2086"/>
        <v>8.6023252670426267</v>
      </c>
    </row>
    <row r="1394" spans="1:15"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</row>
    <row r="1395" spans="1:15">
      <c r="A1395" t="s">
        <v>514</v>
      </c>
      <c r="B1395">
        <v>869.99999999999989</v>
      </c>
      <c r="C1395">
        <v>440.00000000000006</v>
      </c>
      <c r="D1395" s="4">
        <v>1.9</v>
      </c>
      <c r="E1395" s="4">
        <f>D1395*5</f>
        <v>9.5</v>
      </c>
      <c r="F1395" s="4">
        <v>3.8</v>
      </c>
      <c r="G1395" s="4">
        <f>F1395*5</f>
        <v>19</v>
      </c>
      <c r="H1395" s="4">
        <v>2.98</v>
      </c>
      <c r="I1395" s="4">
        <f>H1395*5</f>
        <v>14.9</v>
      </c>
      <c r="J1395" s="4">
        <v>13.9</v>
      </c>
      <c r="K1395" s="4">
        <f>J1395*5</f>
        <v>69.5</v>
      </c>
      <c r="L1395" s="4">
        <v>6.9</v>
      </c>
      <c r="M1395" s="4">
        <f>L1395*5</f>
        <v>34.5</v>
      </c>
      <c r="N1395" s="4">
        <v>53</v>
      </c>
      <c r="O1395" s="4">
        <f>SQRT(N1395)</f>
        <v>7.2801098892805181</v>
      </c>
    </row>
    <row r="1396" spans="1:15">
      <c r="A1396" t="s">
        <v>514</v>
      </c>
      <c r="B1396">
        <v>869.99999999999989</v>
      </c>
      <c r="C1396">
        <v>440.00000000000006</v>
      </c>
      <c r="D1396" s="4">
        <v>1.9</v>
      </c>
      <c r="E1396" s="4">
        <f t="shared" ref="E1396:G1398" si="2087">D1396*5</f>
        <v>9.5</v>
      </c>
      <c r="F1396" s="4">
        <v>3.9</v>
      </c>
      <c r="G1396" s="4">
        <f t="shared" si="2087"/>
        <v>19.5</v>
      </c>
      <c r="H1396" s="4">
        <v>3.02</v>
      </c>
      <c r="I1396" s="4">
        <f t="shared" ref="I1396" si="2088">H1396*5</f>
        <v>15.1</v>
      </c>
      <c r="J1396" s="4">
        <v>13</v>
      </c>
      <c r="K1396" s="4">
        <f t="shared" ref="K1396" si="2089">J1396*5</f>
        <v>65</v>
      </c>
      <c r="L1396" s="4">
        <v>7</v>
      </c>
      <c r="M1396" s="4">
        <f t="shared" ref="M1396" si="2090">L1396*5</f>
        <v>35</v>
      </c>
      <c r="N1396" s="32" t="s">
        <v>796</v>
      </c>
      <c r="O1396" s="32" t="s">
        <v>796</v>
      </c>
    </row>
    <row r="1397" spans="1:15">
      <c r="A1397" t="s">
        <v>514</v>
      </c>
      <c r="B1397">
        <v>869.99999999999989</v>
      </c>
      <c r="C1397">
        <v>440.00000000000006</v>
      </c>
      <c r="D1397" s="4">
        <v>2</v>
      </c>
      <c r="E1397" s="4">
        <f t="shared" si="2087"/>
        <v>10</v>
      </c>
      <c r="F1397" s="4">
        <v>3.9</v>
      </c>
      <c r="G1397" s="4">
        <f t="shared" si="2087"/>
        <v>19.5</v>
      </c>
      <c r="H1397" s="32" t="s">
        <v>796</v>
      </c>
      <c r="I1397" s="32" t="s">
        <v>796</v>
      </c>
      <c r="J1397" s="4">
        <v>13.1</v>
      </c>
      <c r="K1397" s="4">
        <f t="shared" ref="K1397" si="2091">J1397*5</f>
        <v>65.5</v>
      </c>
      <c r="L1397" s="4">
        <v>7</v>
      </c>
      <c r="M1397" s="4">
        <f t="shared" ref="M1397" si="2092">L1397*5</f>
        <v>35</v>
      </c>
      <c r="N1397" s="32" t="s">
        <v>796</v>
      </c>
      <c r="O1397" s="32" t="s">
        <v>796</v>
      </c>
    </row>
    <row r="1398" spans="1:15">
      <c r="A1398" t="s">
        <v>514</v>
      </c>
      <c r="B1398">
        <v>869.99999999999989</v>
      </c>
      <c r="C1398">
        <v>440.00000000000006</v>
      </c>
      <c r="D1398" s="4">
        <f>SUM(D1395:D1397)/3</f>
        <v>1.9333333333333333</v>
      </c>
      <c r="E1398" s="4">
        <f t="shared" si="2087"/>
        <v>9.6666666666666661</v>
      </c>
      <c r="F1398" s="4">
        <f>SUM(F1395:F1397)/3</f>
        <v>3.8666666666666667</v>
      </c>
      <c r="G1398" s="4">
        <f t="shared" si="2087"/>
        <v>19.333333333333332</v>
      </c>
      <c r="H1398" s="32" t="s">
        <v>796</v>
      </c>
      <c r="I1398" s="32" t="s">
        <v>796</v>
      </c>
      <c r="J1398" s="4">
        <f>SUM(J1395:J1397)/3</f>
        <v>13.333333333333334</v>
      </c>
      <c r="K1398" s="4">
        <f t="shared" ref="K1398" si="2093">J1398*5</f>
        <v>66.666666666666671</v>
      </c>
      <c r="L1398" s="4">
        <f>SUM(L1395:L1397)/3</f>
        <v>6.9666666666666659</v>
      </c>
      <c r="M1398" s="4">
        <f t="shared" ref="M1398" si="2094">L1398*5</f>
        <v>34.833333333333329</v>
      </c>
      <c r="N1398" s="32" t="s">
        <v>796</v>
      </c>
      <c r="O1398" s="32" t="s">
        <v>796</v>
      </c>
    </row>
    <row r="1399" spans="1:15">
      <c r="A1399" s="121" t="s">
        <v>611</v>
      </c>
      <c r="B1399" s="121">
        <v>869.99999999999989</v>
      </c>
      <c r="C1399" s="121">
        <v>440.00000000000006</v>
      </c>
      <c r="D1399" s="122">
        <f t="shared" ref="D1399:O1399" si="2095">AVERAGE(D1395:D1398)</f>
        <v>1.9333333333333333</v>
      </c>
      <c r="E1399" s="122">
        <f t="shared" si="2095"/>
        <v>9.6666666666666661</v>
      </c>
      <c r="F1399" s="122">
        <f t="shared" si="2095"/>
        <v>3.8666666666666667</v>
      </c>
      <c r="G1399" s="122">
        <f t="shared" si="2095"/>
        <v>19.333333333333332</v>
      </c>
      <c r="H1399" s="122">
        <f t="shared" si="2095"/>
        <v>3</v>
      </c>
      <c r="I1399" s="122">
        <f t="shared" si="2095"/>
        <v>15</v>
      </c>
      <c r="J1399" s="122">
        <f t="shared" si="2095"/>
        <v>13.333333333333334</v>
      </c>
      <c r="K1399" s="122">
        <f t="shared" si="2095"/>
        <v>66.666666666666671</v>
      </c>
      <c r="L1399" s="122">
        <f t="shared" si="2095"/>
        <v>6.9666666666666659</v>
      </c>
      <c r="M1399" s="122">
        <f t="shared" si="2095"/>
        <v>34.833333333333329</v>
      </c>
      <c r="N1399" s="122">
        <f t="shared" si="2095"/>
        <v>53</v>
      </c>
      <c r="O1399" s="122">
        <f t="shared" si="2095"/>
        <v>7.2801098892805181</v>
      </c>
    </row>
    <row r="1401" spans="1:15">
      <c r="A1401" t="s">
        <v>523</v>
      </c>
      <c r="B1401">
        <v>870</v>
      </c>
      <c r="C1401">
        <v>450</v>
      </c>
      <c r="D1401" s="4">
        <v>3.6</v>
      </c>
      <c r="E1401" s="4">
        <f>D1401*5</f>
        <v>18</v>
      </c>
      <c r="F1401" s="4">
        <v>3.4</v>
      </c>
      <c r="G1401" s="4">
        <f>F1401*5</f>
        <v>17</v>
      </c>
      <c r="H1401" s="4">
        <v>9.75</v>
      </c>
      <c r="I1401" s="4">
        <f>H1401*5</f>
        <v>48.75</v>
      </c>
      <c r="J1401" s="4">
        <v>7.4</v>
      </c>
      <c r="K1401" s="4">
        <f>J1401*5</f>
        <v>37</v>
      </c>
      <c r="L1401" s="4">
        <v>0.9</v>
      </c>
      <c r="M1401" s="4">
        <f>L1401*5</f>
        <v>4.5</v>
      </c>
      <c r="N1401" s="4">
        <v>36.299999999999997</v>
      </c>
      <c r="O1401" s="4">
        <f>SQRT(N1401)</f>
        <v>6.024948132556827</v>
      </c>
    </row>
    <row r="1402" spans="1:15">
      <c r="A1402" t="s">
        <v>523</v>
      </c>
      <c r="B1402">
        <v>870</v>
      </c>
      <c r="C1402">
        <v>450</v>
      </c>
      <c r="D1402" s="4">
        <v>3.6</v>
      </c>
      <c r="E1402" s="4">
        <f t="shared" ref="E1402:G1404" si="2096">D1402*5</f>
        <v>18</v>
      </c>
      <c r="F1402" s="4">
        <v>3.4</v>
      </c>
      <c r="G1402" s="4">
        <f t="shared" si="2096"/>
        <v>17</v>
      </c>
      <c r="H1402" s="4">
        <v>9.91</v>
      </c>
      <c r="I1402" s="4">
        <f t="shared" ref="I1402" si="2097">H1402*5</f>
        <v>49.55</v>
      </c>
      <c r="J1402" s="4">
        <v>7.6</v>
      </c>
      <c r="K1402" s="4">
        <f t="shared" ref="K1402" si="2098">J1402*5</f>
        <v>38</v>
      </c>
      <c r="L1402" s="4">
        <v>0.8</v>
      </c>
      <c r="M1402" s="4">
        <f t="shared" ref="M1402" si="2099">L1402*5</f>
        <v>4</v>
      </c>
      <c r="N1402" s="32" t="s">
        <v>796</v>
      </c>
      <c r="O1402" s="32" t="s">
        <v>796</v>
      </c>
    </row>
    <row r="1403" spans="1:15">
      <c r="A1403" t="s">
        <v>523</v>
      </c>
      <c r="B1403">
        <v>870</v>
      </c>
      <c r="C1403">
        <v>450</v>
      </c>
      <c r="D1403" s="4">
        <v>3.6</v>
      </c>
      <c r="E1403" s="4">
        <f t="shared" si="2096"/>
        <v>18</v>
      </c>
      <c r="F1403" s="4">
        <v>3.3</v>
      </c>
      <c r="G1403" s="4">
        <f t="shared" si="2096"/>
        <v>16.5</v>
      </c>
      <c r="H1403" s="32" t="s">
        <v>796</v>
      </c>
      <c r="I1403" s="32" t="s">
        <v>796</v>
      </c>
      <c r="J1403" s="4">
        <v>7.6</v>
      </c>
      <c r="K1403" s="4">
        <f t="shared" ref="K1403" si="2100">J1403*5</f>
        <v>38</v>
      </c>
      <c r="L1403" s="4">
        <v>0.8</v>
      </c>
      <c r="M1403" s="4">
        <f t="shared" ref="M1403" si="2101">L1403*5</f>
        <v>4</v>
      </c>
      <c r="N1403" s="32" t="s">
        <v>796</v>
      </c>
      <c r="O1403" s="32" t="s">
        <v>796</v>
      </c>
    </row>
    <row r="1404" spans="1:15">
      <c r="A1404" t="s">
        <v>523</v>
      </c>
      <c r="B1404">
        <v>870</v>
      </c>
      <c r="C1404">
        <v>450</v>
      </c>
      <c r="D1404" s="4">
        <f>SUM(D1401:D1403)/3</f>
        <v>3.6</v>
      </c>
      <c r="E1404" s="4">
        <f t="shared" si="2096"/>
        <v>18</v>
      </c>
      <c r="F1404" s="4">
        <f>SUM(F1401:F1403)/3</f>
        <v>3.3666666666666667</v>
      </c>
      <c r="G1404" s="4">
        <f t="shared" si="2096"/>
        <v>16.833333333333332</v>
      </c>
      <c r="H1404" s="32" t="s">
        <v>796</v>
      </c>
      <c r="I1404" s="32" t="s">
        <v>796</v>
      </c>
      <c r="J1404" s="4">
        <f>SUM(J1401:J1403)/3</f>
        <v>7.5333333333333341</v>
      </c>
      <c r="K1404" s="4">
        <f t="shared" ref="K1404" si="2102">J1404*5</f>
        <v>37.666666666666671</v>
      </c>
      <c r="L1404" s="4">
        <f>SUM(L1401:L1403)/3</f>
        <v>0.83333333333333337</v>
      </c>
      <c r="M1404" s="4">
        <f t="shared" ref="M1404" si="2103">L1404*5</f>
        <v>4.166666666666667</v>
      </c>
      <c r="N1404" s="32" t="s">
        <v>796</v>
      </c>
      <c r="O1404" s="32" t="s">
        <v>796</v>
      </c>
    </row>
    <row r="1405" spans="1:15">
      <c r="A1405" s="121" t="s">
        <v>611</v>
      </c>
      <c r="B1405" s="121">
        <v>870</v>
      </c>
      <c r="C1405" s="121">
        <v>450</v>
      </c>
      <c r="D1405" s="122">
        <f t="shared" ref="D1405:O1405" si="2104">AVERAGE(D1401:D1404)</f>
        <v>3.6</v>
      </c>
      <c r="E1405" s="122">
        <f t="shared" si="2104"/>
        <v>18</v>
      </c>
      <c r="F1405" s="122">
        <f t="shared" si="2104"/>
        <v>3.3666666666666667</v>
      </c>
      <c r="G1405" s="122">
        <f t="shared" si="2104"/>
        <v>16.833333333333332</v>
      </c>
      <c r="H1405" s="122">
        <f t="shared" si="2104"/>
        <v>9.83</v>
      </c>
      <c r="I1405" s="122">
        <f t="shared" si="2104"/>
        <v>49.15</v>
      </c>
      <c r="J1405" s="122">
        <f t="shared" si="2104"/>
        <v>7.5333333333333341</v>
      </c>
      <c r="K1405" s="122">
        <f t="shared" si="2104"/>
        <v>37.666666666666671</v>
      </c>
      <c r="L1405" s="122">
        <f t="shared" si="2104"/>
        <v>0.83333333333333337</v>
      </c>
      <c r="M1405" s="122">
        <f t="shared" si="2104"/>
        <v>4.166666666666667</v>
      </c>
      <c r="N1405" s="122">
        <f t="shared" si="2104"/>
        <v>36.299999999999997</v>
      </c>
      <c r="O1405" s="122">
        <f t="shared" si="2104"/>
        <v>6.024948132556827</v>
      </c>
    </row>
    <row r="1407" spans="1:15">
      <c r="A1407" t="s">
        <v>512</v>
      </c>
      <c r="B1407">
        <v>869.99999999999989</v>
      </c>
      <c r="C1407">
        <v>460</v>
      </c>
      <c r="D1407" s="4">
        <v>3.3</v>
      </c>
      <c r="E1407" s="4">
        <f>D1407*5</f>
        <v>16.5</v>
      </c>
      <c r="F1407" s="4">
        <v>3.5</v>
      </c>
      <c r="G1407" s="4">
        <f>F1407*5</f>
        <v>17.5</v>
      </c>
      <c r="H1407" s="4">
        <v>4.25</v>
      </c>
      <c r="I1407" s="4">
        <f>H1407*5</f>
        <v>21.25</v>
      </c>
      <c r="J1407" s="4">
        <v>9.9</v>
      </c>
      <c r="K1407" s="4">
        <f>J1407*5</f>
        <v>49.5</v>
      </c>
      <c r="L1407" s="4">
        <v>6.3</v>
      </c>
      <c r="M1407" s="4">
        <f>L1407*5</f>
        <v>31.5</v>
      </c>
      <c r="N1407" s="4">
        <v>68.8</v>
      </c>
      <c r="O1407" s="4">
        <f>SQRT(N1407)</f>
        <v>8.2945765413310877</v>
      </c>
    </row>
    <row r="1408" spans="1:15">
      <c r="A1408" t="s">
        <v>512</v>
      </c>
      <c r="B1408">
        <v>869.99999999999989</v>
      </c>
      <c r="C1408">
        <v>460</v>
      </c>
      <c r="D1408" s="4">
        <v>3.3</v>
      </c>
      <c r="E1408" s="4">
        <f t="shared" ref="E1408:G1410" si="2105">D1408*5</f>
        <v>16.5</v>
      </c>
      <c r="F1408" s="4">
        <v>3.4</v>
      </c>
      <c r="G1408" s="4">
        <f t="shared" si="2105"/>
        <v>17</v>
      </c>
      <c r="H1408" s="4">
        <v>4.28</v>
      </c>
      <c r="I1408" s="4">
        <f t="shared" ref="I1408" si="2106">H1408*5</f>
        <v>21.400000000000002</v>
      </c>
      <c r="J1408" s="4">
        <v>9.9</v>
      </c>
      <c r="K1408" s="4">
        <f t="shared" ref="K1408" si="2107">J1408*5</f>
        <v>49.5</v>
      </c>
      <c r="L1408" s="4">
        <v>6.2</v>
      </c>
      <c r="M1408" s="4">
        <f t="shared" ref="M1408" si="2108">L1408*5</f>
        <v>31</v>
      </c>
      <c r="N1408" s="32" t="s">
        <v>796</v>
      </c>
      <c r="O1408" s="32" t="s">
        <v>796</v>
      </c>
    </row>
    <row r="1409" spans="1:15">
      <c r="A1409" t="s">
        <v>512</v>
      </c>
      <c r="B1409">
        <v>869.99999999999989</v>
      </c>
      <c r="C1409">
        <v>460</v>
      </c>
      <c r="D1409" s="4">
        <v>3.3</v>
      </c>
      <c r="E1409" s="4">
        <f t="shared" si="2105"/>
        <v>16.5</v>
      </c>
      <c r="F1409" s="4">
        <v>3.6</v>
      </c>
      <c r="G1409" s="4">
        <f t="shared" si="2105"/>
        <v>18</v>
      </c>
      <c r="H1409" s="32" t="s">
        <v>796</v>
      </c>
      <c r="I1409" s="32" t="s">
        <v>796</v>
      </c>
      <c r="J1409" s="4">
        <v>10</v>
      </c>
      <c r="K1409" s="4">
        <f t="shared" ref="K1409" si="2109">J1409*5</f>
        <v>50</v>
      </c>
      <c r="L1409" s="4">
        <v>6.3</v>
      </c>
      <c r="M1409" s="4">
        <f t="shared" ref="M1409" si="2110">L1409*5</f>
        <v>31.5</v>
      </c>
      <c r="N1409" s="32" t="s">
        <v>796</v>
      </c>
      <c r="O1409" s="32" t="s">
        <v>796</v>
      </c>
    </row>
    <row r="1410" spans="1:15">
      <c r="A1410" t="s">
        <v>512</v>
      </c>
      <c r="B1410">
        <v>869.99999999999989</v>
      </c>
      <c r="C1410">
        <v>460</v>
      </c>
      <c r="D1410" s="4">
        <f>SUM(D1407:D1409)/3</f>
        <v>3.2999999999999994</v>
      </c>
      <c r="E1410" s="4">
        <f t="shared" si="2105"/>
        <v>16.499999999999996</v>
      </c>
      <c r="F1410" s="4">
        <f>SUM(F1407:F1409)/3</f>
        <v>3.5</v>
      </c>
      <c r="G1410" s="4">
        <f t="shared" si="2105"/>
        <v>17.5</v>
      </c>
      <c r="H1410" s="32" t="s">
        <v>796</v>
      </c>
      <c r="I1410" s="32" t="s">
        <v>796</v>
      </c>
      <c r="J1410" s="4">
        <f>SUM(J1407:J1409)/3</f>
        <v>9.9333333333333336</v>
      </c>
      <c r="K1410" s="4">
        <f t="shared" ref="K1410" si="2111">J1410*5</f>
        <v>49.666666666666671</v>
      </c>
      <c r="L1410" s="4">
        <f>SUM(L1407:L1409)/3</f>
        <v>6.2666666666666666</v>
      </c>
      <c r="M1410" s="4">
        <f t="shared" ref="M1410" si="2112">L1410*5</f>
        <v>31.333333333333332</v>
      </c>
      <c r="N1410" s="32" t="s">
        <v>796</v>
      </c>
      <c r="O1410" s="32" t="s">
        <v>796</v>
      </c>
    </row>
    <row r="1411" spans="1:15">
      <c r="A1411" s="121" t="s">
        <v>611</v>
      </c>
      <c r="B1411" s="121">
        <v>869.99999999999989</v>
      </c>
      <c r="C1411" s="121">
        <v>460</v>
      </c>
      <c r="D1411" s="122">
        <f t="shared" ref="D1411:O1411" si="2113">AVERAGE(D1407:D1410)</f>
        <v>3.2999999999999994</v>
      </c>
      <c r="E1411" s="122">
        <f t="shared" si="2113"/>
        <v>16.5</v>
      </c>
      <c r="F1411" s="122">
        <f t="shared" si="2113"/>
        <v>3.5</v>
      </c>
      <c r="G1411" s="122">
        <f t="shared" si="2113"/>
        <v>17.5</v>
      </c>
      <c r="H1411" s="122">
        <f t="shared" si="2113"/>
        <v>4.2650000000000006</v>
      </c>
      <c r="I1411" s="122">
        <f t="shared" si="2113"/>
        <v>21.325000000000003</v>
      </c>
      <c r="J1411" s="122">
        <f t="shared" si="2113"/>
        <v>9.9333333333333336</v>
      </c>
      <c r="K1411" s="122">
        <f t="shared" si="2113"/>
        <v>49.666666666666671</v>
      </c>
      <c r="L1411" s="122">
        <f t="shared" si="2113"/>
        <v>6.2666666666666666</v>
      </c>
      <c r="M1411" s="122">
        <f t="shared" si="2113"/>
        <v>31.333333333333332</v>
      </c>
      <c r="N1411" s="122">
        <f t="shared" si="2113"/>
        <v>68.8</v>
      </c>
      <c r="O1411" s="122">
        <f t="shared" si="2113"/>
        <v>8.2945765413310877</v>
      </c>
    </row>
    <row r="1413" spans="1:15">
      <c r="A1413" t="s">
        <v>515</v>
      </c>
      <c r="B1413">
        <v>869.99999999999989</v>
      </c>
      <c r="C1413">
        <v>470</v>
      </c>
      <c r="D1413" s="4">
        <v>9.6</v>
      </c>
      <c r="E1413" s="4">
        <f>D1413*5</f>
        <v>48</v>
      </c>
      <c r="F1413" s="4">
        <v>3.3</v>
      </c>
      <c r="G1413" s="4">
        <f>F1413*5</f>
        <v>16.5</v>
      </c>
      <c r="H1413" s="4">
        <v>17.399999999999999</v>
      </c>
      <c r="I1413" s="4">
        <f>H1413*5</f>
        <v>87</v>
      </c>
      <c r="J1413" s="4">
        <v>3.4</v>
      </c>
      <c r="K1413" s="4">
        <f>J1413*5</f>
        <v>17</v>
      </c>
      <c r="L1413" s="4">
        <v>11.4</v>
      </c>
      <c r="M1413" s="4">
        <f>L1413*5</f>
        <v>57</v>
      </c>
      <c r="N1413" s="4">
        <v>131.1</v>
      </c>
      <c r="O1413" s="4">
        <f>SQRT(N1413)</f>
        <v>11.449890829173874</v>
      </c>
    </row>
    <row r="1414" spans="1:15">
      <c r="A1414" t="s">
        <v>515</v>
      </c>
      <c r="B1414">
        <v>869.99999999999989</v>
      </c>
      <c r="C1414">
        <v>470</v>
      </c>
      <c r="D1414" s="4">
        <v>9.5</v>
      </c>
      <c r="E1414" s="4">
        <f t="shared" ref="E1414:G1416" si="2114">D1414*5</f>
        <v>47.5</v>
      </c>
      <c r="F1414" s="4">
        <v>3.3</v>
      </c>
      <c r="G1414" s="4">
        <f t="shared" si="2114"/>
        <v>16.5</v>
      </c>
      <c r="H1414" s="4">
        <v>17.100000000000001</v>
      </c>
      <c r="I1414" s="4">
        <f t="shared" ref="I1414" si="2115">H1414*5</f>
        <v>85.5</v>
      </c>
      <c r="J1414" s="4">
        <v>3.2</v>
      </c>
      <c r="K1414" s="4">
        <f t="shared" ref="K1414" si="2116">J1414*5</f>
        <v>16</v>
      </c>
      <c r="L1414" s="4">
        <v>11.5</v>
      </c>
      <c r="M1414" s="4">
        <f t="shared" ref="M1414" si="2117">L1414*5</f>
        <v>57.5</v>
      </c>
      <c r="N1414" s="32" t="s">
        <v>796</v>
      </c>
      <c r="O1414" s="32" t="s">
        <v>796</v>
      </c>
    </row>
    <row r="1415" spans="1:15">
      <c r="A1415" t="s">
        <v>515</v>
      </c>
      <c r="B1415">
        <v>869.99999999999989</v>
      </c>
      <c r="C1415">
        <v>470</v>
      </c>
      <c r="D1415" s="4">
        <v>9.4</v>
      </c>
      <c r="E1415" s="4">
        <f t="shared" si="2114"/>
        <v>47</v>
      </c>
      <c r="F1415" s="4">
        <v>3.2</v>
      </c>
      <c r="G1415" s="4">
        <f t="shared" si="2114"/>
        <v>16</v>
      </c>
      <c r="H1415" s="32" t="s">
        <v>796</v>
      </c>
      <c r="I1415" s="32" t="s">
        <v>796</v>
      </c>
      <c r="J1415" s="4">
        <v>3.3</v>
      </c>
      <c r="K1415" s="4">
        <f t="shared" ref="K1415" si="2118">J1415*5</f>
        <v>16.5</v>
      </c>
      <c r="L1415" s="4">
        <v>11.5</v>
      </c>
      <c r="M1415" s="4">
        <f t="shared" ref="M1415" si="2119">L1415*5</f>
        <v>57.5</v>
      </c>
      <c r="N1415" s="32" t="s">
        <v>796</v>
      </c>
      <c r="O1415" s="32" t="s">
        <v>796</v>
      </c>
    </row>
    <row r="1416" spans="1:15">
      <c r="A1416" t="s">
        <v>515</v>
      </c>
      <c r="B1416">
        <v>869.99999999999989</v>
      </c>
      <c r="C1416">
        <v>470</v>
      </c>
      <c r="D1416" s="4">
        <f>SUM(D1413:D1415)/3</f>
        <v>9.5</v>
      </c>
      <c r="E1416" s="4">
        <f t="shared" si="2114"/>
        <v>47.5</v>
      </c>
      <c r="F1416" s="4">
        <f>SUM(F1413:F1415)/3</f>
        <v>3.2666666666666671</v>
      </c>
      <c r="G1416" s="4">
        <f t="shared" si="2114"/>
        <v>16.333333333333336</v>
      </c>
      <c r="H1416" s="32" t="s">
        <v>796</v>
      </c>
      <c r="I1416" s="32" t="s">
        <v>796</v>
      </c>
      <c r="J1416" s="4">
        <f>SUM(J1413:J1415)/3</f>
        <v>3.2999999999999994</v>
      </c>
      <c r="K1416" s="4">
        <f t="shared" ref="K1416" si="2120">J1416*5</f>
        <v>16.499999999999996</v>
      </c>
      <c r="L1416" s="4">
        <f>SUM(L1413:L1415)/3</f>
        <v>11.466666666666667</v>
      </c>
      <c r="M1416" s="4">
        <f t="shared" ref="M1416" si="2121">L1416*5</f>
        <v>57.333333333333336</v>
      </c>
      <c r="N1416" s="32" t="s">
        <v>796</v>
      </c>
      <c r="O1416" s="32" t="s">
        <v>796</v>
      </c>
    </row>
    <row r="1417" spans="1:15">
      <c r="A1417" s="121" t="s">
        <v>611</v>
      </c>
      <c r="B1417" s="121">
        <v>869.99999999999989</v>
      </c>
      <c r="C1417" s="121">
        <v>470</v>
      </c>
      <c r="D1417" s="122">
        <f t="shared" ref="D1417:O1417" si="2122">AVERAGE(D1413:D1416)</f>
        <v>9.5</v>
      </c>
      <c r="E1417" s="122">
        <f t="shared" si="2122"/>
        <v>47.5</v>
      </c>
      <c r="F1417" s="122">
        <f t="shared" si="2122"/>
        <v>3.2666666666666671</v>
      </c>
      <c r="G1417" s="122">
        <f t="shared" si="2122"/>
        <v>16.333333333333336</v>
      </c>
      <c r="H1417" s="122">
        <f t="shared" si="2122"/>
        <v>17.25</v>
      </c>
      <c r="I1417" s="122">
        <f t="shared" si="2122"/>
        <v>86.25</v>
      </c>
      <c r="J1417" s="122">
        <f t="shared" si="2122"/>
        <v>3.2999999999999994</v>
      </c>
      <c r="K1417" s="122">
        <f t="shared" si="2122"/>
        <v>16.5</v>
      </c>
      <c r="L1417" s="122">
        <f t="shared" si="2122"/>
        <v>11.466666666666667</v>
      </c>
      <c r="M1417" s="122">
        <f t="shared" si="2122"/>
        <v>57.333333333333336</v>
      </c>
      <c r="N1417" s="122">
        <f t="shared" si="2122"/>
        <v>131.1</v>
      </c>
      <c r="O1417" s="122">
        <f t="shared" si="2122"/>
        <v>11.449890829173874</v>
      </c>
    </row>
    <row r="1418" spans="1:15"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</row>
    <row r="1419" spans="1:15">
      <c r="A1419" t="s">
        <v>516</v>
      </c>
      <c r="B1419">
        <v>869.99999999999989</v>
      </c>
      <c r="C1419">
        <v>480</v>
      </c>
      <c r="D1419" s="4">
        <v>4.7</v>
      </c>
      <c r="E1419" s="4">
        <f>D1419*5</f>
        <v>23.5</v>
      </c>
      <c r="F1419" s="4">
        <v>0.9</v>
      </c>
      <c r="G1419" s="4">
        <f>F1419*5</f>
        <v>4.5</v>
      </c>
      <c r="H1419" s="4">
        <v>3.39</v>
      </c>
      <c r="I1419" s="4">
        <f>H1419*5</f>
        <v>16.95</v>
      </c>
      <c r="J1419" s="4">
        <v>5.6</v>
      </c>
      <c r="K1419" s="4">
        <f>J1419*5</f>
        <v>28</v>
      </c>
      <c r="L1419" s="4">
        <v>2.7</v>
      </c>
      <c r="M1419" s="4">
        <f>L1419*5</f>
        <v>13.5</v>
      </c>
      <c r="N1419" s="4">
        <v>34.5</v>
      </c>
      <c r="O1419" s="4">
        <f>SQRT(N1419)</f>
        <v>5.873670062235365</v>
      </c>
    </row>
    <row r="1420" spans="1:15">
      <c r="A1420" t="s">
        <v>516</v>
      </c>
      <c r="B1420">
        <v>869.99999999999989</v>
      </c>
      <c r="C1420">
        <v>480</v>
      </c>
      <c r="D1420" s="4">
        <v>4.8</v>
      </c>
      <c r="E1420" s="4">
        <f t="shared" ref="E1420:G1422" si="2123">D1420*5</f>
        <v>24</v>
      </c>
      <c r="F1420" s="4">
        <v>1</v>
      </c>
      <c r="G1420" s="4">
        <f t="shared" si="2123"/>
        <v>5</v>
      </c>
      <c r="H1420" s="4">
        <v>3.43</v>
      </c>
      <c r="I1420" s="4">
        <f t="shared" ref="I1420" si="2124">H1420*5</f>
        <v>17.150000000000002</v>
      </c>
      <c r="J1420" s="4">
        <v>5.8</v>
      </c>
      <c r="K1420" s="4">
        <f t="shared" ref="K1420" si="2125">J1420*5</f>
        <v>29</v>
      </c>
      <c r="L1420" s="4">
        <v>2.4</v>
      </c>
      <c r="M1420" s="4">
        <f t="shared" ref="M1420" si="2126">L1420*5</f>
        <v>12</v>
      </c>
      <c r="N1420" s="32" t="s">
        <v>796</v>
      </c>
      <c r="O1420" s="32" t="s">
        <v>796</v>
      </c>
    </row>
    <row r="1421" spans="1:15">
      <c r="A1421" t="s">
        <v>516</v>
      </c>
      <c r="B1421">
        <v>869.99999999999989</v>
      </c>
      <c r="C1421">
        <v>480</v>
      </c>
      <c r="D1421" s="4">
        <v>4.7</v>
      </c>
      <c r="E1421" s="4">
        <f t="shared" si="2123"/>
        <v>23.5</v>
      </c>
      <c r="F1421" s="4">
        <v>0.9</v>
      </c>
      <c r="G1421" s="4">
        <f t="shared" si="2123"/>
        <v>4.5</v>
      </c>
      <c r="H1421" s="32" t="s">
        <v>796</v>
      </c>
      <c r="I1421" s="32" t="s">
        <v>796</v>
      </c>
      <c r="J1421" s="4">
        <v>5.9</v>
      </c>
      <c r="K1421" s="4">
        <f t="shared" ref="K1421" si="2127">J1421*5</f>
        <v>29.5</v>
      </c>
      <c r="L1421" s="4">
        <v>2.5</v>
      </c>
      <c r="M1421" s="4">
        <f t="shared" ref="M1421" si="2128">L1421*5</f>
        <v>12.5</v>
      </c>
      <c r="N1421" s="32" t="s">
        <v>796</v>
      </c>
      <c r="O1421" s="32" t="s">
        <v>796</v>
      </c>
    </row>
    <row r="1422" spans="1:15">
      <c r="A1422" t="s">
        <v>516</v>
      </c>
      <c r="B1422">
        <v>869.99999999999989</v>
      </c>
      <c r="C1422">
        <v>480</v>
      </c>
      <c r="D1422" s="4">
        <f>SUM(D1419:D1421)/3</f>
        <v>4.7333333333333334</v>
      </c>
      <c r="E1422" s="4">
        <f t="shared" si="2123"/>
        <v>23.666666666666668</v>
      </c>
      <c r="F1422" s="4">
        <f>SUM(F1419:F1421)/3</f>
        <v>0.93333333333333324</v>
      </c>
      <c r="G1422" s="4">
        <f t="shared" si="2123"/>
        <v>4.6666666666666661</v>
      </c>
      <c r="H1422" s="32" t="s">
        <v>796</v>
      </c>
      <c r="I1422" s="32" t="s">
        <v>796</v>
      </c>
      <c r="J1422" s="4">
        <f>SUM(J1419:J1421)/3</f>
        <v>5.7666666666666657</v>
      </c>
      <c r="K1422" s="4">
        <f t="shared" ref="K1422" si="2129">J1422*5</f>
        <v>28.833333333333329</v>
      </c>
      <c r="L1422" s="4">
        <f>SUM(L1419:L1421)/3</f>
        <v>2.5333333333333332</v>
      </c>
      <c r="M1422" s="4">
        <f t="shared" ref="M1422" si="2130">L1422*5</f>
        <v>12.666666666666666</v>
      </c>
      <c r="N1422" s="32" t="s">
        <v>796</v>
      </c>
      <c r="O1422" s="32" t="s">
        <v>796</v>
      </c>
    </row>
    <row r="1423" spans="1:15">
      <c r="A1423" s="121" t="s">
        <v>611</v>
      </c>
      <c r="B1423" s="121">
        <v>869.99999999999989</v>
      </c>
      <c r="C1423" s="121">
        <v>480</v>
      </c>
      <c r="D1423" s="122">
        <f t="shared" ref="D1423:O1423" si="2131">AVERAGE(D1419:D1422)</f>
        <v>4.7333333333333334</v>
      </c>
      <c r="E1423" s="122">
        <f t="shared" si="2131"/>
        <v>23.666666666666668</v>
      </c>
      <c r="F1423" s="122">
        <f t="shared" si="2131"/>
        <v>0.93333333333333324</v>
      </c>
      <c r="G1423" s="122">
        <f t="shared" si="2131"/>
        <v>4.6666666666666661</v>
      </c>
      <c r="H1423" s="122">
        <f t="shared" si="2131"/>
        <v>3.41</v>
      </c>
      <c r="I1423" s="122">
        <f t="shared" si="2131"/>
        <v>17.05</v>
      </c>
      <c r="J1423" s="122">
        <f t="shared" si="2131"/>
        <v>5.7666666666666657</v>
      </c>
      <c r="K1423" s="122">
        <f t="shared" si="2131"/>
        <v>28.833333333333332</v>
      </c>
      <c r="L1423" s="122">
        <f t="shared" si="2131"/>
        <v>2.5333333333333332</v>
      </c>
      <c r="M1423" s="122">
        <f t="shared" si="2131"/>
        <v>12.666666666666666</v>
      </c>
      <c r="N1423" s="122">
        <f t="shared" si="2131"/>
        <v>34.5</v>
      </c>
      <c r="O1423" s="122">
        <f t="shared" si="2131"/>
        <v>5.873670062235365</v>
      </c>
    </row>
    <row r="1424" spans="1:15"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</row>
    <row r="1425" spans="1:15">
      <c r="A1425" t="s">
        <v>517</v>
      </c>
      <c r="B1425">
        <v>869.99999999999989</v>
      </c>
      <c r="C1425">
        <v>490.00000000000006</v>
      </c>
      <c r="D1425" s="4">
        <v>1.8</v>
      </c>
      <c r="E1425" s="4">
        <f>D1425*5</f>
        <v>9</v>
      </c>
      <c r="F1425" s="4">
        <v>1.1000000000000001</v>
      </c>
      <c r="G1425" s="4">
        <f>F1425*5</f>
        <v>5.5</v>
      </c>
      <c r="H1425" s="4">
        <v>3.26</v>
      </c>
      <c r="I1425" s="4">
        <f>H1425*5</f>
        <v>16.299999999999997</v>
      </c>
      <c r="J1425" s="4">
        <v>2.5</v>
      </c>
      <c r="K1425" s="4">
        <f>J1425*5</f>
        <v>12.5</v>
      </c>
      <c r="L1425" s="4">
        <v>1.9</v>
      </c>
      <c r="M1425" s="4">
        <f>L1425*5</f>
        <v>9.5</v>
      </c>
      <c r="N1425" s="4">
        <v>23.9</v>
      </c>
      <c r="O1425" s="4">
        <f>SQRT(N1425)</f>
        <v>4.8887626246321263</v>
      </c>
    </row>
    <row r="1426" spans="1:15">
      <c r="A1426" t="s">
        <v>517</v>
      </c>
      <c r="B1426">
        <v>869.99999999999989</v>
      </c>
      <c r="C1426">
        <v>490.00000000000006</v>
      </c>
      <c r="D1426" s="4">
        <v>1.8</v>
      </c>
      <c r="E1426" s="4">
        <f t="shared" ref="E1426:G1428" si="2132">D1426*5</f>
        <v>9</v>
      </c>
      <c r="F1426" s="4">
        <v>1</v>
      </c>
      <c r="G1426" s="4">
        <f t="shared" si="2132"/>
        <v>5</v>
      </c>
      <c r="H1426" s="4">
        <v>3.2</v>
      </c>
      <c r="I1426" s="4">
        <f t="shared" ref="I1426" si="2133">H1426*5</f>
        <v>16</v>
      </c>
      <c r="J1426" s="4">
        <v>2.4</v>
      </c>
      <c r="K1426" s="4">
        <f t="shared" ref="K1426" si="2134">J1426*5</f>
        <v>12</v>
      </c>
      <c r="L1426" s="4">
        <v>1.8</v>
      </c>
      <c r="M1426" s="4">
        <f t="shared" ref="M1426" si="2135">L1426*5</f>
        <v>9</v>
      </c>
      <c r="N1426" s="32" t="s">
        <v>796</v>
      </c>
      <c r="O1426" s="32" t="s">
        <v>796</v>
      </c>
    </row>
    <row r="1427" spans="1:15">
      <c r="A1427" t="s">
        <v>517</v>
      </c>
      <c r="B1427">
        <v>869.99999999999989</v>
      </c>
      <c r="C1427">
        <v>490.00000000000006</v>
      </c>
      <c r="D1427" s="4">
        <v>1.8</v>
      </c>
      <c r="E1427" s="4">
        <f t="shared" si="2132"/>
        <v>9</v>
      </c>
      <c r="F1427" s="4">
        <v>1</v>
      </c>
      <c r="G1427" s="4">
        <f t="shared" si="2132"/>
        <v>5</v>
      </c>
      <c r="H1427" s="32" t="s">
        <v>796</v>
      </c>
      <c r="I1427" s="32" t="s">
        <v>796</v>
      </c>
      <c r="J1427" s="4">
        <v>2.6</v>
      </c>
      <c r="K1427" s="4">
        <f t="shared" ref="K1427" si="2136">J1427*5</f>
        <v>13</v>
      </c>
      <c r="L1427" s="4">
        <v>1.8</v>
      </c>
      <c r="M1427" s="4">
        <f t="shared" ref="M1427" si="2137">L1427*5</f>
        <v>9</v>
      </c>
      <c r="N1427" s="32" t="s">
        <v>796</v>
      </c>
      <c r="O1427" s="32" t="s">
        <v>796</v>
      </c>
    </row>
    <row r="1428" spans="1:15">
      <c r="A1428" t="s">
        <v>517</v>
      </c>
      <c r="B1428">
        <v>869.99999999999989</v>
      </c>
      <c r="C1428">
        <v>490.00000000000006</v>
      </c>
      <c r="D1428" s="4">
        <f>SUM(D1425:D1427)/3</f>
        <v>1.8</v>
      </c>
      <c r="E1428" s="4">
        <f t="shared" si="2132"/>
        <v>9</v>
      </c>
      <c r="F1428" s="4">
        <f>SUM(F1425:F1427)/3</f>
        <v>1.0333333333333334</v>
      </c>
      <c r="G1428" s="4">
        <f t="shared" si="2132"/>
        <v>5.166666666666667</v>
      </c>
      <c r="H1428" s="32" t="s">
        <v>796</v>
      </c>
      <c r="I1428" s="32" t="s">
        <v>796</v>
      </c>
      <c r="J1428" s="4">
        <f>SUM(J1425:J1427)/3</f>
        <v>2.5</v>
      </c>
      <c r="K1428" s="4">
        <f t="shared" ref="K1428" si="2138">J1428*5</f>
        <v>12.5</v>
      </c>
      <c r="L1428" s="4">
        <f>SUM(L1425:L1427)/3</f>
        <v>1.8333333333333333</v>
      </c>
      <c r="M1428" s="4">
        <f t="shared" ref="M1428" si="2139">L1428*5</f>
        <v>9.1666666666666661</v>
      </c>
      <c r="N1428" s="32" t="s">
        <v>796</v>
      </c>
      <c r="O1428" s="32" t="s">
        <v>796</v>
      </c>
    </row>
    <row r="1429" spans="1:15">
      <c r="A1429" s="121" t="s">
        <v>611</v>
      </c>
      <c r="B1429" s="121">
        <v>869.99999999999989</v>
      </c>
      <c r="C1429" s="121">
        <v>490.00000000000006</v>
      </c>
      <c r="D1429" s="122">
        <f t="shared" ref="D1429:O1429" si="2140">AVERAGE(D1425:D1428)</f>
        <v>1.8</v>
      </c>
      <c r="E1429" s="122">
        <f t="shared" si="2140"/>
        <v>9</v>
      </c>
      <c r="F1429" s="122">
        <f t="shared" si="2140"/>
        <v>1.0333333333333334</v>
      </c>
      <c r="G1429" s="122">
        <f t="shared" si="2140"/>
        <v>5.166666666666667</v>
      </c>
      <c r="H1429" s="122">
        <f t="shared" si="2140"/>
        <v>3.23</v>
      </c>
      <c r="I1429" s="122">
        <f t="shared" si="2140"/>
        <v>16.149999999999999</v>
      </c>
      <c r="J1429" s="122">
        <f t="shared" si="2140"/>
        <v>2.5</v>
      </c>
      <c r="K1429" s="122">
        <f t="shared" si="2140"/>
        <v>12.5</v>
      </c>
      <c r="L1429" s="122">
        <f t="shared" si="2140"/>
        <v>1.8333333333333333</v>
      </c>
      <c r="M1429" s="122">
        <f t="shared" si="2140"/>
        <v>9.1666666666666661</v>
      </c>
      <c r="N1429" s="122">
        <f t="shared" si="2140"/>
        <v>23.9</v>
      </c>
      <c r="O1429" s="122">
        <f t="shared" si="2140"/>
        <v>4.8887626246321263</v>
      </c>
    </row>
    <row r="1430" spans="1:15"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</row>
    <row r="1431" spans="1:15">
      <c r="A1431" t="s">
        <v>518</v>
      </c>
      <c r="B1431">
        <v>869.99999999999989</v>
      </c>
      <c r="C1431">
        <v>500</v>
      </c>
      <c r="D1431" s="4">
        <v>2.6</v>
      </c>
      <c r="E1431" s="4">
        <f>D1431*5</f>
        <v>13</v>
      </c>
      <c r="F1431" s="4">
        <v>1</v>
      </c>
      <c r="G1431" s="4">
        <f>F1431*5</f>
        <v>5</v>
      </c>
      <c r="H1431" s="4">
        <v>6.93</v>
      </c>
      <c r="I1431" s="4">
        <f>H1431*5</f>
        <v>34.65</v>
      </c>
      <c r="J1431" s="4">
        <v>4.9000000000000004</v>
      </c>
      <c r="K1431" s="4">
        <f>J1431*5</f>
        <v>24.5</v>
      </c>
      <c r="L1431" s="4">
        <v>0.7</v>
      </c>
      <c r="M1431" s="4">
        <f>L1431*5</f>
        <v>3.5</v>
      </c>
      <c r="N1431" s="4">
        <v>19.54</v>
      </c>
      <c r="O1431" s="4">
        <f>SQRT(N1431)</f>
        <v>4.4204072210600689</v>
      </c>
    </row>
    <row r="1432" spans="1:15">
      <c r="A1432" t="s">
        <v>518</v>
      </c>
      <c r="B1432">
        <v>869.99999999999989</v>
      </c>
      <c r="C1432">
        <v>500</v>
      </c>
      <c r="D1432" s="4">
        <v>2.5</v>
      </c>
      <c r="E1432" s="4">
        <f t="shared" ref="E1432:G1434" si="2141">D1432*5</f>
        <v>12.5</v>
      </c>
      <c r="F1432" s="4">
        <v>0.9</v>
      </c>
      <c r="G1432" s="4">
        <f t="shared" si="2141"/>
        <v>4.5</v>
      </c>
      <c r="H1432" s="4">
        <v>6.96</v>
      </c>
      <c r="I1432" s="4">
        <f t="shared" ref="I1432" si="2142">H1432*5</f>
        <v>34.799999999999997</v>
      </c>
      <c r="J1432" s="4">
        <v>4.8</v>
      </c>
      <c r="K1432" s="4">
        <f t="shared" ref="K1432" si="2143">J1432*5</f>
        <v>24</v>
      </c>
      <c r="L1432" s="4">
        <v>0.8</v>
      </c>
      <c r="M1432" s="4">
        <f t="shared" ref="M1432" si="2144">L1432*5</f>
        <v>4</v>
      </c>
      <c r="N1432" s="32" t="s">
        <v>796</v>
      </c>
      <c r="O1432" s="32" t="s">
        <v>796</v>
      </c>
    </row>
    <row r="1433" spans="1:15">
      <c r="A1433" t="s">
        <v>518</v>
      </c>
      <c r="B1433">
        <v>869.99999999999989</v>
      </c>
      <c r="C1433">
        <v>500</v>
      </c>
      <c r="D1433" s="4">
        <v>2.5</v>
      </c>
      <c r="E1433" s="4">
        <f t="shared" si="2141"/>
        <v>12.5</v>
      </c>
      <c r="F1433" s="4">
        <v>1</v>
      </c>
      <c r="G1433" s="4">
        <f t="shared" si="2141"/>
        <v>5</v>
      </c>
      <c r="H1433" s="32" t="s">
        <v>796</v>
      </c>
      <c r="I1433" s="32" t="s">
        <v>796</v>
      </c>
      <c r="J1433" s="4">
        <v>4.7</v>
      </c>
      <c r="K1433" s="4">
        <f t="shared" ref="K1433" si="2145">J1433*5</f>
        <v>23.5</v>
      </c>
      <c r="L1433" s="4">
        <v>0.7</v>
      </c>
      <c r="M1433" s="4">
        <f t="shared" ref="M1433" si="2146">L1433*5</f>
        <v>3.5</v>
      </c>
      <c r="N1433" s="32" t="s">
        <v>796</v>
      </c>
      <c r="O1433" s="32" t="s">
        <v>796</v>
      </c>
    </row>
    <row r="1434" spans="1:15">
      <c r="A1434" t="s">
        <v>518</v>
      </c>
      <c r="B1434">
        <v>869.99999999999989</v>
      </c>
      <c r="C1434">
        <v>500</v>
      </c>
      <c r="D1434" s="4">
        <f>SUM(D1431:D1433)/3</f>
        <v>2.5333333333333332</v>
      </c>
      <c r="E1434" s="4">
        <f t="shared" si="2141"/>
        <v>12.666666666666666</v>
      </c>
      <c r="F1434" s="4">
        <f>SUM(F1431:F1433)/3</f>
        <v>0.96666666666666667</v>
      </c>
      <c r="G1434" s="4">
        <f t="shared" si="2141"/>
        <v>4.833333333333333</v>
      </c>
      <c r="H1434" s="32" t="s">
        <v>796</v>
      </c>
      <c r="I1434" s="32" t="s">
        <v>796</v>
      </c>
      <c r="J1434" s="4">
        <f>SUM(J1431:J1433)/3</f>
        <v>4.8</v>
      </c>
      <c r="K1434" s="4">
        <f t="shared" ref="K1434" si="2147">J1434*5</f>
        <v>24</v>
      </c>
      <c r="L1434" s="4">
        <f>SUM(L1431:L1433)/3</f>
        <v>0.73333333333333339</v>
      </c>
      <c r="M1434" s="4">
        <f t="shared" ref="M1434" si="2148">L1434*5</f>
        <v>3.666666666666667</v>
      </c>
      <c r="N1434" s="32" t="s">
        <v>796</v>
      </c>
      <c r="O1434" s="32" t="s">
        <v>796</v>
      </c>
    </row>
    <row r="1435" spans="1:15">
      <c r="A1435" s="121" t="s">
        <v>611</v>
      </c>
      <c r="B1435" s="121">
        <v>869.99999999999989</v>
      </c>
      <c r="C1435" s="121">
        <v>500</v>
      </c>
      <c r="D1435" s="122">
        <f t="shared" ref="D1435:O1435" si="2149">AVERAGE(D1431:D1434)</f>
        <v>2.5333333333333332</v>
      </c>
      <c r="E1435" s="122">
        <f t="shared" si="2149"/>
        <v>12.666666666666666</v>
      </c>
      <c r="F1435" s="122">
        <f t="shared" si="2149"/>
        <v>0.96666666666666667</v>
      </c>
      <c r="G1435" s="122">
        <f t="shared" si="2149"/>
        <v>4.833333333333333</v>
      </c>
      <c r="H1435" s="122">
        <f t="shared" si="2149"/>
        <v>6.9450000000000003</v>
      </c>
      <c r="I1435" s="122">
        <f t="shared" si="2149"/>
        <v>34.724999999999994</v>
      </c>
      <c r="J1435" s="122">
        <f t="shared" si="2149"/>
        <v>4.8</v>
      </c>
      <c r="K1435" s="122">
        <f t="shared" si="2149"/>
        <v>24</v>
      </c>
      <c r="L1435" s="122">
        <f t="shared" si="2149"/>
        <v>0.73333333333333339</v>
      </c>
      <c r="M1435" s="122">
        <f t="shared" si="2149"/>
        <v>3.666666666666667</v>
      </c>
      <c r="N1435" s="122">
        <f t="shared" si="2149"/>
        <v>19.54</v>
      </c>
      <c r="O1435" s="122">
        <f t="shared" si="2149"/>
        <v>4.4204072210600689</v>
      </c>
    </row>
    <row r="1437" spans="1:15">
      <c r="A1437" t="s">
        <v>519</v>
      </c>
      <c r="B1437">
        <v>869.99999999999989</v>
      </c>
      <c r="C1437">
        <v>509.99999999999994</v>
      </c>
      <c r="D1437" s="4">
        <v>185</v>
      </c>
      <c r="E1437" s="4">
        <f>D1437*5</f>
        <v>925</v>
      </c>
      <c r="F1437" s="4">
        <v>10.8</v>
      </c>
      <c r="G1437" s="4">
        <f>F1437*5</f>
        <v>54</v>
      </c>
      <c r="H1437" s="4">
        <v>529</v>
      </c>
      <c r="I1437" s="4">
        <f>H1437*5</f>
        <v>2645</v>
      </c>
      <c r="J1437" s="4">
        <v>16.8</v>
      </c>
      <c r="K1437" s="4">
        <f>J1437*5</f>
        <v>84</v>
      </c>
      <c r="L1437" s="4">
        <v>79.400000000000006</v>
      </c>
      <c r="M1437" s="4">
        <f>L1437*5</f>
        <v>397</v>
      </c>
      <c r="N1437" s="4">
        <v>2250</v>
      </c>
      <c r="O1437" s="4">
        <f>SQRT(N1437)</f>
        <v>47.434164902525687</v>
      </c>
    </row>
    <row r="1438" spans="1:15">
      <c r="A1438" t="s">
        <v>519</v>
      </c>
      <c r="B1438">
        <v>869.99999999999989</v>
      </c>
      <c r="C1438">
        <v>509.99999999999994</v>
      </c>
      <c r="D1438" s="4">
        <v>190</v>
      </c>
      <c r="E1438" s="4">
        <f t="shared" ref="E1438:G1440" si="2150">D1438*5</f>
        <v>950</v>
      </c>
      <c r="F1438" s="4">
        <v>10.7</v>
      </c>
      <c r="G1438" s="4">
        <f t="shared" si="2150"/>
        <v>53.5</v>
      </c>
      <c r="H1438" s="4">
        <v>527</v>
      </c>
      <c r="I1438" s="4">
        <f t="shared" ref="I1438" si="2151">H1438*5</f>
        <v>2635</v>
      </c>
      <c r="J1438" s="4">
        <v>16.899999999999999</v>
      </c>
      <c r="K1438" s="4">
        <f t="shared" ref="K1438" si="2152">J1438*5</f>
        <v>84.5</v>
      </c>
      <c r="L1438" s="4">
        <v>80.599999999999994</v>
      </c>
      <c r="M1438" s="4">
        <f t="shared" ref="M1438" si="2153">L1438*5</f>
        <v>403</v>
      </c>
      <c r="N1438" s="32" t="s">
        <v>796</v>
      </c>
      <c r="O1438" s="32" t="s">
        <v>796</v>
      </c>
    </row>
    <row r="1439" spans="1:15">
      <c r="A1439" t="s">
        <v>519</v>
      </c>
      <c r="B1439">
        <v>869.99999999999989</v>
      </c>
      <c r="C1439">
        <v>509.99999999999994</v>
      </c>
      <c r="D1439" s="4">
        <v>185</v>
      </c>
      <c r="E1439" s="4">
        <f t="shared" si="2150"/>
        <v>925</v>
      </c>
      <c r="F1439" s="4">
        <v>11</v>
      </c>
      <c r="G1439" s="4">
        <f t="shared" si="2150"/>
        <v>55</v>
      </c>
      <c r="H1439" s="32" t="s">
        <v>796</v>
      </c>
      <c r="I1439" s="32" t="s">
        <v>796</v>
      </c>
      <c r="J1439" s="4">
        <v>17</v>
      </c>
      <c r="K1439" s="4">
        <f t="shared" ref="K1439" si="2154">J1439*5</f>
        <v>85</v>
      </c>
      <c r="L1439" s="4">
        <v>81.400000000000006</v>
      </c>
      <c r="M1439" s="4">
        <f t="shared" ref="M1439" si="2155">L1439*5</f>
        <v>407</v>
      </c>
      <c r="N1439" s="32" t="s">
        <v>796</v>
      </c>
      <c r="O1439" s="32" t="s">
        <v>796</v>
      </c>
    </row>
    <row r="1440" spans="1:15">
      <c r="A1440" t="s">
        <v>519</v>
      </c>
      <c r="B1440">
        <v>869.99999999999989</v>
      </c>
      <c r="C1440">
        <v>509.99999999999994</v>
      </c>
      <c r="D1440" s="4">
        <f>SUM(D1437:D1439)/3</f>
        <v>186.66666666666666</v>
      </c>
      <c r="E1440" s="4">
        <f t="shared" si="2150"/>
        <v>933.33333333333326</v>
      </c>
      <c r="F1440" s="4">
        <f>SUM(F1437:F1439)/3</f>
        <v>10.833333333333334</v>
      </c>
      <c r="G1440" s="4">
        <f t="shared" si="2150"/>
        <v>54.166666666666671</v>
      </c>
      <c r="H1440" s="32" t="s">
        <v>796</v>
      </c>
      <c r="I1440" s="32" t="s">
        <v>796</v>
      </c>
      <c r="J1440" s="4">
        <f>SUM(J1437:J1439)/3</f>
        <v>16.900000000000002</v>
      </c>
      <c r="K1440" s="4">
        <f t="shared" ref="K1440" si="2156">J1440*5</f>
        <v>84.500000000000014</v>
      </c>
      <c r="L1440" s="4">
        <f>SUM(L1437:L1439)/3</f>
        <v>80.466666666666669</v>
      </c>
      <c r="M1440" s="4">
        <f t="shared" ref="M1440" si="2157">L1440*5</f>
        <v>402.33333333333337</v>
      </c>
      <c r="N1440" s="32" t="s">
        <v>796</v>
      </c>
      <c r="O1440" s="32" t="s">
        <v>796</v>
      </c>
    </row>
    <row r="1441" spans="1:15">
      <c r="A1441" s="121" t="s">
        <v>611</v>
      </c>
      <c r="B1441" s="121">
        <v>869.99999999999989</v>
      </c>
      <c r="C1441" s="121">
        <v>509.99999999999994</v>
      </c>
      <c r="D1441" s="122">
        <f t="shared" ref="D1441:O1441" si="2158">AVERAGE(D1437:D1440)</f>
        <v>186.66666666666666</v>
      </c>
      <c r="E1441" s="122">
        <f t="shared" si="2158"/>
        <v>933.33333333333326</v>
      </c>
      <c r="F1441" s="122">
        <f t="shared" si="2158"/>
        <v>10.833333333333334</v>
      </c>
      <c r="G1441" s="122">
        <f t="shared" si="2158"/>
        <v>54.166666666666671</v>
      </c>
      <c r="H1441" s="122">
        <f t="shared" si="2158"/>
        <v>528</v>
      </c>
      <c r="I1441" s="122">
        <f t="shared" si="2158"/>
        <v>2640</v>
      </c>
      <c r="J1441" s="122">
        <f t="shared" si="2158"/>
        <v>16.900000000000002</v>
      </c>
      <c r="K1441" s="122">
        <f t="shared" si="2158"/>
        <v>84.5</v>
      </c>
      <c r="L1441" s="122">
        <f t="shared" si="2158"/>
        <v>80.466666666666669</v>
      </c>
      <c r="M1441" s="122">
        <f t="shared" si="2158"/>
        <v>402.33333333333337</v>
      </c>
      <c r="N1441" s="122">
        <f t="shared" si="2158"/>
        <v>2250</v>
      </c>
      <c r="O1441" s="122">
        <f t="shared" si="2158"/>
        <v>47.434164902525687</v>
      </c>
    </row>
    <row r="1442" spans="1:15"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</row>
    <row r="1443" spans="1:15">
      <c r="A1443" t="s">
        <v>520</v>
      </c>
      <c r="B1443">
        <v>869.99999999999989</v>
      </c>
      <c r="C1443">
        <v>520</v>
      </c>
      <c r="D1443" s="4">
        <v>855</v>
      </c>
      <c r="E1443" s="4">
        <f>D1443*5</f>
        <v>4275</v>
      </c>
      <c r="F1443" s="4">
        <v>35.700000000000003</v>
      </c>
      <c r="G1443" s="4">
        <f>F1443*5</f>
        <v>178.5</v>
      </c>
      <c r="H1443" s="4">
        <v>3320</v>
      </c>
      <c r="I1443" s="4">
        <f>H1443*5</f>
        <v>16600</v>
      </c>
      <c r="J1443" s="4">
        <v>52.4</v>
      </c>
      <c r="K1443" s="4">
        <f>J1443*5</f>
        <v>262</v>
      </c>
      <c r="L1443" s="4">
        <v>31.2</v>
      </c>
      <c r="M1443" s="4">
        <f>L1443*5</f>
        <v>156</v>
      </c>
      <c r="N1443" s="4">
        <v>8810</v>
      </c>
      <c r="O1443" s="4">
        <f>SQRT(N1443)</f>
        <v>93.861600242058515</v>
      </c>
    </row>
    <row r="1444" spans="1:15">
      <c r="A1444" t="s">
        <v>520</v>
      </c>
      <c r="B1444">
        <v>869.99999999999989</v>
      </c>
      <c r="C1444">
        <v>520</v>
      </c>
      <c r="D1444" s="4">
        <v>875</v>
      </c>
      <c r="E1444" s="4">
        <f t="shared" ref="E1444:G1446" si="2159">D1444*5</f>
        <v>4375</v>
      </c>
      <c r="F1444" s="4">
        <v>36.799999999999997</v>
      </c>
      <c r="G1444" s="4">
        <f t="shared" si="2159"/>
        <v>184</v>
      </c>
      <c r="H1444" s="4">
        <v>3380</v>
      </c>
      <c r="I1444" s="4">
        <f t="shared" ref="I1444" si="2160">H1444*5</f>
        <v>16900</v>
      </c>
      <c r="J1444" s="4">
        <v>51.5</v>
      </c>
      <c r="K1444" s="4">
        <f t="shared" ref="K1444" si="2161">J1444*5</f>
        <v>257.5</v>
      </c>
      <c r="L1444" s="4">
        <v>30.8</v>
      </c>
      <c r="M1444" s="4">
        <f t="shared" ref="M1444" si="2162">L1444*5</f>
        <v>154</v>
      </c>
      <c r="N1444" s="32" t="s">
        <v>796</v>
      </c>
      <c r="O1444" s="32" t="s">
        <v>796</v>
      </c>
    </row>
    <row r="1445" spans="1:15">
      <c r="A1445" t="s">
        <v>520</v>
      </c>
      <c r="B1445">
        <v>869.99999999999989</v>
      </c>
      <c r="C1445">
        <v>520</v>
      </c>
      <c r="D1445" s="4">
        <v>865</v>
      </c>
      <c r="E1445" s="4">
        <f t="shared" si="2159"/>
        <v>4325</v>
      </c>
      <c r="F1445" s="4">
        <v>35.9</v>
      </c>
      <c r="G1445" s="4">
        <f t="shared" si="2159"/>
        <v>179.5</v>
      </c>
      <c r="H1445" s="32" t="s">
        <v>796</v>
      </c>
      <c r="I1445" s="32" t="s">
        <v>796</v>
      </c>
      <c r="J1445" s="4">
        <v>51.9</v>
      </c>
      <c r="K1445" s="4">
        <f t="shared" ref="K1445" si="2163">J1445*5</f>
        <v>259.5</v>
      </c>
      <c r="L1445" s="4">
        <v>30.8</v>
      </c>
      <c r="M1445" s="4">
        <f t="shared" ref="M1445" si="2164">L1445*5</f>
        <v>154</v>
      </c>
      <c r="N1445" s="32" t="s">
        <v>796</v>
      </c>
      <c r="O1445" s="32" t="s">
        <v>796</v>
      </c>
    </row>
    <row r="1446" spans="1:15">
      <c r="A1446" t="s">
        <v>520</v>
      </c>
      <c r="B1446">
        <v>869.99999999999989</v>
      </c>
      <c r="C1446">
        <v>520</v>
      </c>
      <c r="D1446" s="4">
        <f>SUM(D1443:D1445)/3</f>
        <v>865</v>
      </c>
      <c r="E1446" s="4">
        <f t="shared" si="2159"/>
        <v>4325</v>
      </c>
      <c r="F1446" s="4">
        <f>SUM(F1443:F1445)/3</f>
        <v>36.133333333333333</v>
      </c>
      <c r="G1446" s="4">
        <f t="shared" si="2159"/>
        <v>180.66666666666666</v>
      </c>
      <c r="H1446" s="32" t="s">
        <v>796</v>
      </c>
      <c r="I1446" s="32" t="s">
        <v>796</v>
      </c>
      <c r="J1446" s="4">
        <f>SUM(J1443:J1445)/3</f>
        <v>51.933333333333337</v>
      </c>
      <c r="K1446" s="4">
        <f t="shared" ref="K1446" si="2165">J1446*5</f>
        <v>259.66666666666669</v>
      </c>
      <c r="L1446" s="4">
        <f>SUM(L1443:L1445)/3</f>
        <v>30.933333333333334</v>
      </c>
      <c r="M1446" s="4">
        <f t="shared" ref="M1446" si="2166">L1446*5</f>
        <v>154.66666666666666</v>
      </c>
      <c r="N1446" s="32" t="s">
        <v>796</v>
      </c>
      <c r="O1446" s="32" t="s">
        <v>796</v>
      </c>
    </row>
    <row r="1447" spans="1:15">
      <c r="A1447" s="121" t="s">
        <v>611</v>
      </c>
      <c r="B1447" s="121">
        <v>869.99999999999989</v>
      </c>
      <c r="C1447" s="121">
        <v>520</v>
      </c>
      <c r="D1447" s="122">
        <f t="shared" ref="D1447:O1447" si="2167">AVERAGE(D1443:D1446)</f>
        <v>865</v>
      </c>
      <c r="E1447" s="122">
        <f t="shared" si="2167"/>
        <v>4325</v>
      </c>
      <c r="F1447" s="122">
        <f t="shared" si="2167"/>
        <v>36.133333333333333</v>
      </c>
      <c r="G1447" s="122">
        <f t="shared" si="2167"/>
        <v>180.66666666666666</v>
      </c>
      <c r="H1447" s="122">
        <f t="shared" si="2167"/>
        <v>3350</v>
      </c>
      <c r="I1447" s="122">
        <f t="shared" si="2167"/>
        <v>16750</v>
      </c>
      <c r="J1447" s="122">
        <f t="shared" si="2167"/>
        <v>51.933333333333337</v>
      </c>
      <c r="K1447" s="122">
        <f t="shared" si="2167"/>
        <v>259.66666666666669</v>
      </c>
      <c r="L1447" s="122">
        <f t="shared" si="2167"/>
        <v>30.933333333333334</v>
      </c>
      <c r="M1447" s="122">
        <f t="shared" si="2167"/>
        <v>154.66666666666666</v>
      </c>
      <c r="N1447" s="122">
        <f t="shared" si="2167"/>
        <v>8810</v>
      </c>
      <c r="O1447" s="122">
        <f t="shared" si="2167"/>
        <v>93.861600242058515</v>
      </c>
    </row>
    <row r="1448" spans="1:15"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</row>
    <row r="1449" spans="1:15">
      <c r="A1449" t="s">
        <v>521</v>
      </c>
      <c r="B1449">
        <v>869.99999999999989</v>
      </c>
      <c r="C1449">
        <v>570</v>
      </c>
      <c r="D1449" s="4">
        <v>12.8</v>
      </c>
      <c r="E1449" s="4">
        <f>D1449*5</f>
        <v>64</v>
      </c>
      <c r="F1449" s="4">
        <v>4.7</v>
      </c>
      <c r="G1449" s="4">
        <f>F1449*5</f>
        <v>23.5</v>
      </c>
      <c r="H1449" s="4">
        <v>38.5</v>
      </c>
      <c r="I1449" s="4">
        <f>H1449*5</f>
        <v>192.5</v>
      </c>
      <c r="J1449" s="4">
        <v>6.1</v>
      </c>
      <c r="K1449" s="4">
        <f>J1449*5</f>
        <v>30.5</v>
      </c>
      <c r="L1449" s="4">
        <v>2.8</v>
      </c>
      <c r="M1449" s="4">
        <f>L1449*5</f>
        <v>14</v>
      </c>
      <c r="N1449" s="4">
        <v>142.5</v>
      </c>
      <c r="O1449" s="4">
        <f>SQRT(N1449)</f>
        <v>11.937336386313323</v>
      </c>
    </row>
    <row r="1450" spans="1:15">
      <c r="A1450" t="s">
        <v>521</v>
      </c>
      <c r="B1450">
        <v>869.99999999999989</v>
      </c>
      <c r="C1450">
        <v>570</v>
      </c>
      <c r="D1450" s="4">
        <v>12.9</v>
      </c>
      <c r="E1450" s="4">
        <f t="shared" ref="E1450:G1452" si="2168">D1450*5</f>
        <v>64.5</v>
      </c>
      <c r="F1450" s="4">
        <v>4.5999999999999996</v>
      </c>
      <c r="G1450" s="4">
        <f t="shared" si="2168"/>
        <v>23</v>
      </c>
      <c r="H1450" s="4">
        <v>38.5</v>
      </c>
      <c r="I1450" s="4">
        <f t="shared" ref="I1450" si="2169">H1450*5</f>
        <v>192.5</v>
      </c>
      <c r="J1450" s="4">
        <v>6</v>
      </c>
      <c r="K1450" s="4">
        <f t="shared" ref="K1450" si="2170">J1450*5</f>
        <v>30</v>
      </c>
      <c r="L1450" s="4">
        <v>2.9</v>
      </c>
      <c r="M1450" s="4">
        <f t="shared" ref="M1450" si="2171">L1450*5</f>
        <v>14.5</v>
      </c>
      <c r="N1450" s="32" t="s">
        <v>796</v>
      </c>
      <c r="O1450" s="32" t="s">
        <v>796</v>
      </c>
    </row>
    <row r="1451" spans="1:15">
      <c r="A1451" t="s">
        <v>521</v>
      </c>
      <c r="B1451">
        <v>869.99999999999989</v>
      </c>
      <c r="C1451">
        <v>570</v>
      </c>
      <c r="D1451" s="4">
        <v>12.9</v>
      </c>
      <c r="E1451" s="4">
        <f t="shared" si="2168"/>
        <v>64.5</v>
      </c>
      <c r="F1451" s="4">
        <v>4.7</v>
      </c>
      <c r="G1451" s="4">
        <f t="shared" si="2168"/>
        <v>23.5</v>
      </c>
      <c r="H1451" s="32" t="s">
        <v>796</v>
      </c>
      <c r="I1451" s="32" t="s">
        <v>796</v>
      </c>
      <c r="J1451" s="4">
        <v>6</v>
      </c>
      <c r="K1451" s="4">
        <f t="shared" ref="K1451" si="2172">J1451*5</f>
        <v>30</v>
      </c>
      <c r="L1451" s="4">
        <v>2.8</v>
      </c>
      <c r="M1451" s="4">
        <f t="shared" ref="M1451" si="2173">L1451*5</f>
        <v>14</v>
      </c>
      <c r="N1451" s="32" t="s">
        <v>796</v>
      </c>
      <c r="O1451" s="32" t="s">
        <v>796</v>
      </c>
    </row>
    <row r="1452" spans="1:15">
      <c r="A1452" t="s">
        <v>521</v>
      </c>
      <c r="B1452">
        <v>869.99999999999989</v>
      </c>
      <c r="C1452">
        <v>570</v>
      </c>
      <c r="D1452" s="4">
        <f>SUM(D1449:D1451)/3</f>
        <v>12.866666666666667</v>
      </c>
      <c r="E1452" s="4">
        <f t="shared" si="2168"/>
        <v>64.333333333333343</v>
      </c>
      <c r="F1452" s="4">
        <f>SUM(F1449:F1451)/3</f>
        <v>4.666666666666667</v>
      </c>
      <c r="G1452" s="4">
        <f t="shared" si="2168"/>
        <v>23.333333333333336</v>
      </c>
      <c r="H1452" s="32" t="s">
        <v>796</v>
      </c>
      <c r="I1452" s="32" t="s">
        <v>796</v>
      </c>
      <c r="J1452" s="4">
        <f>SUM(J1449:J1451)/3</f>
        <v>6.0333333333333341</v>
      </c>
      <c r="K1452" s="4">
        <f t="shared" ref="K1452" si="2174">J1452*5</f>
        <v>30.166666666666671</v>
      </c>
      <c r="L1452" s="4">
        <f>SUM(L1449:L1451)/3</f>
        <v>2.8333333333333335</v>
      </c>
      <c r="M1452" s="4">
        <f t="shared" ref="M1452" si="2175">L1452*5</f>
        <v>14.166666666666668</v>
      </c>
      <c r="N1452" s="32" t="s">
        <v>796</v>
      </c>
      <c r="O1452" s="32" t="s">
        <v>796</v>
      </c>
    </row>
    <row r="1453" spans="1:15">
      <c r="A1453" s="121" t="s">
        <v>611</v>
      </c>
      <c r="B1453" s="121">
        <v>869.99999999999989</v>
      </c>
      <c r="C1453" s="121">
        <v>570</v>
      </c>
      <c r="D1453" s="122">
        <f t="shared" ref="D1453:O1453" si="2176">AVERAGE(D1449:D1452)</f>
        <v>12.866666666666667</v>
      </c>
      <c r="E1453" s="122">
        <f t="shared" si="2176"/>
        <v>64.333333333333343</v>
      </c>
      <c r="F1453" s="122">
        <f t="shared" si="2176"/>
        <v>4.666666666666667</v>
      </c>
      <c r="G1453" s="122">
        <f t="shared" si="2176"/>
        <v>23.333333333333336</v>
      </c>
      <c r="H1453" s="122">
        <f t="shared" si="2176"/>
        <v>38.5</v>
      </c>
      <c r="I1453" s="122">
        <f t="shared" si="2176"/>
        <v>192.5</v>
      </c>
      <c r="J1453" s="122">
        <f t="shared" si="2176"/>
        <v>6.0333333333333341</v>
      </c>
      <c r="K1453" s="122">
        <f t="shared" si="2176"/>
        <v>30.166666666666668</v>
      </c>
      <c r="L1453" s="122">
        <f t="shared" si="2176"/>
        <v>2.8333333333333335</v>
      </c>
      <c r="M1453" s="122">
        <f t="shared" si="2176"/>
        <v>14.166666666666668</v>
      </c>
      <c r="N1453" s="122">
        <f t="shared" si="2176"/>
        <v>142.5</v>
      </c>
      <c r="O1453" s="122">
        <f t="shared" si="2176"/>
        <v>11.937336386313323</v>
      </c>
    </row>
    <row r="1454" spans="1:15"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</row>
    <row r="1455" spans="1:15">
      <c r="A1455" t="s">
        <v>522</v>
      </c>
      <c r="B1455">
        <v>869.99999999999989</v>
      </c>
      <c r="C1455">
        <v>580</v>
      </c>
      <c r="D1455" s="4">
        <v>359</v>
      </c>
      <c r="E1455" s="4">
        <f>D1455*5</f>
        <v>1795</v>
      </c>
      <c r="F1455" s="4">
        <v>49.9</v>
      </c>
      <c r="G1455" s="4">
        <f>F1455*5</f>
        <v>249.5</v>
      </c>
      <c r="H1455" s="4">
        <v>745</v>
      </c>
      <c r="I1455" s="4">
        <f>H1455*5</f>
        <v>3725</v>
      </c>
      <c r="J1455" s="4">
        <v>32</v>
      </c>
      <c r="K1455" s="4">
        <f>J1455*5</f>
        <v>160</v>
      </c>
      <c r="L1455" s="4">
        <v>167.5</v>
      </c>
      <c r="M1455" s="4">
        <f>L1455*5</f>
        <v>837.5</v>
      </c>
      <c r="N1455" s="4">
        <v>3310</v>
      </c>
      <c r="O1455" s="4">
        <f>SQRT(N1455)</f>
        <v>57.532599454570104</v>
      </c>
    </row>
    <row r="1456" spans="1:15">
      <c r="A1456" t="s">
        <v>522</v>
      </c>
      <c r="B1456">
        <v>869.99999999999989</v>
      </c>
      <c r="C1456">
        <v>580</v>
      </c>
      <c r="D1456" s="4">
        <v>356</v>
      </c>
      <c r="E1456" s="4">
        <f t="shared" ref="E1456:G1458" si="2177">D1456*5</f>
        <v>1780</v>
      </c>
      <c r="F1456" s="4">
        <v>50.7</v>
      </c>
      <c r="G1456" s="4">
        <f t="shared" si="2177"/>
        <v>253.5</v>
      </c>
      <c r="H1456" s="4">
        <v>751</v>
      </c>
      <c r="I1456" s="4">
        <f t="shared" ref="I1456" si="2178">H1456*5</f>
        <v>3755</v>
      </c>
      <c r="J1456" s="4">
        <v>31.8</v>
      </c>
      <c r="K1456" s="4">
        <f t="shared" ref="K1456" si="2179">J1456*5</f>
        <v>159</v>
      </c>
      <c r="L1456" s="4">
        <v>165.7</v>
      </c>
      <c r="M1456" s="4">
        <f t="shared" ref="M1456" si="2180">L1456*5</f>
        <v>828.5</v>
      </c>
      <c r="N1456" s="32" t="s">
        <v>796</v>
      </c>
      <c r="O1456" s="32" t="s">
        <v>796</v>
      </c>
    </row>
    <row r="1457" spans="1:15">
      <c r="A1457" t="s">
        <v>522</v>
      </c>
      <c r="B1457">
        <v>869.99999999999989</v>
      </c>
      <c r="C1457">
        <v>580</v>
      </c>
      <c r="D1457" s="4">
        <v>357</v>
      </c>
      <c r="E1457" s="4">
        <f t="shared" si="2177"/>
        <v>1785</v>
      </c>
      <c r="F1457" s="4">
        <v>50</v>
      </c>
      <c r="G1457" s="4">
        <f t="shared" si="2177"/>
        <v>250</v>
      </c>
      <c r="H1457" s="32" t="s">
        <v>796</v>
      </c>
      <c r="I1457" s="32" t="s">
        <v>796</v>
      </c>
      <c r="J1457" s="4">
        <v>31.5</v>
      </c>
      <c r="K1457" s="4">
        <f t="shared" ref="K1457" si="2181">J1457*5</f>
        <v>157.5</v>
      </c>
      <c r="L1457" s="4">
        <v>167</v>
      </c>
      <c r="M1457" s="4">
        <f t="shared" ref="M1457" si="2182">L1457*5</f>
        <v>835</v>
      </c>
      <c r="N1457" s="32" t="s">
        <v>796</v>
      </c>
      <c r="O1457" s="32" t="s">
        <v>796</v>
      </c>
    </row>
    <row r="1458" spans="1:15">
      <c r="A1458" t="s">
        <v>522</v>
      </c>
      <c r="B1458">
        <v>869.99999999999989</v>
      </c>
      <c r="C1458">
        <v>580</v>
      </c>
      <c r="D1458" s="4">
        <f>SUM(D1455:D1457)/3</f>
        <v>357.33333333333331</v>
      </c>
      <c r="E1458" s="4">
        <f t="shared" si="2177"/>
        <v>1786.6666666666665</v>
      </c>
      <c r="F1458" s="4">
        <f>SUM(F1455:F1457)/3</f>
        <v>50.199999999999996</v>
      </c>
      <c r="G1458" s="4">
        <f t="shared" si="2177"/>
        <v>250.99999999999997</v>
      </c>
      <c r="H1458" s="32" t="s">
        <v>796</v>
      </c>
      <c r="I1458" s="32" t="s">
        <v>796</v>
      </c>
      <c r="J1458" s="4">
        <f>SUM(J1455:J1457)/3</f>
        <v>31.766666666666666</v>
      </c>
      <c r="K1458" s="4">
        <f t="shared" ref="K1458" si="2183">J1458*5</f>
        <v>158.83333333333331</v>
      </c>
      <c r="L1458" s="4">
        <f>SUM(L1455:L1457)/3</f>
        <v>166.73333333333332</v>
      </c>
      <c r="M1458" s="4">
        <f t="shared" ref="M1458" si="2184">L1458*5</f>
        <v>833.66666666666663</v>
      </c>
      <c r="N1458" s="32" t="s">
        <v>796</v>
      </c>
      <c r="O1458" s="32" t="s">
        <v>796</v>
      </c>
    </row>
    <row r="1459" spans="1:15">
      <c r="A1459" s="121" t="s">
        <v>611</v>
      </c>
      <c r="B1459" s="121">
        <v>869.99999999999989</v>
      </c>
      <c r="C1459" s="121">
        <v>580</v>
      </c>
      <c r="D1459" s="122">
        <f t="shared" ref="D1459:O1459" si="2185">AVERAGE(D1455:D1458)</f>
        <v>357.33333333333331</v>
      </c>
      <c r="E1459" s="122">
        <f t="shared" si="2185"/>
        <v>1786.6666666666665</v>
      </c>
      <c r="F1459" s="122">
        <f t="shared" si="2185"/>
        <v>50.199999999999996</v>
      </c>
      <c r="G1459" s="122">
        <f t="shared" si="2185"/>
        <v>251</v>
      </c>
      <c r="H1459" s="122">
        <f t="shared" si="2185"/>
        <v>748</v>
      </c>
      <c r="I1459" s="122">
        <f t="shared" si="2185"/>
        <v>3740</v>
      </c>
      <c r="J1459" s="122">
        <f t="shared" si="2185"/>
        <v>31.766666666666666</v>
      </c>
      <c r="K1459" s="122">
        <f t="shared" si="2185"/>
        <v>158.83333333333331</v>
      </c>
      <c r="L1459" s="122">
        <f t="shared" si="2185"/>
        <v>166.73333333333332</v>
      </c>
      <c r="M1459" s="122">
        <f t="shared" si="2185"/>
        <v>833.66666666666663</v>
      </c>
      <c r="N1459" s="122">
        <f t="shared" si="2185"/>
        <v>3310</v>
      </c>
      <c r="O1459" s="122">
        <f t="shared" si="2185"/>
        <v>57.532599454570104</v>
      </c>
    </row>
    <row r="1461" spans="1:15">
      <c r="A1461" t="s">
        <v>604</v>
      </c>
      <c r="B1461">
        <v>869.99999999999989</v>
      </c>
      <c r="C1461">
        <v>650</v>
      </c>
      <c r="D1461" s="4">
        <v>10.6</v>
      </c>
      <c r="E1461" s="4">
        <f>D1461*5</f>
        <v>53</v>
      </c>
      <c r="F1461" s="4">
        <v>11.3</v>
      </c>
      <c r="G1461" s="4">
        <f>F1461*5</f>
        <v>56.5</v>
      </c>
      <c r="H1461" s="4">
        <v>13.5</v>
      </c>
      <c r="I1461" s="4">
        <f>H1461*5</f>
        <v>67.5</v>
      </c>
      <c r="J1461" s="4">
        <v>18.8</v>
      </c>
      <c r="K1461" s="4">
        <f>J1461*5</f>
        <v>94</v>
      </c>
      <c r="L1461" s="4">
        <v>11</v>
      </c>
      <c r="M1461" s="4">
        <f>L1461*5</f>
        <v>55</v>
      </c>
      <c r="N1461" s="4">
        <v>169.2</v>
      </c>
      <c r="O1461" s="4">
        <f>SQRT(N1461)</f>
        <v>13.007690033207279</v>
      </c>
    </row>
    <row r="1462" spans="1:15">
      <c r="A1462" t="s">
        <v>604</v>
      </c>
      <c r="B1462">
        <v>869.99999999999989</v>
      </c>
      <c r="C1462">
        <v>650</v>
      </c>
      <c r="D1462" s="4">
        <v>10.6</v>
      </c>
      <c r="E1462" s="4">
        <f t="shared" ref="E1462:G1464" si="2186">D1462*5</f>
        <v>53</v>
      </c>
      <c r="F1462" s="4">
        <v>11.2</v>
      </c>
      <c r="G1462" s="4">
        <f t="shared" si="2186"/>
        <v>56</v>
      </c>
      <c r="H1462" s="4">
        <v>11.7</v>
      </c>
      <c r="I1462" s="4">
        <f t="shared" ref="I1462" si="2187">H1462*5</f>
        <v>58.5</v>
      </c>
      <c r="J1462" s="4">
        <v>19.2</v>
      </c>
      <c r="K1462" s="4">
        <f t="shared" ref="K1462" si="2188">J1462*5</f>
        <v>96</v>
      </c>
      <c r="L1462" s="4">
        <v>10.9</v>
      </c>
      <c r="M1462" s="4">
        <f t="shared" ref="M1462" si="2189">L1462*5</f>
        <v>54.5</v>
      </c>
      <c r="N1462" s="32" t="s">
        <v>796</v>
      </c>
      <c r="O1462" s="32" t="s">
        <v>796</v>
      </c>
    </row>
    <row r="1463" spans="1:15">
      <c r="A1463" t="s">
        <v>604</v>
      </c>
      <c r="B1463">
        <v>869.99999999999989</v>
      </c>
      <c r="C1463">
        <v>650</v>
      </c>
      <c r="D1463" s="4">
        <v>10.7</v>
      </c>
      <c r="E1463" s="4">
        <f t="shared" si="2186"/>
        <v>53.5</v>
      </c>
      <c r="F1463" s="4">
        <v>11</v>
      </c>
      <c r="G1463" s="4">
        <f t="shared" si="2186"/>
        <v>55</v>
      </c>
      <c r="H1463" s="32" t="s">
        <v>796</v>
      </c>
      <c r="I1463" s="32" t="s">
        <v>796</v>
      </c>
      <c r="J1463" s="4">
        <v>17.600000000000001</v>
      </c>
      <c r="K1463" s="4">
        <f t="shared" ref="K1463" si="2190">J1463*5</f>
        <v>88</v>
      </c>
      <c r="L1463" s="4">
        <v>10.9</v>
      </c>
      <c r="M1463" s="4">
        <f t="shared" ref="M1463" si="2191">L1463*5</f>
        <v>54.5</v>
      </c>
      <c r="N1463" s="32" t="s">
        <v>796</v>
      </c>
      <c r="O1463" s="32" t="s">
        <v>796</v>
      </c>
    </row>
    <row r="1464" spans="1:15">
      <c r="A1464" t="s">
        <v>604</v>
      </c>
      <c r="B1464">
        <v>869.99999999999989</v>
      </c>
      <c r="C1464">
        <v>650</v>
      </c>
      <c r="D1464" s="4">
        <f>SUM(D1461:D1463)/3</f>
        <v>10.633333333333333</v>
      </c>
      <c r="E1464" s="4">
        <f t="shared" si="2186"/>
        <v>53.166666666666664</v>
      </c>
      <c r="F1464" s="4">
        <f>SUM(F1461:F1463)/3</f>
        <v>11.166666666666666</v>
      </c>
      <c r="G1464" s="4">
        <f t="shared" si="2186"/>
        <v>55.833333333333329</v>
      </c>
      <c r="H1464" s="32" t="s">
        <v>796</v>
      </c>
      <c r="I1464" s="32" t="s">
        <v>796</v>
      </c>
      <c r="J1464" s="4">
        <f>SUM(J1461:J1463)/3</f>
        <v>18.533333333333335</v>
      </c>
      <c r="K1464" s="4">
        <f t="shared" ref="K1464" si="2192">J1464*5</f>
        <v>92.666666666666671</v>
      </c>
      <c r="L1464" s="4">
        <f>SUM(L1461:L1463)/3</f>
        <v>10.933333333333332</v>
      </c>
      <c r="M1464" s="4">
        <f t="shared" ref="M1464" si="2193">L1464*5</f>
        <v>54.666666666666657</v>
      </c>
      <c r="N1464" s="32" t="s">
        <v>796</v>
      </c>
      <c r="O1464" s="32" t="s">
        <v>796</v>
      </c>
    </row>
    <row r="1465" spans="1:15">
      <c r="A1465" s="121" t="s">
        <v>611</v>
      </c>
      <c r="B1465" s="121">
        <v>869.99999999999989</v>
      </c>
      <c r="C1465" s="121">
        <v>650</v>
      </c>
      <c r="D1465" s="122">
        <f t="shared" ref="D1465:O1465" si="2194">AVERAGE(D1461:D1464)</f>
        <v>10.633333333333333</v>
      </c>
      <c r="E1465" s="122">
        <f t="shared" si="2194"/>
        <v>53.166666666666664</v>
      </c>
      <c r="F1465" s="122">
        <f t="shared" si="2194"/>
        <v>11.166666666666666</v>
      </c>
      <c r="G1465" s="122">
        <f t="shared" si="2194"/>
        <v>55.833333333333329</v>
      </c>
      <c r="H1465" s="122">
        <f t="shared" si="2194"/>
        <v>12.6</v>
      </c>
      <c r="I1465" s="122">
        <f t="shared" si="2194"/>
        <v>63</v>
      </c>
      <c r="J1465" s="122">
        <f t="shared" si="2194"/>
        <v>18.533333333333335</v>
      </c>
      <c r="K1465" s="122">
        <f t="shared" si="2194"/>
        <v>92.666666666666671</v>
      </c>
      <c r="L1465" s="122">
        <f t="shared" si="2194"/>
        <v>10.933333333333332</v>
      </c>
      <c r="M1465" s="122">
        <f t="shared" si="2194"/>
        <v>54.666666666666664</v>
      </c>
      <c r="N1465" s="122">
        <f t="shared" si="2194"/>
        <v>169.2</v>
      </c>
      <c r="O1465" s="122">
        <f t="shared" si="2194"/>
        <v>13.007690033207279</v>
      </c>
    </row>
    <row r="1466" spans="1:15"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</row>
    <row r="1467" spans="1:15">
      <c r="A1467" t="s">
        <v>605</v>
      </c>
      <c r="B1467">
        <v>869.99999999999989</v>
      </c>
      <c r="C1467">
        <v>690</v>
      </c>
      <c r="D1467" s="4">
        <v>47.8</v>
      </c>
      <c r="E1467" s="4">
        <f>D1467*5</f>
        <v>239</v>
      </c>
      <c r="F1467" s="4">
        <v>9.1</v>
      </c>
      <c r="G1467" s="4">
        <f>F1467*5</f>
        <v>45.5</v>
      </c>
      <c r="H1467" s="4">
        <v>105</v>
      </c>
      <c r="I1467" s="4">
        <f>H1467*5</f>
        <v>525</v>
      </c>
      <c r="J1467" s="4">
        <v>11.4</v>
      </c>
      <c r="K1467" s="4">
        <f>J1467*5</f>
        <v>57</v>
      </c>
      <c r="L1467" s="4">
        <v>11.2</v>
      </c>
      <c r="M1467" s="4">
        <f>L1467*5</f>
        <v>56</v>
      </c>
      <c r="N1467" s="4">
        <v>440</v>
      </c>
      <c r="O1467" s="4">
        <f>SQRT(N1467)</f>
        <v>20.976176963403031</v>
      </c>
    </row>
    <row r="1468" spans="1:15">
      <c r="A1468" t="s">
        <v>605</v>
      </c>
      <c r="B1468">
        <v>869.99999999999989</v>
      </c>
      <c r="C1468">
        <v>690</v>
      </c>
      <c r="D1468" s="4">
        <v>47.9</v>
      </c>
      <c r="E1468" s="4">
        <f t="shared" ref="E1468:G1470" si="2195">D1468*5</f>
        <v>239.5</v>
      </c>
      <c r="F1468" s="4">
        <v>9.1999999999999993</v>
      </c>
      <c r="G1468" s="4">
        <f t="shared" si="2195"/>
        <v>46</v>
      </c>
      <c r="H1468" s="4">
        <v>101</v>
      </c>
      <c r="I1468" s="4">
        <f t="shared" ref="I1468" si="2196">H1468*5</f>
        <v>505</v>
      </c>
      <c r="J1468" s="4">
        <v>11.2</v>
      </c>
      <c r="K1468" s="4">
        <f t="shared" ref="K1468" si="2197">J1468*5</f>
        <v>56</v>
      </c>
      <c r="L1468" s="4">
        <v>11.3</v>
      </c>
      <c r="M1468" s="4">
        <f t="shared" ref="M1468" si="2198">L1468*5</f>
        <v>56.5</v>
      </c>
      <c r="N1468" s="32" t="s">
        <v>796</v>
      </c>
      <c r="O1468" s="32" t="s">
        <v>796</v>
      </c>
    </row>
    <row r="1469" spans="1:15">
      <c r="A1469" t="s">
        <v>605</v>
      </c>
      <c r="B1469">
        <v>869.99999999999989</v>
      </c>
      <c r="C1469">
        <v>690</v>
      </c>
      <c r="D1469" s="4">
        <v>47.4</v>
      </c>
      <c r="E1469" s="4">
        <f t="shared" si="2195"/>
        <v>237</v>
      </c>
      <c r="F1469" s="4">
        <v>9.3000000000000007</v>
      </c>
      <c r="G1469" s="4">
        <f t="shared" si="2195"/>
        <v>46.5</v>
      </c>
      <c r="H1469" s="32" t="s">
        <v>796</v>
      </c>
      <c r="I1469" s="32" t="s">
        <v>796</v>
      </c>
      <c r="J1469" s="4">
        <v>11.3</v>
      </c>
      <c r="K1469" s="4">
        <f t="shared" ref="K1469" si="2199">J1469*5</f>
        <v>56.5</v>
      </c>
      <c r="L1469" s="4">
        <v>11.2</v>
      </c>
      <c r="M1469" s="4">
        <f t="shared" ref="M1469" si="2200">L1469*5</f>
        <v>56</v>
      </c>
      <c r="N1469" s="32" t="s">
        <v>796</v>
      </c>
      <c r="O1469" s="32" t="s">
        <v>796</v>
      </c>
    </row>
    <row r="1470" spans="1:15">
      <c r="A1470" t="s">
        <v>605</v>
      </c>
      <c r="B1470">
        <v>869.99999999999989</v>
      </c>
      <c r="C1470">
        <v>690</v>
      </c>
      <c r="D1470" s="4">
        <f>SUM(D1467:D1469)/3</f>
        <v>47.699999999999996</v>
      </c>
      <c r="E1470" s="4">
        <f t="shared" si="2195"/>
        <v>238.49999999999997</v>
      </c>
      <c r="F1470" s="4">
        <f>SUM(F1467:F1469)/3</f>
        <v>9.1999999999999993</v>
      </c>
      <c r="G1470" s="4">
        <f t="shared" si="2195"/>
        <v>46</v>
      </c>
      <c r="H1470" s="32" t="s">
        <v>796</v>
      </c>
      <c r="I1470" s="32" t="s">
        <v>796</v>
      </c>
      <c r="J1470" s="4">
        <f>SUM(J1467:J1469)/3</f>
        <v>11.300000000000002</v>
      </c>
      <c r="K1470" s="4">
        <f t="shared" ref="K1470" si="2201">J1470*5</f>
        <v>56.500000000000014</v>
      </c>
      <c r="L1470" s="4">
        <f>SUM(L1467:L1469)/3</f>
        <v>11.233333333333334</v>
      </c>
      <c r="M1470" s="4">
        <f t="shared" ref="M1470" si="2202">L1470*5</f>
        <v>56.166666666666671</v>
      </c>
      <c r="N1470" s="32" t="s">
        <v>796</v>
      </c>
      <c r="O1470" s="32" t="s">
        <v>796</v>
      </c>
    </row>
    <row r="1471" spans="1:15">
      <c r="A1471" s="121" t="s">
        <v>611</v>
      </c>
      <c r="B1471" s="121">
        <v>869.99999999999989</v>
      </c>
      <c r="C1471" s="121">
        <v>690</v>
      </c>
      <c r="D1471" s="122">
        <f t="shared" ref="D1471:O1471" si="2203">AVERAGE(D1467:D1470)</f>
        <v>47.699999999999996</v>
      </c>
      <c r="E1471" s="122">
        <f t="shared" si="2203"/>
        <v>238.5</v>
      </c>
      <c r="F1471" s="122">
        <f t="shared" si="2203"/>
        <v>9.1999999999999993</v>
      </c>
      <c r="G1471" s="122">
        <f t="shared" si="2203"/>
        <v>46</v>
      </c>
      <c r="H1471" s="122">
        <f t="shared" si="2203"/>
        <v>103</v>
      </c>
      <c r="I1471" s="122">
        <f t="shared" si="2203"/>
        <v>515</v>
      </c>
      <c r="J1471" s="122">
        <f t="shared" si="2203"/>
        <v>11.300000000000002</v>
      </c>
      <c r="K1471" s="122">
        <f t="shared" si="2203"/>
        <v>56.5</v>
      </c>
      <c r="L1471" s="122">
        <f t="shared" si="2203"/>
        <v>11.233333333333334</v>
      </c>
      <c r="M1471" s="122">
        <f t="shared" si="2203"/>
        <v>56.166666666666671</v>
      </c>
      <c r="N1471" s="122">
        <f t="shared" si="2203"/>
        <v>440</v>
      </c>
      <c r="O1471" s="122">
        <f t="shared" si="2203"/>
        <v>20.976176963403031</v>
      </c>
    </row>
    <row r="1473" spans="1:15">
      <c r="A1473" t="s">
        <v>526</v>
      </c>
      <c r="B1473">
        <v>880.00000000000011</v>
      </c>
      <c r="C1473">
        <v>440.00000000000006</v>
      </c>
      <c r="D1473" s="4">
        <v>2.8</v>
      </c>
      <c r="E1473" s="4">
        <f>D1473*5</f>
        <v>14</v>
      </c>
      <c r="F1473" s="4">
        <v>8.3000000000000007</v>
      </c>
      <c r="G1473" s="4">
        <f>F1473*5</f>
        <v>41.5</v>
      </c>
      <c r="H1473" s="4">
        <v>9.61</v>
      </c>
      <c r="I1473" s="4">
        <f>H1473*5</f>
        <v>48.05</v>
      </c>
      <c r="J1473" s="4">
        <v>15.2</v>
      </c>
      <c r="K1473" s="4">
        <f>J1473*5</f>
        <v>76</v>
      </c>
      <c r="L1473" s="4">
        <v>3.4</v>
      </c>
      <c r="M1473" s="4">
        <f>L1473*5</f>
        <v>17</v>
      </c>
      <c r="N1473" s="4">
        <v>61.1</v>
      </c>
      <c r="O1473" s="4">
        <f>SQRT(N1473)</f>
        <v>7.8166488983451217</v>
      </c>
    </row>
    <row r="1474" spans="1:15">
      <c r="A1474" t="s">
        <v>526</v>
      </c>
      <c r="B1474">
        <v>880.00000000000011</v>
      </c>
      <c r="C1474">
        <v>440.00000000000006</v>
      </c>
      <c r="D1474" s="4">
        <v>2.8</v>
      </c>
      <c r="E1474" s="4">
        <f t="shared" ref="E1474:G1476" si="2204">D1474*5</f>
        <v>14</v>
      </c>
      <c r="F1474" s="4">
        <v>8.4</v>
      </c>
      <c r="G1474" s="4">
        <f t="shared" si="2204"/>
        <v>42</v>
      </c>
      <c r="H1474" s="4">
        <v>9.8000000000000007</v>
      </c>
      <c r="I1474" s="4">
        <f t="shared" ref="I1474" si="2205">H1474*5</f>
        <v>49</v>
      </c>
      <c r="J1474" s="4">
        <v>14.1</v>
      </c>
      <c r="K1474" s="4">
        <f t="shared" ref="K1474" si="2206">J1474*5</f>
        <v>70.5</v>
      </c>
      <c r="L1474" s="4">
        <v>3.3</v>
      </c>
      <c r="M1474" s="4">
        <f t="shared" ref="M1474" si="2207">L1474*5</f>
        <v>16.5</v>
      </c>
      <c r="N1474" s="32" t="s">
        <v>796</v>
      </c>
      <c r="O1474" s="32" t="s">
        <v>796</v>
      </c>
    </row>
    <row r="1475" spans="1:15">
      <c r="A1475" t="s">
        <v>526</v>
      </c>
      <c r="B1475">
        <v>880.00000000000011</v>
      </c>
      <c r="C1475">
        <v>440.00000000000006</v>
      </c>
      <c r="D1475" s="4">
        <v>2.8</v>
      </c>
      <c r="E1475" s="4">
        <f t="shared" si="2204"/>
        <v>14</v>
      </c>
      <c r="F1475" s="4">
        <v>8.1999999999999993</v>
      </c>
      <c r="G1475" s="4">
        <f t="shared" si="2204"/>
        <v>41</v>
      </c>
      <c r="H1475" s="32" t="s">
        <v>796</v>
      </c>
      <c r="I1475" s="32" t="s">
        <v>796</v>
      </c>
      <c r="J1475" s="4">
        <v>13.8</v>
      </c>
      <c r="K1475" s="4">
        <f t="shared" ref="K1475" si="2208">J1475*5</f>
        <v>69</v>
      </c>
      <c r="L1475" s="4">
        <v>3.5</v>
      </c>
      <c r="M1475" s="4">
        <f t="shared" ref="M1475" si="2209">L1475*5</f>
        <v>17.5</v>
      </c>
      <c r="N1475" s="32" t="s">
        <v>796</v>
      </c>
      <c r="O1475" s="32" t="s">
        <v>796</v>
      </c>
    </row>
    <row r="1476" spans="1:15">
      <c r="A1476" t="s">
        <v>526</v>
      </c>
      <c r="B1476">
        <v>880.00000000000011</v>
      </c>
      <c r="C1476">
        <v>440.00000000000006</v>
      </c>
      <c r="D1476" s="4">
        <f>SUM(D1473:D1475)/3</f>
        <v>2.7999999999999994</v>
      </c>
      <c r="E1476" s="4">
        <f t="shared" si="2204"/>
        <v>13.999999999999996</v>
      </c>
      <c r="F1476" s="4">
        <f>SUM(F1473:F1475)/3</f>
        <v>8.3000000000000007</v>
      </c>
      <c r="G1476" s="4">
        <f t="shared" si="2204"/>
        <v>41.5</v>
      </c>
      <c r="H1476" s="32" t="s">
        <v>796</v>
      </c>
      <c r="I1476" s="32" t="s">
        <v>796</v>
      </c>
      <c r="J1476" s="4">
        <f>SUM(J1473:J1475)/3</f>
        <v>14.366666666666665</v>
      </c>
      <c r="K1476" s="4">
        <f t="shared" ref="K1476" si="2210">J1476*5</f>
        <v>71.833333333333329</v>
      </c>
      <c r="L1476" s="4">
        <f>SUM(L1473:L1475)/3</f>
        <v>3.4</v>
      </c>
      <c r="M1476" s="4">
        <f t="shared" ref="M1476" si="2211">L1476*5</f>
        <v>17</v>
      </c>
      <c r="N1476" s="32" t="s">
        <v>796</v>
      </c>
      <c r="O1476" s="32" t="s">
        <v>796</v>
      </c>
    </row>
    <row r="1477" spans="1:15">
      <c r="A1477" s="121" t="s">
        <v>611</v>
      </c>
      <c r="B1477" s="121">
        <v>880.00000000000011</v>
      </c>
      <c r="C1477" s="121">
        <v>440.00000000000006</v>
      </c>
      <c r="D1477" s="122">
        <f t="shared" ref="D1477:O1477" si="2212">AVERAGE(D1473:D1476)</f>
        <v>2.7999999999999994</v>
      </c>
      <c r="E1477" s="122">
        <f t="shared" si="2212"/>
        <v>14</v>
      </c>
      <c r="F1477" s="122">
        <f t="shared" si="2212"/>
        <v>8.3000000000000007</v>
      </c>
      <c r="G1477" s="122">
        <f t="shared" si="2212"/>
        <v>41.5</v>
      </c>
      <c r="H1477" s="122">
        <f t="shared" si="2212"/>
        <v>9.7050000000000001</v>
      </c>
      <c r="I1477" s="122">
        <f t="shared" si="2212"/>
        <v>48.524999999999999</v>
      </c>
      <c r="J1477" s="122">
        <f t="shared" si="2212"/>
        <v>14.366666666666665</v>
      </c>
      <c r="K1477" s="122">
        <f t="shared" si="2212"/>
        <v>71.833333333333329</v>
      </c>
      <c r="L1477" s="122">
        <f t="shared" si="2212"/>
        <v>3.4</v>
      </c>
      <c r="M1477" s="122">
        <f t="shared" si="2212"/>
        <v>17</v>
      </c>
      <c r="N1477" s="122">
        <f t="shared" si="2212"/>
        <v>61.1</v>
      </c>
      <c r="O1477" s="122">
        <f t="shared" si="2212"/>
        <v>7.8166488983451217</v>
      </c>
    </row>
    <row r="1479" spans="1:15">
      <c r="A1479" t="s">
        <v>529</v>
      </c>
      <c r="B1479">
        <v>880.00000000000011</v>
      </c>
      <c r="C1479">
        <v>450</v>
      </c>
      <c r="D1479" s="4">
        <v>3.2</v>
      </c>
      <c r="E1479" s="4">
        <f>D1479*5</f>
        <v>16</v>
      </c>
      <c r="F1479" s="4">
        <v>3</v>
      </c>
      <c r="G1479" s="4">
        <f>F1479*5</f>
        <v>15</v>
      </c>
      <c r="H1479" s="4">
        <v>10.4</v>
      </c>
      <c r="I1479" s="4">
        <f>H1479*5</f>
        <v>52</v>
      </c>
      <c r="J1479" s="4">
        <v>10</v>
      </c>
      <c r="K1479" s="4">
        <f>J1479*5</f>
        <v>50</v>
      </c>
      <c r="L1479" s="4">
        <v>1.1000000000000001</v>
      </c>
      <c r="M1479" s="4">
        <f>L1479*5</f>
        <v>5.5</v>
      </c>
      <c r="N1479" s="4">
        <v>31.2</v>
      </c>
      <c r="O1479" s="4">
        <f>SQRT(N1479)</f>
        <v>5.5856960175075763</v>
      </c>
    </row>
    <row r="1480" spans="1:15">
      <c r="A1480" t="s">
        <v>529</v>
      </c>
      <c r="B1480">
        <v>880.00000000000011</v>
      </c>
      <c r="C1480">
        <v>450</v>
      </c>
      <c r="D1480" s="4">
        <v>3.4</v>
      </c>
      <c r="E1480" s="4">
        <f t="shared" ref="E1480:G1482" si="2213">D1480*5</f>
        <v>17</v>
      </c>
      <c r="F1480" s="4">
        <v>2.9</v>
      </c>
      <c r="G1480" s="4">
        <f t="shared" si="2213"/>
        <v>14.5</v>
      </c>
      <c r="H1480" s="4">
        <v>9.8699999999999992</v>
      </c>
      <c r="I1480" s="4">
        <f t="shared" ref="I1480" si="2214">H1480*5</f>
        <v>49.349999999999994</v>
      </c>
      <c r="J1480" s="4">
        <v>9.4</v>
      </c>
      <c r="K1480" s="4">
        <f t="shared" ref="K1480" si="2215">J1480*5</f>
        <v>47</v>
      </c>
      <c r="L1480" s="4">
        <v>1.1000000000000001</v>
      </c>
      <c r="M1480" s="4">
        <f t="shared" ref="M1480" si="2216">L1480*5</f>
        <v>5.5</v>
      </c>
      <c r="N1480" s="32" t="s">
        <v>796</v>
      </c>
      <c r="O1480" s="32" t="s">
        <v>796</v>
      </c>
    </row>
    <row r="1481" spans="1:15">
      <c r="A1481" t="s">
        <v>529</v>
      </c>
      <c r="B1481">
        <v>880.00000000000011</v>
      </c>
      <c r="C1481">
        <v>450</v>
      </c>
      <c r="D1481" s="4">
        <v>3.3</v>
      </c>
      <c r="E1481" s="4">
        <f t="shared" si="2213"/>
        <v>16.5</v>
      </c>
      <c r="F1481" s="4">
        <v>3</v>
      </c>
      <c r="G1481" s="4">
        <f t="shared" si="2213"/>
        <v>15</v>
      </c>
      <c r="H1481" s="32" t="s">
        <v>796</v>
      </c>
      <c r="I1481" s="32" t="s">
        <v>796</v>
      </c>
      <c r="J1481" s="4">
        <v>9.6</v>
      </c>
      <c r="K1481" s="4">
        <f t="shared" ref="K1481" si="2217">J1481*5</f>
        <v>48</v>
      </c>
      <c r="L1481" s="4">
        <v>1</v>
      </c>
      <c r="M1481" s="4">
        <f t="shared" ref="M1481" si="2218">L1481*5</f>
        <v>5</v>
      </c>
      <c r="N1481" s="32" t="s">
        <v>796</v>
      </c>
      <c r="O1481" s="32" t="s">
        <v>796</v>
      </c>
    </row>
    <row r="1482" spans="1:15">
      <c r="A1482" t="s">
        <v>529</v>
      </c>
      <c r="B1482">
        <v>880.00000000000011</v>
      </c>
      <c r="C1482">
        <v>450</v>
      </c>
      <c r="D1482" s="4">
        <f>SUM(D1479:D1481)/3</f>
        <v>3.2999999999999994</v>
      </c>
      <c r="E1482" s="4">
        <f t="shared" si="2213"/>
        <v>16.499999999999996</v>
      </c>
      <c r="F1482" s="4">
        <f>SUM(F1479:F1481)/3</f>
        <v>2.9666666666666668</v>
      </c>
      <c r="G1482" s="4">
        <f t="shared" si="2213"/>
        <v>14.833333333333334</v>
      </c>
      <c r="H1482" s="32" t="s">
        <v>796</v>
      </c>
      <c r="I1482" s="32" t="s">
        <v>796</v>
      </c>
      <c r="J1482" s="4">
        <f>SUM(J1479:J1481)/3</f>
        <v>9.6666666666666661</v>
      </c>
      <c r="K1482" s="4">
        <f t="shared" ref="K1482" si="2219">J1482*5</f>
        <v>48.333333333333329</v>
      </c>
      <c r="L1482" s="4">
        <f>SUM(L1479:L1481)/3</f>
        <v>1.0666666666666667</v>
      </c>
      <c r="M1482" s="4">
        <f t="shared" ref="M1482" si="2220">L1482*5</f>
        <v>5.333333333333333</v>
      </c>
      <c r="N1482" s="32" t="s">
        <v>796</v>
      </c>
      <c r="O1482" s="32" t="s">
        <v>796</v>
      </c>
    </row>
    <row r="1483" spans="1:15">
      <c r="A1483" s="121" t="s">
        <v>611</v>
      </c>
      <c r="B1483" s="121">
        <v>880.00000000000011</v>
      </c>
      <c r="C1483" s="121">
        <v>450</v>
      </c>
      <c r="D1483" s="122">
        <f t="shared" ref="D1483:O1483" si="2221">AVERAGE(D1479:D1482)</f>
        <v>3.2999999999999994</v>
      </c>
      <c r="E1483" s="122">
        <f t="shared" si="2221"/>
        <v>16.5</v>
      </c>
      <c r="F1483" s="122">
        <f t="shared" si="2221"/>
        <v>2.9666666666666668</v>
      </c>
      <c r="G1483" s="122">
        <f t="shared" si="2221"/>
        <v>14.833333333333334</v>
      </c>
      <c r="H1483" s="122">
        <f t="shared" si="2221"/>
        <v>10.135</v>
      </c>
      <c r="I1483" s="122">
        <f t="shared" si="2221"/>
        <v>50.674999999999997</v>
      </c>
      <c r="J1483" s="122">
        <f t="shared" si="2221"/>
        <v>9.6666666666666661</v>
      </c>
      <c r="K1483" s="122">
        <f t="shared" si="2221"/>
        <v>48.333333333333329</v>
      </c>
      <c r="L1483" s="122">
        <f t="shared" si="2221"/>
        <v>1.0666666666666667</v>
      </c>
      <c r="M1483" s="122">
        <f t="shared" si="2221"/>
        <v>5.333333333333333</v>
      </c>
      <c r="N1483" s="122">
        <f t="shared" si="2221"/>
        <v>31.2</v>
      </c>
      <c r="O1483" s="122">
        <f t="shared" si="2221"/>
        <v>5.5856960175075763</v>
      </c>
    </row>
    <row r="1485" spans="1:15">
      <c r="A1485" t="s">
        <v>527</v>
      </c>
      <c r="B1485">
        <v>880.00000000000011</v>
      </c>
      <c r="C1485">
        <v>459.99999999999994</v>
      </c>
      <c r="D1485" s="4">
        <v>4.2</v>
      </c>
      <c r="E1485" s="4">
        <f>D1485*5</f>
        <v>21</v>
      </c>
      <c r="F1485" s="4">
        <v>1.7</v>
      </c>
      <c r="G1485" s="4">
        <f>F1485*5</f>
        <v>8.5</v>
      </c>
      <c r="H1485" s="4">
        <v>8.74</v>
      </c>
      <c r="I1485" s="4">
        <f>H1485*5</f>
        <v>43.7</v>
      </c>
      <c r="J1485" s="4">
        <v>7.9</v>
      </c>
      <c r="K1485" s="4">
        <f>J1485*5</f>
        <v>39.5</v>
      </c>
      <c r="L1485" s="4">
        <v>2.9</v>
      </c>
      <c r="M1485" s="4">
        <f>L1485*5</f>
        <v>14.5</v>
      </c>
      <c r="N1485" s="4">
        <v>40.6</v>
      </c>
      <c r="O1485" s="4">
        <f>SQRT(N1485)</f>
        <v>6.3718129288295966</v>
      </c>
    </row>
    <row r="1486" spans="1:15">
      <c r="A1486" t="s">
        <v>527</v>
      </c>
      <c r="B1486">
        <v>880.00000000000011</v>
      </c>
      <c r="C1486">
        <v>459.99999999999994</v>
      </c>
      <c r="D1486" s="4">
        <v>4.0999999999999996</v>
      </c>
      <c r="E1486" s="4">
        <f t="shared" ref="E1486:G1488" si="2222">D1486*5</f>
        <v>20.5</v>
      </c>
      <c r="F1486" s="4">
        <v>1.6</v>
      </c>
      <c r="G1486" s="4">
        <f t="shared" si="2222"/>
        <v>8</v>
      </c>
      <c r="H1486" s="4">
        <v>8.6999999999999993</v>
      </c>
      <c r="I1486" s="4">
        <f t="shared" ref="I1486" si="2223">H1486*5</f>
        <v>43.5</v>
      </c>
      <c r="J1486" s="4">
        <v>8</v>
      </c>
      <c r="K1486" s="4">
        <f t="shared" ref="K1486" si="2224">J1486*5</f>
        <v>40</v>
      </c>
      <c r="L1486" s="4">
        <v>2.8</v>
      </c>
      <c r="M1486" s="4">
        <f t="shared" ref="M1486" si="2225">L1486*5</f>
        <v>14</v>
      </c>
      <c r="N1486" s="32" t="s">
        <v>796</v>
      </c>
      <c r="O1486" s="32" t="s">
        <v>796</v>
      </c>
    </row>
    <row r="1487" spans="1:15">
      <c r="A1487" t="s">
        <v>527</v>
      </c>
      <c r="B1487">
        <v>880.00000000000011</v>
      </c>
      <c r="C1487">
        <v>459.99999999999994</v>
      </c>
      <c r="D1487" s="4">
        <v>4.2</v>
      </c>
      <c r="E1487" s="4">
        <f t="shared" si="2222"/>
        <v>21</v>
      </c>
      <c r="F1487" s="4">
        <v>1.7</v>
      </c>
      <c r="G1487" s="4">
        <f t="shared" si="2222"/>
        <v>8.5</v>
      </c>
      <c r="H1487" s="32" t="s">
        <v>796</v>
      </c>
      <c r="I1487" s="32" t="s">
        <v>796</v>
      </c>
      <c r="J1487" s="4">
        <v>8.1999999999999993</v>
      </c>
      <c r="K1487" s="4">
        <f t="shared" ref="K1487" si="2226">J1487*5</f>
        <v>41</v>
      </c>
      <c r="L1487" s="4">
        <v>2.9</v>
      </c>
      <c r="M1487" s="4">
        <f t="shared" ref="M1487" si="2227">L1487*5</f>
        <v>14.5</v>
      </c>
      <c r="N1487" s="32" t="s">
        <v>796</v>
      </c>
      <c r="O1487" s="32" t="s">
        <v>796</v>
      </c>
    </row>
    <row r="1488" spans="1:15">
      <c r="A1488" t="s">
        <v>527</v>
      </c>
      <c r="B1488">
        <v>880.00000000000011</v>
      </c>
      <c r="C1488">
        <v>459.99999999999994</v>
      </c>
      <c r="D1488" s="4">
        <f>SUM(D1485:D1487)/3</f>
        <v>4.166666666666667</v>
      </c>
      <c r="E1488" s="4">
        <f t="shared" si="2222"/>
        <v>20.833333333333336</v>
      </c>
      <c r="F1488" s="4">
        <f>SUM(F1485:F1487)/3</f>
        <v>1.6666666666666667</v>
      </c>
      <c r="G1488" s="4">
        <f t="shared" si="2222"/>
        <v>8.3333333333333339</v>
      </c>
      <c r="H1488" s="32" t="s">
        <v>796</v>
      </c>
      <c r="I1488" s="32" t="s">
        <v>796</v>
      </c>
      <c r="J1488" s="4">
        <f>SUM(J1485:J1487)/3</f>
        <v>8.0333333333333332</v>
      </c>
      <c r="K1488" s="4">
        <f t="shared" ref="K1488" si="2228">J1488*5</f>
        <v>40.166666666666664</v>
      </c>
      <c r="L1488" s="4">
        <f>SUM(L1485:L1487)/3</f>
        <v>2.8666666666666667</v>
      </c>
      <c r="M1488" s="4">
        <f t="shared" ref="M1488" si="2229">L1488*5</f>
        <v>14.333333333333334</v>
      </c>
      <c r="N1488" s="32" t="s">
        <v>796</v>
      </c>
      <c r="O1488" s="32" t="s">
        <v>796</v>
      </c>
    </row>
    <row r="1489" spans="1:15">
      <c r="A1489" s="121" t="s">
        <v>611</v>
      </c>
      <c r="B1489" s="121">
        <v>880.00000000000011</v>
      </c>
      <c r="C1489" s="121">
        <v>459.99999999999994</v>
      </c>
      <c r="D1489" s="122">
        <f t="shared" ref="D1489:O1489" si="2230">AVERAGE(D1485:D1488)</f>
        <v>4.166666666666667</v>
      </c>
      <c r="E1489" s="122">
        <f t="shared" si="2230"/>
        <v>20.833333333333336</v>
      </c>
      <c r="F1489" s="122">
        <f t="shared" si="2230"/>
        <v>1.6666666666666667</v>
      </c>
      <c r="G1489" s="122">
        <f t="shared" si="2230"/>
        <v>8.3333333333333339</v>
      </c>
      <c r="H1489" s="122">
        <f t="shared" si="2230"/>
        <v>8.7199999999999989</v>
      </c>
      <c r="I1489" s="122">
        <f t="shared" si="2230"/>
        <v>43.6</v>
      </c>
      <c r="J1489" s="122">
        <f t="shared" si="2230"/>
        <v>8.0333333333333332</v>
      </c>
      <c r="K1489" s="122">
        <f t="shared" si="2230"/>
        <v>40.166666666666664</v>
      </c>
      <c r="L1489" s="122">
        <f t="shared" si="2230"/>
        <v>2.8666666666666667</v>
      </c>
      <c r="M1489" s="122">
        <f t="shared" si="2230"/>
        <v>14.333333333333334</v>
      </c>
      <c r="N1489" s="122">
        <f t="shared" si="2230"/>
        <v>40.6</v>
      </c>
      <c r="O1489" s="122">
        <f t="shared" si="2230"/>
        <v>6.3718129288295966</v>
      </c>
    </row>
    <row r="1490" spans="1:15"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</row>
    <row r="1491" spans="1:15">
      <c r="A1491" t="s">
        <v>528</v>
      </c>
      <c r="B1491">
        <v>880.00000000000011</v>
      </c>
      <c r="C1491">
        <v>470</v>
      </c>
      <c r="D1491" s="4">
        <v>1</v>
      </c>
      <c r="E1491" s="4">
        <f>D1491*5</f>
        <v>5</v>
      </c>
      <c r="F1491" s="4">
        <v>0.3</v>
      </c>
      <c r="G1491" s="4">
        <f>F1491*5</f>
        <v>1.5</v>
      </c>
      <c r="H1491" s="4">
        <v>3.24</v>
      </c>
      <c r="I1491" s="4">
        <f>H1491*5</f>
        <v>16.200000000000003</v>
      </c>
      <c r="J1491" s="4">
        <v>0.9</v>
      </c>
      <c r="K1491" s="4">
        <f>J1491*5</f>
        <v>4.5</v>
      </c>
      <c r="L1491" s="4">
        <v>0.3</v>
      </c>
      <c r="M1491" s="4">
        <f>L1491*5</f>
        <v>1.5</v>
      </c>
      <c r="N1491" s="4">
        <v>16.63</v>
      </c>
      <c r="O1491" s="4">
        <f>SQRT(N1491)</f>
        <v>4.0779897008207362</v>
      </c>
    </row>
    <row r="1492" spans="1:15">
      <c r="A1492" t="s">
        <v>528</v>
      </c>
      <c r="B1492">
        <v>880.00000000000011</v>
      </c>
      <c r="C1492">
        <v>470</v>
      </c>
      <c r="D1492" s="4">
        <v>1</v>
      </c>
      <c r="E1492" s="4">
        <f t="shared" ref="E1492:G1494" si="2231">D1492*5</f>
        <v>5</v>
      </c>
      <c r="F1492" s="4">
        <v>0.2</v>
      </c>
      <c r="G1492" s="4">
        <f t="shared" si="2231"/>
        <v>1</v>
      </c>
      <c r="H1492" s="4">
        <v>3.21</v>
      </c>
      <c r="I1492" s="4">
        <f t="shared" ref="I1492" si="2232">H1492*5</f>
        <v>16.05</v>
      </c>
      <c r="J1492" s="4">
        <v>0.9</v>
      </c>
      <c r="K1492" s="4">
        <f t="shared" ref="K1492" si="2233">J1492*5</f>
        <v>4.5</v>
      </c>
      <c r="L1492" s="4">
        <v>0.3</v>
      </c>
      <c r="M1492" s="4">
        <f t="shared" ref="M1492" si="2234">L1492*5</f>
        <v>1.5</v>
      </c>
      <c r="N1492" s="32" t="s">
        <v>796</v>
      </c>
      <c r="O1492" s="32" t="s">
        <v>796</v>
      </c>
    </row>
    <row r="1493" spans="1:15">
      <c r="A1493" t="s">
        <v>528</v>
      </c>
      <c r="B1493">
        <v>880.00000000000011</v>
      </c>
      <c r="C1493">
        <v>470</v>
      </c>
      <c r="D1493" s="4">
        <v>1.1000000000000001</v>
      </c>
      <c r="E1493" s="4">
        <f t="shared" si="2231"/>
        <v>5.5</v>
      </c>
      <c r="F1493" s="4">
        <v>0.2</v>
      </c>
      <c r="G1493" s="4">
        <f t="shared" si="2231"/>
        <v>1</v>
      </c>
      <c r="H1493" s="32" t="s">
        <v>796</v>
      </c>
      <c r="I1493" s="32" t="s">
        <v>796</v>
      </c>
      <c r="J1493" s="4">
        <v>0.9</v>
      </c>
      <c r="K1493" s="4">
        <f t="shared" ref="K1493" si="2235">J1493*5</f>
        <v>4.5</v>
      </c>
      <c r="L1493" s="4">
        <v>0.3</v>
      </c>
      <c r="M1493" s="4">
        <f t="shared" ref="M1493" si="2236">L1493*5</f>
        <v>1.5</v>
      </c>
      <c r="N1493" s="32" t="s">
        <v>796</v>
      </c>
      <c r="O1493" s="32" t="s">
        <v>796</v>
      </c>
    </row>
    <row r="1494" spans="1:15">
      <c r="A1494" t="s">
        <v>528</v>
      </c>
      <c r="B1494">
        <v>880.00000000000011</v>
      </c>
      <c r="C1494">
        <v>470</v>
      </c>
      <c r="D1494" s="4">
        <f>SUM(D1491:D1493)/3</f>
        <v>1.0333333333333334</v>
      </c>
      <c r="E1494" s="4">
        <f t="shared" si="2231"/>
        <v>5.166666666666667</v>
      </c>
      <c r="F1494" s="4">
        <f>SUM(F1491:F1493)/3</f>
        <v>0.23333333333333331</v>
      </c>
      <c r="G1494" s="4">
        <f t="shared" si="2231"/>
        <v>1.1666666666666665</v>
      </c>
      <c r="H1494" s="32" t="s">
        <v>796</v>
      </c>
      <c r="I1494" s="32" t="s">
        <v>796</v>
      </c>
      <c r="J1494" s="4">
        <f>SUM(J1491:J1493)/3</f>
        <v>0.9</v>
      </c>
      <c r="K1494" s="4">
        <f t="shared" ref="K1494" si="2237">J1494*5</f>
        <v>4.5</v>
      </c>
      <c r="L1494" s="4">
        <f>SUM(L1491:L1493)/3</f>
        <v>0.3</v>
      </c>
      <c r="M1494" s="4">
        <f t="shared" ref="M1494" si="2238">L1494*5</f>
        <v>1.5</v>
      </c>
      <c r="N1494" s="32" t="s">
        <v>796</v>
      </c>
      <c r="O1494" s="32" t="s">
        <v>796</v>
      </c>
    </row>
    <row r="1495" spans="1:15">
      <c r="A1495" s="121" t="s">
        <v>611</v>
      </c>
      <c r="B1495" s="121">
        <v>880.00000000000011</v>
      </c>
      <c r="C1495" s="121">
        <v>470</v>
      </c>
      <c r="D1495" s="122">
        <f t="shared" ref="D1495:O1495" si="2239">AVERAGE(D1491:D1494)</f>
        <v>1.0333333333333334</v>
      </c>
      <c r="E1495" s="122">
        <f t="shared" si="2239"/>
        <v>5.166666666666667</v>
      </c>
      <c r="F1495" s="122">
        <f t="shared" si="2239"/>
        <v>0.23333333333333331</v>
      </c>
      <c r="G1495" s="122">
        <f t="shared" si="2239"/>
        <v>1.1666666666666665</v>
      </c>
      <c r="H1495" s="122">
        <f t="shared" si="2239"/>
        <v>3.2250000000000001</v>
      </c>
      <c r="I1495" s="122">
        <f t="shared" si="2239"/>
        <v>16.125</v>
      </c>
      <c r="J1495" s="122">
        <f t="shared" si="2239"/>
        <v>0.9</v>
      </c>
      <c r="K1495" s="122">
        <f t="shared" si="2239"/>
        <v>4.5</v>
      </c>
      <c r="L1495" s="122">
        <f t="shared" si="2239"/>
        <v>0.3</v>
      </c>
      <c r="M1495" s="122">
        <f t="shared" si="2239"/>
        <v>1.5</v>
      </c>
      <c r="N1495" s="122">
        <f t="shared" si="2239"/>
        <v>16.63</v>
      </c>
      <c r="O1495" s="122">
        <f t="shared" si="2239"/>
        <v>4.0779897008207362</v>
      </c>
    </row>
    <row r="1497" spans="1:15">
      <c r="A1497" t="s">
        <v>524</v>
      </c>
      <c r="B1497">
        <v>880.00000000000011</v>
      </c>
      <c r="C1497">
        <v>480</v>
      </c>
      <c r="D1497" s="4">
        <v>1.3</v>
      </c>
      <c r="E1497" s="4">
        <f>D1497*5</f>
        <v>6.5</v>
      </c>
      <c r="F1497" s="4">
        <v>1</v>
      </c>
      <c r="G1497" s="4">
        <f>F1497*5</f>
        <v>5</v>
      </c>
      <c r="H1497" s="4">
        <v>5.35</v>
      </c>
      <c r="I1497" s="4">
        <f>H1497*5</f>
        <v>26.75</v>
      </c>
      <c r="J1497" s="4">
        <v>5.4</v>
      </c>
      <c r="K1497" s="4">
        <f>J1497*5</f>
        <v>27</v>
      </c>
      <c r="L1497" s="4">
        <v>2.5</v>
      </c>
      <c r="M1497" s="4">
        <f>L1497*5</f>
        <v>12.5</v>
      </c>
      <c r="N1497" s="4">
        <v>17.829999999999998</v>
      </c>
      <c r="O1497" s="4">
        <f>SQRT(N1497)</f>
        <v>4.2225584661434823</v>
      </c>
    </row>
    <row r="1498" spans="1:15">
      <c r="A1498" t="s">
        <v>524</v>
      </c>
      <c r="B1498">
        <v>880.00000000000011</v>
      </c>
      <c r="C1498">
        <v>480</v>
      </c>
      <c r="D1498" s="4">
        <v>1.3</v>
      </c>
      <c r="E1498" s="4">
        <f t="shared" ref="E1498:G1500" si="2240">D1498*5</f>
        <v>6.5</v>
      </c>
      <c r="F1498" s="4">
        <v>0.9</v>
      </c>
      <c r="G1498" s="4">
        <f t="shared" si="2240"/>
        <v>4.5</v>
      </c>
      <c r="H1498" s="4">
        <v>5.3</v>
      </c>
      <c r="I1498" s="4">
        <f t="shared" ref="I1498" si="2241">H1498*5</f>
        <v>26.5</v>
      </c>
      <c r="J1498" s="4">
        <v>5.2</v>
      </c>
      <c r="K1498" s="4">
        <f t="shared" ref="K1498" si="2242">J1498*5</f>
        <v>26</v>
      </c>
      <c r="L1498" s="4">
        <v>2.6</v>
      </c>
      <c r="M1498" s="4">
        <f t="shared" ref="M1498" si="2243">L1498*5</f>
        <v>13</v>
      </c>
      <c r="N1498" s="32" t="s">
        <v>796</v>
      </c>
      <c r="O1498" s="32" t="s">
        <v>796</v>
      </c>
    </row>
    <row r="1499" spans="1:15">
      <c r="A1499" t="s">
        <v>524</v>
      </c>
      <c r="B1499">
        <v>880.00000000000011</v>
      </c>
      <c r="C1499">
        <v>480</v>
      </c>
      <c r="D1499" s="4">
        <v>1.4</v>
      </c>
      <c r="E1499" s="4">
        <f t="shared" si="2240"/>
        <v>7</v>
      </c>
      <c r="F1499" s="4">
        <v>1</v>
      </c>
      <c r="G1499" s="4">
        <f t="shared" si="2240"/>
        <v>5</v>
      </c>
      <c r="H1499" s="32" t="s">
        <v>796</v>
      </c>
      <c r="I1499" s="32" t="s">
        <v>796</v>
      </c>
      <c r="J1499" s="4">
        <v>5.3</v>
      </c>
      <c r="K1499" s="4">
        <f t="shared" ref="K1499" si="2244">J1499*5</f>
        <v>26.5</v>
      </c>
      <c r="L1499" s="4">
        <v>2.5</v>
      </c>
      <c r="M1499" s="4">
        <f t="shared" ref="M1499" si="2245">L1499*5</f>
        <v>12.5</v>
      </c>
      <c r="N1499" s="32" t="s">
        <v>796</v>
      </c>
      <c r="O1499" s="32" t="s">
        <v>796</v>
      </c>
    </row>
    <row r="1500" spans="1:15">
      <c r="A1500" t="s">
        <v>524</v>
      </c>
      <c r="B1500">
        <v>880.00000000000011</v>
      </c>
      <c r="C1500">
        <v>480</v>
      </c>
      <c r="D1500" s="4">
        <f>SUM(D1497:D1499)/3</f>
        <v>1.3333333333333333</v>
      </c>
      <c r="E1500" s="4">
        <f t="shared" si="2240"/>
        <v>6.6666666666666661</v>
      </c>
      <c r="F1500" s="4">
        <f>SUM(F1497:F1499)/3</f>
        <v>0.96666666666666667</v>
      </c>
      <c r="G1500" s="4">
        <f t="shared" si="2240"/>
        <v>4.833333333333333</v>
      </c>
      <c r="H1500" s="32" t="s">
        <v>796</v>
      </c>
      <c r="I1500" s="32" t="s">
        <v>796</v>
      </c>
      <c r="J1500" s="4">
        <f>SUM(J1497:J1499)/3</f>
        <v>5.3000000000000007</v>
      </c>
      <c r="K1500" s="4">
        <f t="shared" ref="K1500" si="2246">J1500*5</f>
        <v>26.500000000000004</v>
      </c>
      <c r="L1500" s="4">
        <f>SUM(L1497:L1499)/3</f>
        <v>2.5333333333333332</v>
      </c>
      <c r="M1500" s="4">
        <f t="shared" ref="M1500" si="2247">L1500*5</f>
        <v>12.666666666666666</v>
      </c>
      <c r="N1500" s="32" t="s">
        <v>796</v>
      </c>
      <c r="O1500" s="32" t="s">
        <v>796</v>
      </c>
    </row>
    <row r="1501" spans="1:15">
      <c r="A1501" s="121" t="s">
        <v>611</v>
      </c>
      <c r="B1501" s="121">
        <v>880.00000000000011</v>
      </c>
      <c r="C1501" s="121">
        <v>480</v>
      </c>
      <c r="D1501" s="122">
        <f t="shared" ref="D1501:O1501" si="2248">AVERAGE(D1497:D1500)</f>
        <v>1.3333333333333333</v>
      </c>
      <c r="E1501" s="122">
        <f t="shared" si="2248"/>
        <v>6.6666666666666661</v>
      </c>
      <c r="F1501" s="122">
        <f t="shared" si="2248"/>
        <v>0.96666666666666667</v>
      </c>
      <c r="G1501" s="122">
        <f t="shared" si="2248"/>
        <v>4.833333333333333</v>
      </c>
      <c r="H1501" s="122">
        <f t="shared" si="2248"/>
        <v>5.3249999999999993</v>
      </c>
      <c r="I1501" s="122">
        <f t="shared" si="2248"/>
        <v>26.625</v>
      </c>
      <c r="J1501" s="122">
        <f t="shared" si="2248"/>
        <v>5.3000000000000007</v>
      </c>
      <c r="K1501" s="122">
        <f t="shared" si="2248"/>
        <v>26.5</v>
      </c>
      <c r="L1501" s="122">
        <f t="shared" si="2248"/>
        <v>2.5333333333333332</v>
      </c>
      <c r="M1501" s="122">
        <f t="shared" si="2248"/>
        <v>12.666666666666666</v>
      </c>
      <c r="N1501" s="122">
        <f t="shared" si="2248"/>
        <v>17.829999999999998</v>
      </c>
      <c r="O1501" s="122">
        <f t="shared" si="2248"/>
        <v>4.2225584661434823</v>
      </c>
    </row>
    <row r="1502" spans="1:15"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</row>
    <row r="1503" spans="1:15">
      <c r="A1503" t="s">
        <v>525</v>
      </c>
      <c r="B1503">
        <v>880.00000000000011</v>
      </c>
      <c r="C1503">
        <v>490.00000000000006</v>
      </c>
      <c r="D1503" s="4">
        <v>3.4</v>
      </c>
      <c r="E1503" s="4">
        <f>D1503*5</f>
        <v>17</v>
      </c>
      <c r="F1503" s="4">
        <v>5.9</v>
      </c>
      <c r="G1503" s="4">
        <f>F1503*5</f>
        <v>29.5</v>
      </c>
      <c r="H1503" s="4">
        <v>10.7</v>
      </c>
      <c r="I1503" s="4">
        <f>H1503*5</f>
        <v>53.5</v>
      </c>
      <c r="J1503" s="4">
        <v>9</v>
      </c>
      <c r="K1503" s="4">
        <f>J1503*5</f>
        <v>45</v>
      </c>
      <c r="L1503" s="4">
        <v>3.2</v>
      </c>
      <c r="M1503" s="4">
        <f>L1503*5</f>
        <v>16</v>
      </c>
      <c r="N1503" s="4">
        <v>51.5</v>
      </c>
      <c r="O1503" s="4">
        <f>SQRT(N1503)</f>
        <v>7.1763500472036617</v>
      </c>
    </row>
    <row r="1504" spans="1:15">
      <c r="A1504" t="s">
        <v>525</v>
      </c>
      <c r="B1504">
        <v>880.00000000000011</v>
      </c>
      <c r="C1504">
        <v>490.00000000000006</v>
      </c>
      <c r="D1504" s="4">
        <v>3.4</v>
      </c>
      <c r="E1504" s="4">
        <f t="shared" ref="E1504:G1506" si="2249">D1504*5</f>
        <v>17</v>
      </c>
      <c r="F1504" s="4">
        <v>5.9</v>
      </c>
      <c r="G1504" s="4">
        <f t="shared" si="2249"/>
        <v>29.5</v>
      </c>
      <c r="H1504" s="4">
        <v>11</v>
      </c>
      <c r="I1504" s="4">
        <f t="shared" ref="I1504" si="2250">H1504*5</f>
        <v>55</v>
      </c>
      <c r="J1504" s="4">
        <v>9.4</v>
      </c>
      <c r="K1504" s="4">
        <f t="shared" ref="K1504" si="2251">J1504*5</f>
        <v>47</v>
      </c>
      <c r="L1504" s="4">
        <v>3.3</v>
      </c>
      <c r="M1504" s="4">
        <f t="shared" ref="M1504" si="2252">L1504*5</f>
        <v>16.5</v>
      </c>
      <c r="N1504" s="32" t="s">
        <v>796</v>
      </c>
      <c r="O1504" s="32" t="s">
        <v>796</v>
      </c>
    </row>
    <row r="1505" spans="1:15">
      <c r="A1505" t="s">
        <v>525</v>
      </c>
      <c r="B1505">
        <v>880.00000000000011</v>
      </c>
      <c r="C1505">
        <v>490.00000000000006</v>
      </c>
      <c r="D1505" s="4">
        <v>3.3</v>
      </c>
      <c r="E1505" s="4">
        <f t="shared" si="2249"/>
        <v>16.5</v>
      </c>
      <c r="F1505" s="4">
        <v>5.8</v>
      </c>
      <c r="G1505" s="4">
        <f t="shared" si="2249"/>
        <v>29</v>
      </c>
      <c r="H1505" s="32" t="s">
        <v>796</v>
      </c>
      <c r="I1505" s="32" t="s">
        <v>796</v>
      </c>
      <c r="J1505" s="4">
        <v>8.8000000000000007</v>
      </c>
      <c r="K1505" s="4">
        <f t="shared" ref="K1505" si="2253">J1505*5</f>
        <v>44</v>
      </c>
      <c r="L1505" s="4">
        <v>3.2</v>
      </c>
      <c r="M1505" s="4">
        <f t="shared" ref="M1505" si="2254">L1505*5</f>
        <v>16</v>
      </c>
      <c r="N1505" s="32" t="s">
        <v>796</v>
      </c>
      <c r="O1505" s="32" t="s">
        <v>796</v>
      </c>
    </row>
    <row r="1506" spans="1:15">
      <c r="A1506" t="s">
        <v>525</v>
      </c>
      <c r="B1506">
        <v>880.00000000000011</v>
      </c>
      <c r="C1506">
        <v>490.00000000000006</v>
      </c>
      <c r="D1506" s="4">
        <f>SUM(D1503:D1505)/3</f>
        <v>3.3666666666666667</v>
      </c>
      <c r="E1506" s="4">
        <f t="shared" si="2249"/>
        <v>16.833333333333332</v>
      </c>
      <c r="F1506" s="4">
        <f>SUM(F1503:F1505)/3</f>
        <v>5.8666666666666671</v>
      </c>
      <c r="G1506" s="4">
        <f t="shared" si="2249"/>
        <v>29.333333333333336</v>
      </c>
      <c r="H1506" s="32" t="s">
        <v>796</v>
      </c>
      <c r="I1506" s="32" t="s">
        <v>796</v>
      </c>
      <c r="J1506" s="4">
        <f>SUM(J1503:J1505)/3</f>
        <v>9.0666666666666664</v>
      </c>
      <c r="K1506" s="4">
        <f t="shared" ref="K1506" si="2255">J1506*5</f>
        <v>45.333333333333329</v>
      </c>
      <c r="L1506" s="4">
        <f>SUM(L1503:L1505)/3</f>
        <v>3.2333333333333329</v>
      </c>
      <c r="M1506" s="4">
        <f t="shared" ref="M1506" si="2256">L1506*5</f>
        <v>16.166666666666664</v>
      </c>
      <c r="N1506" s="32" t="s">
        <v>796</v>
      </c>
      <c r="O1506" s="32" t="s">
        <v>796</v>
      </c>
    </row>
    <row r="1507" spans="1:15">
      <c r="A1507" s="121" t="s">
        <v>611</v>
      </c>
      <c r="B1507" s="121">
        <v>880.00000000000011</v>
      </c>
      <c r="C1507" s="121">
        <v>490.00000000000006</v>
      </c>
      <c r="D1507" s="122">
        <f t="shared" ref="D1507:O1507" si="2257">AVERAGE(D1503:D1506)</f>
        <v>3.3666666666666667</v>
      </c>
      <c r="E1507" s="122">
        <f t="shared" si="2257"/>
        <v>16.833333333333332</v>
      </c>
      <c r="F1507" s="122">
        <f t="shared" si="2257"/>
        <v>5.8666666666666671</v>
      </c>
      <c r="G1507" s="122">
        <f t="shared" si="2257"/>
        <v>29.333333333333336</v>
      </c>
      <c r="H1507" s="122">
        <f t="shared" si="2257"/>
        <v>10.85</v>
      </c>
      <c r="I1507" s="122">
        <f t="shared" si="2257"/>
        <v>54.25</v>
      </c>
      <c r="J1507" s="122">
        <f t="shared" si="2257"/>
        <v>9.0666666666666664</v>
      </c>
      <c r="K1507" s="122">
        <f t="shared" si="2257"/>
        <v>45.333333333333329</v>
      </c>
      <c r="L1507" s="122">
        <f t="shared" si="2257"/>
        <v>3.2333333333333329</v>
      </c>
      <c r="M1507" s="122">
        <f t="shared" si="2257"/>
        <v>16.166666666666664</v>
      </c>
      <c r="N1507" s="122">
        <f t="shared" si="2257"/>
        <v>51.5</v>
      </c>
      <c r="O1507" s="122">
        <f t="shared" si="2257"/>
        <v>7.1763500472036617</v>
      </c>
    </row>
    <row r="1509" spans="1:15">
      <c r="A1509" t="s">
        <v>530</v>
      </c>
      <c r="B1509">
        <v>880.00000000000011</v>
      </c>
      <c r="C1509">
        <v>500</v>
      </c>
      <c r="D1509" s="4">
        <v>0.3</v>
      </c>
      <c r="E1509" s="4">
        <f>D1509*5</f>
        <v>1.5</v>
      </c>
      <c r="F1509" s="4">
        <v>0</v>
      </c>
      <c r="G1509" s="4">
        <f>F1509*5</f>
        <v>0</v>
      </c>
      <c r="H1509" s="4">
        <v>16.2</v>
      </c>
      <c r="I1509" s="4">
        <f>H1509*5</f>
        <v>81</v>
      </c>
      <c r="J1509" s="4">
        <v>2.4</v>
      </c>
      <c r="K1509" s="4">
        <f>J1509*5</f>
        <v>12</v>
      </c>
      <c r="L1509" s="4">
        <v>0.2</v>
      </c>
      <c r="M1509" s="4">
        <f>L1509*5</f>
        <v>1</v>
      </c>
      <c r="N1509" s="4">
        <v>163.30000000000001</v>
      </c>
      <c r="O1509" s="4">
        <f>SQRT(N1509)</f>
        <v>12.77888884058391</v>
      </c>
    </row>
    <row r="1510" spans="1:15">
      <c r="A1510" t="s">
        <v>530</v>
      </c>
      <c r="B1510">
        <v>880.00000000000011</v>
      </c>
      <c r="C1510">
        <v>500</v>
      </c>
      <c r="D1510" s="4">
        <v>0.3</v>
      </c>
      <c r="E1510" s="4">
        <f>D1510*5</f>
        <v>1.5</v>
      </c>
      <c r="F1510" s="4">
        <v>0.1</v>
      </c>
      <c r="G1510" s="4">
        <f>F1510*5</f>
        <v>0.5</v>
      </c>
      <c r="H1510" s="4">
        <v>17</v>
      </c>
      <c r="I1510" s="4">
        <f>H1510*5</f>
        <v>85</v>
      </c>
      <c r="J1510" s="4">
        <v>2.4</v>
      </c>
      <c r="K1510" s="4">
        <f>J1510*5</f>
        <v>12</v>
      </c>
      <c r="L1510" s="4">
        <v>0.3</v>
      </c>
      <c r="M1510" s="4">
        <f>L1510*5</f>
        <v>1.5</v>
      </c>
      <c r="N1510" s="32" t="s">
        <v>796</v>
      </c>
      <c r="O1510" s="32" t="s">
        <v>796</v>
      </c>
    </row>
    <row r="1511" spans="1:15">
      <c r="A1511" t="s">
        <v>530</v>
      </c>
      <c r="B1511">
        <v>880.00000000000011</v>
      </c>
      <c r="C1511">
        <v>500</v>
      </c>
      <c r="D1511" s="4">
        <v>0.3</v>
      </c>
      <c r="E1511" s="4">
        <f>D1511*5</f>
        <v>1.5</v>
      </c>
      <c r="F1511" s="4">
        <v>0.1</v>
      </c>
      <c r="G1511" s="4">
        <f>F1511*5</f>
        <v>0.5</v>
      </c>
      <c r="H1511" s="32" t="s">
        <v>796</v>
      </c>
      <c r="I1511" s="32" t="s">
        <v>796</v>
      </c>
      <c r="J1511" s="4">
        <v>2.6</v>
      </c>
      <c r="K1511" s="4">
        <f>J1511*5</f>
        <v>13</v>
      </c>
      <c r="L1511" s="4">
        <v>0.2</v>
      </c>
      <c r="M1511" s="4">
        <f>L1511*5</f>
        <v>1</v>
      </c>
      <c r="N1511" s="32" t="s">
        <v>796</v>
      </c>
      <c r="O1511" s="32" t="s">
        <v>796</v>
      </c>
    </row>
    <row r="1512" spans="1:15">
      <c r="A1512" t="s">
        <v>530</v>
      </c>
      <c r="B1512">
        <v>880.00000000000011</v>
      </c>
      <c r="C1512">
        <v>500</v>
      </c>
      <c r="D1512" s="4">
        <f>SUM(D1509:D1511)/3</f>
        <v>0.3</v>
      </c>
      <c r="E1512" s="4">
        <f>D1512*5</f>
        <v>1.5</v>
      </c>
      <c r="F1512" s="4">
        <f>SUM(F1509:F1511)/3</f>
        <v>6.6666666666666666E-2</v>
      </c>
      <c r="G1512" s="4">
        <f>F1512*5</f>
        <v>0.33333333333333331</v>
      </c>
      <c r="H1512" s="32" t="s">
        <v>796</v>
      </c>
      <c r="I1512" s="32" t="s">
        <v>796</v>
      </c>
      <c r="J1512" s="4">
        <f>SUM(J1509:J1511)/3</f>
        <v>2.4666666666666668</v>
      </c>
      <c r="K1512" s="4">
        <f>J1512*5</f>
        <v>12.333333333333334</v>
      </c>
      <c r="L1512" s="4">
        <f>SUM(L1509:L1511)/3</f>
        <v>0.23333333333333331</v>
      </c>
      <c r="M1512" s="4">
        <f>L1512*5</f>
        <v>1.1666666666666665</v>
      </c>
      <c r="N1512" s="32" t="s">
        <v>796</v>
      </c>
      <c r="O1512" s="32" t="s">
        <v>796</v>
      </c>
    </row>
    <row r="1513" spans="1:15">
      <c r="A1513" s="121" t="s">
        <v>611</v>
      </c>
      <c r="B1513" s="121">
        <v>880.00000000000011</v>
      </c>
      <c r="C1513" s="121">
        <v>500</v>
      </c>
      <c r="D1513" s="122">
        <f t="shared" ref="D1513:O1513" si="2258">AVERAGE(D1509:D1512)</f>
        <v>0.3</v>
      </c>
      <c r="E1513" s="122">
        <f t="shared" si="2258"/>
        <v>1.5</v>
      </c>
      <c r="F1513" s="122">
        <f t="shared" si="2258"/>
        <v>6.6666666666666666E-2</v>
      </c>
      <c r="G1513" s="122">
        <f t="shared" si="2258"/>
        <v>0.33333333333333331</v>
      </c>
      <c r="H1513" s="122">
        <f t="shared" si="2258"/>
        <v>16.600000000000001</v>
      </c>
      <c r="I1513" s="122">
        <f t="shared" si="2258"/>
        <v>83</v>
      </c>
      <c r="J1513" s="122">
        <f t="shared" si="2258"/>
        <v>2.4666666666666668</v>
      </c>
      <c r="K1513" s="122">
        <f t="shared" si="2258"/>
        <v>12.333333333333334</v>
      </c>
      <c r="L1513" s="122">
        <f t="shared" si="2258"/>
        <v>0.23333333333333331</v>
      </c>
      <c r="M1513" s="122">
        <f t="shared" si="2258"/>
        <v>1.1666666666666665</v>
      </c>
      <c r="N1513" s="122">
        <f t="shared" si="2258"/>
        <v>163.30000000000001</v>
      </c>
      <c r="O1513" s="122">
        <f t="shared" si="2258"/>
        <v>12.77888884058391</v>
      </c>
    </row>
    <row r="1514" spans="1:15"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</row>
    <row r="1515" spans="1:15">
      <c r="A1515" t="s">
        <v>531</v>
      </c>
      <c r="B1515">
        <v>880.00000000000011</v>
      </c>
      <c r="C1515">
        <v>520</v>
      </c>
      <c r="D1515" s="4">
        <v>1.6</v>
      </c>
      <c r="E1515" s="4">
        <f>D1515*5</f>
        <v>8</v>
      </c>
      <c r="F1515" s="4">
        <v>2.8</v>
      </c>
      <c r="G1515" s="4">
        <f>F1515*5</f>
        <v>14</v>
      </c>
      <c r="H1515" s="4">
        <v>5.19</v>
      </c>
      <c r="I1515" s="4">
        <f>H1515*5</f>
        <v>25.950000000000003</v>
      </c>
      <c r="J1515" s="4">
        <v>5.4</v>
      </c>
      <c r="K1515" s="4">
        <f>J1515*5</f>
        <v>27</v>
      </c>
      <c r="L1515" s="4">
        <v>0.6</v>
      </c>
      <c r="M1515" s="4">
        <f>L1515*5</f>
        <v>3</v>
      </c>
      <c r="N1515" s="4">
        <v>13.43</v>
      </c>
      <c r="O1515" s="4">
        <f>SQRT(N1515)</f>
        <v>3.6646964403617388</v>
      </c>
    </row>
    <row r="1516" spans="1:15">
      <c r="A1516" t="s">
        <v>531</v>
      </c>
      <c r="B1516">
        <v>880.00000000000011</v>
      </c>
      <c r="C1516">
        <v>520</v>
      </c>
      <c r="D1516" s="4">
        <v>1.6</v>
      </c>
      <c r="E1516" s="4">
        <f>D1516*5</f>
        <v>8</v>
      </c>
      <c r="F1516" s="4">
        <v>2.8</v>
      </c>
      <c r="G1516" s="4">
        <f>F1516*5</f>
        <v>14</v>
      </c>
      <c r="H1516" s="4">
        <v>5.24</v>
      </c>
      <c r="I1516" s="4">
        <f>H1516*5</f>
        <v>26.200000000000003</v>
      </c>
      <c r="J1516" s="4">
        <v>4.7</v>
      </c>
      <c r="K1516" s="4">
        <f>J1516*5</f>
        <v>23.5</v>
      </c>
      <c r="L1516" s="4">
        <v>0.6</v>
      </c>
      <c r="M1516" s="4">
        <f>L1516*5</f>
        <v>3</v>
      </c>
      <c r="N1516" s="32" t="s">
        <v>796</v>
      </c>
      <c r="O1516" s="32" t="s">
        <v>796</v>
      </c>
    </row>
    <row r="1517" spans="1:15">
      <c r="A1517" t="s">
        <v>531</v>
      </c>
      <c r="B1517">
        <v>880.00000000000011</v>
      </c>
      <c r="C1517">
        <v>520</v>
      </c>
      <c r="D1517" s="4">
        <v>1.6</v>
      </c>
      <c r="E1517" s="4">
        <f>D1517*5</f>
        <v>8</v>
      </c>
      <c r="F1517" s="4">
        <v>2.7</v>
      </c>
      <c r="G1517" s="4">
        <f>F1517*5</f>
        <v>13.5</v>
      </c>
      <c r="H1517" s="32" t="s">
        <v>796</v>
      </c>
      <c r="I1517" s="32" t="s">
        <v>796</v>
      </c>
      <c r="J1517" s="4">
        <v>4.4000000000000004</v>
      </c>
      <c r="K1517" s="4">
        <f>J1517*5</f>
        <v>22</v>
      </c>
      <c r="L1517" s="4">
        <v>0.6</v>
      </c>
      <c r="M1517" s="4">
        <f>L1517*5</f>
        <v>3</v>
      </c>
      <c r="N1517" s="32" t="s">
        <v>796</v>
      </c>
      <c r="O1517" s="32" t="s">
        <v>796</v>
      </c>
    </row>
    <row r="1518" spans="1:15">
      <c r="A1518" t="s">
        <v>531</v>
      </c>
      <c r="B1518">
        <v>880.00000000000011</v>
      </c>
      <c r="C1518">
        <v>520</v>
      </c>
      <c r="D1518" s="4">
        <f>SUM(D1515:D1517)/3</f>
        <v>1.6000000000000003</v>
      </c>
      <c r="E1518" s="4">
        <f>D1518*5</f>
        <v>8.0000000000000018</v>
      </c>
      <c r="F1518" s="4">
        <f>SUM(F1515:F1517)/3</f>
        <v>2.7666666666666671</v>
      </c>
      <c r="G1518" s="4">
        <f>F1518*5</f>
        <v>13.833333333333336</v>
      </c>
      <c r="H1518" s="32" t="s">
        <v>796</v>
      </c>
      <c r="I1518" s="32" t="s">
        <v>796</v>
      </c>
      <c r="J1518" s="4">
        <f>SUM(J1515:J1517)/3</f>
        <v>4.8333333333333339</v>
      </c>
      <c r="K1518" s="4">
        <f>J1518*5</f>
        <v>24.166666666666671</v>
      </c>
      <c r="L1518" s="4">
        <f>SUM(L1515:L1517)/3</f>
        <v>0.6</v>
      </c>
      <c r="M1518" s="4">
        <f>L1518*5</f>
        <v>3</v>
      </c>
      <c r="N1518" s="32" t="s">
        <v>796</v>
      </c>
      <c r="O1518" s="32" t="s">
        <v>796</v>
      </c>
    </row>
    <row r="1519" spans="1:15">
      <c r="A1519" s="121" t="s">
        <v>611</v>
      </c>
      <c r="B1519" s="121">
        <v>880.00000000000011</v>
      </c>
      <c r="C1519" s="121">
        <v>520</v>
      </c>
      <c r="D1519" s="122">
        <f t="shared" ref="D1519:O1519" si="2259">AVERAGE(D1515:D1518)</f>
        <v>1.6000000000000003</v>
      </c>
      <c r="E1519" s="122">
        <f t="shared" si="2259"/>
        <v>8</v>
      </c>
      <c r="F1519" s="122">
        <f t="shared" si="2259"/>
        <v>2.7666666666666671</v>
      </c>
      <c r="G1519" s="122">
        <f t="shared" si="2259"/>
        <v>13.833333333333334</v>
      </c>
      <c r="H1519" s="122">
        <f t="shared" si="2259"/>
        <v>5.2149999999999999</v>
      </c>
      <c r="I1519" s="122">
        <f t="shared" si="2259"/>
        <v>26.075000000000003</v>
      </c>
      <c r="J1519" s="122">
        <f t="shared" si="2259"/>
        <v>4.8333333333333339</v>
      </c>
      <c r="K1519" s="122">
        <f t="shared" si="2259"/>
        <v>24.166666666666668</v>
      </c>
      <c r="L1519" s="122">
        <f t="shared" si="2259"/>
        <v>0.6</v>
      </c>
      <c r="M1519" s="122">
        <f t="shared" si="2259"/>
        <v>3</v>
      </c>
      <c r="N1519" s="122">
        <f t="shared" si="2259"/>
        <v>13.43</v>
      </c>
      <c r="O1519" s="122">
        <f t="shared" si="2259"/>
        <v>3.6646964403617388</v>
      </c>
    </row>
    <row r="1520" spans="1:15"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</row>
    <row r="1521" spans="1:15">
      <c r="A1521" t="s">
        <v>532</v>
      </c>
      <c r="B1521">
        <v>880.00000000000011</v>
      </c>
      <c r="C1521">
        <v>580</v>
      </c>
      <c r="D1521" s="4">
        <v>102</v>
      </c>
      <c r="E1521" s="4">
        <f>D1521*5</f>
        <v>510</v>
      </c>
      <c r="F1521" s="4">
        <v>16.399999999999999</v>
      </c>
      <c r="G1521" s="4">
        <f>F1521*5</f>
        <v>82</v>
      </c>
      <c r="H1521" s="4">
        <v>275</v>
      </c>
      <c r="I1521" s="4">
        <f>H1521*5</f>
        <v>1375</v>
      </c>
      <c r="J1521" s="4">
        <v>14</v>
      </c>
      <c r="K1521" s="4">
        <f>J1521*5</f>
        <v>70</v>
      </c>
      <c r="L1521" s="4">
        <v>13.3</v>
      </c>
      <c r="M1521" s="4">
        <f>L1521*5</f>
        <v>66.5</v>
      </c>
      <c r="N1521" s="4">
        <v>951</v>
      </c>
      <c r="O1521" s="4">
        <f>SQRT(N1521)</f>
        <v>30.838287890218549</v>
      </c>
    </row>
    <row r="1522" spans="1:15">
      <c r="A1522" t="s">
        <v>532</v>
      </c>
      <c r="B1522">
        <v>880.00000000000011</v>
      </c>
      <c r="C1522">
        <v>580</v>
      </c>
      <c r="D1522" s="4">
        <v>104</v>
      </c>
      <c r="E1522" s="4">
        <f>D1522*5</f>
        <v>520</v>
      </c>
      <c r="F1522" s="4">
        <v>16.5</v>
      </c>
      <c r="G1522" s="4">
        <f>F1522*5</f>
        <v>82.5</v>
      </c>
      <c r="H1522" s="4">
        <v>282</v>
      </c>
      <c r="I1522" s="4">
        <f>H1522*5</f>
        <v>1410</v>
      </c>
      <c r="J1522" s="4">
        <v>14</v>
      </c>
      <c r="K1522" s="4">
        <f>J1522*5</f>
        <v>70</v>
      </c>
      <c r="L1522" s="4">
        <v>13.5</v>
      </c>
      <c r="M1522" s="4">
        <f>L1522*5</f>
        <v>67.5</v>
      </c>
      <c r="N1522" s="32" t="s">
        <v>796</v>
      </c>
      <c r="O1522" s="32" t="s">
        <v>796</v>
      </c>
    </row>
    <row r="1523" spans="1:15">
      <c r="A1523" t="s">
        <v>532</v>
      </c>
      <c r="B1523">
        <v>880.00000000000011</v>
      </c>
      <c r="C1523">
        <v>580</v>
      </c>
      <c r="D1523" s="4">
        <v>107</v>
      </c>
      <c r="E1523" s="4">
        <f>D1523*5</f>
        <v>535</v>
      </c>
      <c r="F1523" s="4">
        <v>16.2</v>
      </c>
      <c r="G1523" s="4">
        <f>F1523*5</f>
        <v>81</v>
      </c>
      <c r="H1523" s="32" t="s">
        <v>796</v>
      </c>
      <c r="I1523" s="32" t="s">
        <v>796</v>
      </c>
      <c r="J1523" s="4">
        <v>14.3</v>
      </c>
      <c r="K1523" s="4">
        <f>J1523*5</f>
        <v>71.5</v>
      </c>
      <c r="L1523" s="4">
        <v>13.1</v>
      </c>
      <c r="M1523" s="4">
        <f>L1523*5</f>
        <v>65.5</v>
      </c>
      <c r="N1523" s="32" t="s">
        <v>796</v>
      </c>
      <c r="O1523" s="32" t="s">
        <v>796</v>
      </c>
    </row>
    <row r="1524" spans="1:15">
      <c r="A1524" t="s">
        <v>532</v>
      </c>
      <c r="B1524">
        <v>880.00000000000011</v>
      </c>
      <c r="C1524">
        <v>580</v>
      </c>
      <c r="D1524" s="4">
        <f>SUM(D1521:D1523)/3</f>
        <v>104.33333333333333</v>
      </c>
      <c r="E1524" s="4">
        <f>D1524*5</f>
        <v>521.66666666666663</v>
      </c>
      <c r="F1524" s="4">
        <f>SUM(F1521:F1523)/3</f>
        <v>16.366666666666664</v>
      </c>
      <c r="G1524" s="4">
        <f>F1524*5</f>
        <v>81.833333333333314</v>
      </c>
      <c r="H1524" s="32" t="s">
        <v>796</v>
      </c>
      <c r="I1524" s="32" t="s">
        <v>796</v>
      </c>
      <c r="J1524" s="4">
        <f>SUM(J1521:J1523)/3</f>
        <v>14.1</v>
      </c>
      <c r="K1524" s="4">
        <f>J1524*5</f>
        <v>70.5</v>
      </c>
      <c r="L1524" s="4">
        <f>SUM(L1521:L1523)/3</f>
        <v>13.299999999999999</v>
      </c>
      <c r="M1524" s="4">
        <f>L1524*5</f>
        <v>66.5</v>
      </c>
      <c r="N1524" s="32" t="s">
        <v>796</v>
      </c>
      <c r="O1524" s="32" t="s">
        <v>796</v>
      </c>
    </row>
    <row r="1525" spans="1:15">
      <c r="A1525" s="121" t="s">
        <v>611</v>
      </c>
      <c r="B1525" s="121">
        <v>880.00000000000011</v>
      </c>
      <c r="C1525" s="121">
        <v>580</v>
      </c>
      <c r="D1525" s="122">
        <f t="shared" ref="D1525:O1525" si="2260">AVERAGE(D1521:D1524)</f>
        <v>104.33333333333333</v>
      </c>
      <c r="E1525" s="122">
        <f t="shared" si="2260"/>
        <v>521.66666666666663</v>
      </c>
      <c r="F1525" s="122">
        <f t="shared" si="2260"/>
        <v>16.366666666666664</v>
      </c>
      <c r="G1525" s="122">
        <f t="shared" si="2260"/>
        <v>81.833333333333329</v>
      </c>
      <c r="H1525" s="122">
        <f t="shared" si="2260"/>
        <v>278.5</v>
      </c>
      <c r="I1525" s="122">
        <f t="shared" si="2260"/>
        <v>1392.5</v>
      </c>
      <c r="J1525" s="122">
        <f t="shared" si="2260"/>
        <v>14.1</v>
      </c>
      <c r="K1525" s="122">
        <f t="shared" si="2260"/>
        <v>70.5</v>
      </c>
      <c r="L1525" s="122">
        <f t="shared" si="2260"/>
        <v>13.299999999999999</v>
      </c>
      <c r="M1525" s="122">
        <f t="shared" si="2260"/>
        <v>66.5</v>
      </c>
      <c r="N1525" s="122">
        <f t="shared" si="2260"/>
        <v>951</v>
      </c>
      <c r="O1525" s="122">
        <f t="shared" si="2260"/>
        <v>30.838287890218549</v>
      </c>
    </row>
    <row r="1526" spans="1:15">
      <c r="A1526" s="121"/>
      <c r="B1526" s="121"/>
      <c r="C1526" s="121"/>
      <c r="D1526" s="122"/>
      <c r="E1526" s="122"/>
      <c r="F1526" s="122"/>
      <c r="G1526" s="122"/>
      <c r="H1526" s="122"/>
      <c r="I1526" s="122"/>
      <c r="J1526" s="122"/>
      <c r="K1526" s="122"/>
      <c r="L1526" s="122"/>
      <c r="M1526" s="122"/>
      <c r="N1526" s="122"/>
      <c r="O1526" s="122"/>
    </row>
    <row r="1527" spans="1:15">
      <c r="A1527" t="s">
        <v>606</v>
      </c>
      <c r="B1527">
        <v>880.00000000000011</v>
      </c>
      <c r="C1527">
        <v>650</v>
      </c>
      <c r="D1527" s="4">
        <v>15.6</v>
      </c>
      <c r="E1527" s="4">
        <f>D1527*5</f>
        <v>78</v>
      </c>
      <c r="F1527" s="4">
        <v>5.0999999999999996</v>
      </c>
      <c r="G1527" s="4">
        <f>F1527*5</f>
        <v>25.5</v>
      </c>
      <c r="H1527" s="4">
        <v>13.4</v>
      </c>
      <c r="I1527" s="4">
        <f>H1527*5</f>
        <v>67</v>
      </c>
      <c r="J1527" s="4">
        <v>9.9</v>
      </c>
      <c r="K1527" s="4">
        <f>J1527*5</f>
        <v>49.5</v>
      </c>
      <c r="L1527" s="4">
        <v>7.6</v>
      </c>
      <c r="M1527" s="4">
        <f>L1527*5</f>
        <v>38</v>
      </c>
      <c r="N1527" s="4">
        <v>121.2</v>
      </c>
      <c r="O1527" s="4">
        <f>SQRT(N1527)</f>
        <v>11.009087155618309</v>
      </c>
    </row>
    <row r="1528" spans="1:15">
      <c r="A1528" t="s">
        <v>606</v>
      </c>
      <c r="B1528">
        <v>880.00000000000011</v>
      </c>
      <c r="C1528">
        <v>650</v>
      </c>
      <c r="D1528" s="4">
        <v>15.2</v>
      </c>
      <c r="E1528" s="4">
        <f t="shared" ref="E1528:G1530" si="2261">D1528*5</f>
        <v>76</v>
      </c>
      <c r="F1528" s="4">
        <v>5</v>
      </c>
      <c r="G1528" s="4">
        <f t="shared" si="2261"/>
        <v>25</v>
      </c>
      <c r="H1528" s="4">
        <v>12.7</v>
      </c>
      <c r="I1528" s="4">
        <f t="shared" ref="I1528" si="2262">H1528*5</f>
        <v>63.5</v>
      </c>
      <c r="J1528" s="4">
        <v>10.3</v>
      </c>
      <c r="K1528" s="4">
        <f t="shared" ref="K1528" si="2263">J1528*5</f>
        <v>51.5</v>
      </c>
      <c r="L1528" s="4">
        <v>7</v>
      </c>
      <c r="M1528" s="4">
        <f t="shared" ref="M1528" si="2264">L1528*5</f>
        <v>35</v>
      </c>
      <c r="N1528" s="32" t="s">
        <v>796</v>
      </c>
      <c r="O1528" s="32" t="s">
        <v>796</v>
      </c>
    </row>
    <row r="1529" spans="1:15">
      <c r="A1529" t="s">
        <v>606</v>
      </c>
      <c r="B1529">
        <v>880.00000000000011</v>
      </c>
      <c r="C1529">
        <v>650</v>
      </c>
      <c r="D1529" s="4">
        <v>15</v>
      </c>
      <c r="E1529" s="4">
        <f t="shared" si="2261"/>
        <v>75</v>
      </c>
      <c r="F1529" s="4">
        <v>4.9000000000000004</v>
      </c>
      <c r="G1529" s="4">
        <f t="shared" si="2261"/>
        <v>24.5</v>
      </c>
      <c r="H1529" s="32" t="s">
        <v>796</v>
      </c>
      <c r="I1529" s="32" t="s">
        <v>796</v>
      </c>
      <c r="J1529" s="4">
        <v>10.6</v>
      </c>
      <c r="K1529" s="4">
        <f t="shared" ref="K1529" si="2265">J1529*5</f>
        <v>53</v>
      </c>
      <c r="L1529" s="4">
        <v>6.8</v>
      </c>
      <c r="M1529" s="4">
        <f t="shared" ref="M1529" si="2266">L1529*5</f>
        <v>34</v>
      </c>
      <c r="N1529" s="32" t="s">
        <v>796</v>
      </c>
      <c r="O1529" s="32" t="s">
        <v>796</v>
      </c>
    </row>
    <row r="1530" spans="1:15">
      <c r="A1530" t="s">
        <v>606</v>
      </c>
      <c r="B1530">
        <v>880.00000000000011</v>
      </c>
      <c r="C1530">
        <v>650</v>
      </c>
      <c r="D1530" s="4">
        <f>SUM(D1527:D1529)/3</f>
        <v>15.266666666666666</v>
      </c>
      <c r="E1530" s="4">
        <f t="shared" si="2261"/>
        <v>76.333333333333329</v>
      </c>
      <c r="F1530" s="4">
        <f>SUM(F1527:F1529)/3</f>
        <v>5</v>
      </c>
      <c r="G1530" s="4">
        <f t="shared" si="2261"/>
        <v>25</v>
      </c>
      <c r="H1530" s="32" t="s">
        <v>796</v>
      </c>
      <c r="I1530" s="32" t="s">
        <v>796</v>
      </c>
      <c r="J1530" s="4">
        <f>SUM(J1527:J1529)/3</f>
        <v>10.266666666666667</v>
      </c>
      <c r="K1530" s="4">
        <f t="shared" ref="K1530" si="2267">J1530*5</f>
        <v>51.333333333333336</v>
      </c>
      <c r="L1530" s="4">
        <f>SUM(L1527:L1529)/3</f>
        <v>7.1333333333333329</v>
      </c>
      <c r="M1530" s="4">
        <f t="shared" ref="M1530" si="2268">L1530*5</f>
        <v>35.666666666666664</v>
      </c>
      <c r="N1530" s="32" t="s">
        <v>796</v>
      </c>
      <c r="O1530" s="32" t="s">
        <v>796</v>
      </c>
    </row>
    <row r="1531" spans="1:15">
      <c r="A1531" s="121" t="s">
        <v>611</v>
      </c>
      <c r="B1531" s="121">
        <v>880.00000000000011</v>
      </c>
      <c r="C1531" s="121">
        <v>650</v>
      </c>
      <c r="D1531" s="122">
        <f t="shared" ref="D1531:O1531" si="2269">AVERAGE(D1527:D1530)</f>
        <v>15.266666666666666</v>
      </c>
      <c r="E1531" s="122">
        <f t="shared" si="2269"/>
        <v>76.333333333333329</v>
      </c>
      <c r="F1531" s="122">
        <f t="shared" si="2269"/>
        <v>5</v>
      </c>
      <c r="G1531" s="122">
        <f t="shared" si="2269"/>
        <v>25</v>
      </c>
      <c r="H1531" s="122">
        <f t="shared" si="2269"/>
        <v>13.05</v>
      </c>
      <c r="I1531" s="122">
        <f t="shared" si="2269"/>
        <v>65.25</v>
      </c>
      <c r="J1531" s="122">
        <f t="shared" si="2269"/>
        <v>10.266666666666667</v>
      </c>
      <c r="K1531" s="122">
        <f t="shared" si="2269"/>
        <v>51.333333333333336</v>
      </c>
      <c r="L1531" s="122">
        <f t="shared" si="2269"/>
        <v>7.1333333333333329</v>
      </c>
      <c r="M1531" s="122">
        <f t="shared" si="2269"/>
        <v>35.666666666666664</v>
      </c>
      <c r="N1531" s="122">
        <f t="shared" si="2269"/>
        <v>121.2</v>
      </c>
      <c r="O1531" s="122">
        <f t="shared" si="2269"/>
        <v>11.009087155618309</v>
      </c>
    </row>
    <row r="1532" spans="1:15"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</row>
    <row r="1533" spans="1:15">
      <c r="A1533" t="s">
        <v>607</v>
      </c>
      <c r="B1533">
        <v>880.00000000000011</v>
      </c>
      <c r="C1533">
        <v>660</v>
      </c>
      <c r="D1533" s="4">
        <v>158</v>
      </c>
      <c r="E1533" s="4">
        <f>D1533*5</f>
        <v>790</v>
      </c>
      <c r="F1533" s="4">
        <v>3.6</v>
      </c>
      <c r="G1533" s="4">
        <f>F1533*5</f>
        <v>18</v>
      </c>
      <c r="H1533" s="4">
        <v>252</v>
      </c>
      <c r="I1533" s="4">
        <f>H1533*5</f>
        <v>1260</v>
      </c>
      <c r="J1533" s="4">
        <v>14.1</v>
      </c>
      <c r="K1533" s="4">
        <f>J1533*5</f>
        <v>70.5</v>
      </c>
      <c r="L1533" s="4">
        <v>41.1</v>
      </c>
      <c r="M1533" s="4">
        <f>L1533*5</f>
        <v>205.5</v>
      </c>
      <c r="N1533" s="4">
        <v>1262</v>
      </c>
      <c r="O1533" s="4">
        <f>SQRT(N1533)</f>
        <v>35.52463933666322</v>
      </c>
    </row>
    <row r="1534" spans="1:15">
      <c r="A1534" t="s">
        <v>607</v>
      </c>
      <c r="B1534">
        <v>880.00000000000011</v>
      </c>
      <c r="C1534">
        <v>660</v>
      </c>
      <c r="D1534" s="4">
        <v>157</v>
      </c>
      <c r="E1534" s="4">
        <f t="shared" ref="E1534:G1536" si="2270">D1534*5</f>
        <v>785</v>
      </c>
      <c r="F1534" s="4">
        <v>3.6</v>
      </c>
      <c r="G1534" s="4">
        <f t="shared" si="2270"/>
        <v>18</v>
      </c>
      <c r="H1534" s="4">
        <v>259</v>
      </c>
      <c r="I1534" s="4">
        <f t="shared" ref="I1534" si="2271">H1534*5</f>
        <v>1295</v>
      </c>
      <c r="J1534" s="4">
        <v>13.7</v>
      </c>
      <c r="K1534" s="4">
        <f t="shared" ref="K1534" si="2272">J1534*5</f>
        <v>68.5</v>
      </c>
      <c r="L1534" s="4">
        <v>40.799999999999997</v>
      </c>
      <c r="M1534" s="4">
        <f t="shared" ref="M1534" si="2273">L1534*5</f>
        <v>204</v>
      </c>
      <c r="N1534" s="32" t="s">
        <v>796</v>
      </c>
      <c r="O1534" s="32" t="s">
        <v>796</v>
      </c>
    </row>
    <row r="1535" spans="1:15">
      <c r="A1535" t="s">
        <v>607</v>
      </c>
      <c r="B1535">
        <v>880.00000000000011</v>
      </c>
      <c r="C1535">
        <v>660</v>
      </c>
      <c r="D1535" s="4">
        <v>157</v>
      </c>
      <c r="E1535" s="4">
        <f t="shared" si="2270"/>
        <v>785</v>
      </c>
      <c r="F1535" s="4">
        <v>3.7</v>
      </c>
      <c r="G1535" s="4">
        <f t="shared" si="2270"/>
        <v>18.5</v>
      </c>
      <c r="H1535" s="32" t="s">
        <v>796</v>
      </c>
      <c r="I1535" s="32" t="s">
        <v>796</v>
      </c>
      <c r="J1535" s="4">
        <v>13.5</v>
      </c>
      <c r="K1535" s="4">
        <f t="shared" ref="K1535" si="2274">J1535*5</f>
        <v>67.5</v>
      </c>
      <c r="L1535" s="4">
        <v>40</v>
      </c>
      <c r="M1535" s="4">
        <f t="shared" ref="M1535" si="2275">L1535*5</f>
        <v>200</v>
      </c>
      <c r="N1535" s="32" t="s">
        <v>796</v>
      </c>
      <c r="O1535" s="32" t="s">
        <v>796</v>
      </c>
    </row>
    <row r="1536" spans="1:15">
      <c r="A1536" t="s">
        <v>607</v>
      </c>
      <c r="B1536">
        <v>880.00000000000011</v>
      </c>
      <c r="C1536">
        <v>660</v>
      </c>
      <c r="D1536" s="4">
        <f>SUM(D1533:D1535)/3</f>
        <v>157.33333333333334</v>
      </c>
      <c r="E1536" s="4">
        <f t="shared" si="2270"/>
        <v>786.66666666666674</v>
      </c>
      <c r="F1536" s="4">
        <f>SUM(F1533:F1535)/3</f>
        <v>3.6333333333333333</v>
      </c>
      <c r="G1536" s="4">
        <f t="shared" si="2270"/>
        <v>18.166666666666668</v>
      </c>
      <c r="H1536" s="32" t="s">
        <v>796</v>
      </c>
      <c r="I1536" s="32" t="s">
        <v>796</v>
      </c>
      <c r="J1536" s="4">
        <f>SUM(J1533:J1535)/3</f>
        <v>13.766666666666666</v>
      </c>
      <c r="K1536" s="4">
        <f t="shared" ref="K1536" si="2276">J1536*5</f>
        <v>68.833333333333329</v>
      </c>
      <c r="L1536" s="4">
        <f>SUM(L1533:L1535)/3</f>
        <v>40.633333333333333</v>
      </c>
      <c r="M1536" s="4">
        <f t="shared" ref="M1536" si="2277">L1536*5</f>
        <v>203.16666666666666</v>
      </c>
      <c r="N1536" s="32" t="s">
        <v>796</v>
      </c>
      <c r="O1536" s="32" t="s">
        <v>796</v>
      </c>
    </row>
    <row r="1537" spans="1:15">
      <c r="A1537" s="121" t="s">
        <v>611</v>
      </c>
      <c r="B1537" s="121">
        <v>880.00000000000011</v>
      </c>
      <c r="C1537" s="121">
        <v>660</v>
      </c>
      <c r="D1537" s="122">
        <f t="shared" ref="D1537:O1537" si="2278">AVERAGE(D1533:D1536)</f>
        <v>157.33333333333334</v>
      </c>
      <c r="E1537" s="122">
        <f t="shared" si="2278"/>
        <v>786.66666666666674</v>
      </c>
      <c r="F1537" s="122">
        <f t="shared" si="2278"/>
        <v>3.6333333333333333</v>
      </c>
      <c r="G1537" s="122">
        <f t="shared" si="2278"/>
        <v>18.166666666666668</v>
      </c>
      <c r="H1537" s="122">
        <f t="shared" si="2278"/>
        <v>255.5</v>
      </c>
      <c r="I1537" s="122">
        <f t="shared" si="2278"/>
        <v>1277.5</v>
      </c>
      <c r="J1537" s="122">
        <f t="shared" si="2278"/>
        <v>13.766666666666666</v>
      </c>
      <c r="K1537" s="122">
        <f t="shared" si="2278"/>
        <v>68.833333333333329</v>
      </c>
      <c r="L1537" s="122">
        <f t="shared" si="2278"/>
        <v>40.633333333333333</v>
      </c>
      <c r="M1537" s="122">
        <f t="shared" si="2278"/>
        <v>203.16666666666666</v>
      </c>
      <c r="N1537" s="122">
        <f t="shared" si="2278"/>
        <v>1262</v>
      </c>
      <c r="O1537" s="122">
        <f t="shared" si="2278"/>
        <v>35.52463933666322</v>
      </c>
    </row>
    <row r="1539" spans="1:15">
      <c r="A1539" t="s">
        <v>608</v>
      </c>
      <c r="B1539">
        <v>880.00000000000011</v>
      </c>
      <c r="C1539">
        <v>670</v>
      </c>
      <c r="D1539" s="4">
        <v>88.9</v>
      </c>
      <c r="E1539" s="4">
        <f>D1539*5</f>
        <v>444.5</v>
      </c>
      <c r="F1539" s="4">
        <v>17.5</v>
      </c>
      <c r="G1539" s="4">
        <f>F1539*5</f>
        <v>87.5</v>
      </c>
      <c r="H1539" s="4">
        <v>141</v>
      </c>
      <c r="I1539" s="4">
        <f>H1539*5</f>
        <v>705</v>
      </c>
      <c r="J1539" s="4">
        <v>45.6</v>
      </c>
      <c r="K1539" s="4">
        <f>J1539*5</f>
        <v>228</v>
      </c>
      <c r="L1539" s="4">
        <v>13</v>
      </c>
      <c r="M1539" s="4">
        <f>L1539*5</f>
        <v>65</v>
      </c>
      <c r="N1539" s="4">
        <v>569</v>
      </c>
      <c r="O1539" s="4">
        <f>SQRT(N1539)</f>
        <v>23.853720883753127</v>
      </c>
    </row>
    <row r="1540" spans="1:15">
      <c r="A1540" t="s">
        <v>608</v>
      </c>
      <c r="B1540">
        <v>880.00000000000011</v>
      </c>
      <c r="C1540">
        <v>670</v>
      </c>
      <c r="D1540" s="4">
        <v>89.1</v>
      </c>
      <c r="E1540" s="4">
        <f t="shared" ref="E1540:G1542" si="2279">D1540*5</f>
        <v>445.5</v>
      </c>
      <c r="F1540" s="4">
        <v>17.7</v>
      </c>
      <c r="G1540" s="4">
        <f t="shared" si="2279"/>
        <v>88.5</v>
      </c>
      <c r="H1540" s="4">
        <v>144</v>
      </c>
      <c r="I1540" s="4">
        <f t="shared" ref="I1540" si="2280">H1540*5</f>
        <v>720</v>
      </c>
      <c r="J1540" s="4">
        <v>43.5</v>
      </c>
      <c r="K1540" s="4">
        <f t="shared" ref="K1540" si="2281">J1540*5</f>
        <v>217.5</v>
      </c>
      <c r="L1540" s="4">
        <v>13</v>
      </c>
      <c r="M1540" s="4">
        <f t="shared" ref="M1540" si="2282">L1540*5</f>
        <v>65</v>
      </c>
      <c r="N1540" s="32" t="s">
        <v>796</v>
      </c>
      <c r="O1540" s="32" t="s">
        <v>796</v>
      </c>
    </row>
    <row r="1541" spans="1:15">
      <c r="A1541" t="s">
        <v>608</v>
      </c>
      <c r="B1541">
        <v>880.00000000000011</v>
      </c>
      <c r="C1541">
        <v>670</v>
      </c>
      <c r="D1541" s="4">
        <v>88.6</v>
      </c>
      <c r="E1541" s="4">
        <f t="shared" si="2279"/>
        <v>443</v>
      </c>
      <c r="F1541" s="4">
        <v>18.2</v>
      </c>
      <c r="G1541" s="4">
        <f t="shared" si="2279"/>
        <v>91</v>
      </c>
      <c r="H1541" s="32" t="s">
        <v>796</v>
      </c>
      <c r="I1541" s="32" t="s">
        <v>796</v>
      </c>
      <c r="J1541" s="4">
        <v>42.1</v>
      </c>
      <c r="K1541" s="4">
        <f t="shared" ref="K1541" si="2283">J1541*5</f>
        <v>210.5</v>
      </c>
      <c r="L1541" s="4">
        <v>13.2</v>
      </c>
      <c r="M1541" s="4">
        <f t="shared" ref="M1541" si="2284">L1541*5</f>
        <v>66</v>
      </c>
      <c r="N1541" s="32" t="s">
        <v>796</v>
      </c>
      <c r="O1541" s="32" t="s">
        <v>796</v>
      </c>
    </row>
    <row r="1542" spans="1:15">
      <c r="A1542" t="s">
        <v>608</v>
      </c>
      <c r="B1542">
        <v>880.00000000000011</v>
      </c>
      <c r="C1542">
        <v>670</v>
      </c>
      <c r="D1542" s="4">
        <f>SUM(D1539:D1541)/3</f>
        <v>88.866666666666674</v>
      </c>
      <c r="E1542" s="4">
        <f t="shared" si="2279"/>
        <v>444.33333333333337</v>
      </c>
      <c r="F1542" s="4">
        <f>SUM(F1539:F1541)/3</f>
        <v>17.8</v>
      </c>
      <c r="G1542" s="4">
        <f t="shared" si="2279"/>
        <v>89</v>
      </c>
      <c r="H1542" s="32" t="s">
        <v>796</v>
      </c>
      <c r="I1542" s="32" t="s">
        <v>796</v>
      </c>
      <c r="J1542" s="4">
        <f>SUM(J1539:J1541)/3</f>
        <v>43.733333333333327</v>
      </c>
      <c r="K1542" s="4">
        <f t="shared" ref="K1542" si="2285">J1542*5</f>
        <v>218.66666666666663</v>
      </c>
      <c r="L1542" s="4">
        <f>SUM(L1539:L1541)/3</f>
        <v>13.066666666666668</v>
      </c>
      <c r="M1542" s="4">
        <f t="shared" ref="M1542" si="2286">L1542*5</f>
        <v>65.333333333333343</v>
      </c>
      <c r="N1542" s="32" t="s">
        <v>796</v>
      </c>
      <c r="O1542" s="32" t="s">
        <v>796</v>
      </c>
    </row>
    <row r="1543" spans="1:15">
      <c r="A1543" s="121" t="s">
        <v>611</v>
      </c>
      <c r="B1543" s="121">
        <v>880.00000000000011</v>
      </c>
      <c r="C1543" s="121">
        <v>670</v>
      </c>
      <c r="D1543" s="122">
        <f t="shared" ref="D1543:O1543" si="2287">AVERAGE(D1539:D1542)</f>
        <v>88.866666666666674</v>
      </c>
      <c r="E1543" s="122">
        <f t="shared" si="2287"/>
        <v>444.33333333333337</v>
      </c>
      <c r="F1543" s="122">
        <f t="shared" si="2287"/>
        <v>17.8</v>
      </c>
      <c r="G1543" s="122">
        <f t="shared" si="2287"/>
        <v>89</v>
      </c>
      <c r="H1543" s="122">
        <f t="shared" si="2287"/>
        <v>142.5</v>
      </c>
      <c r="I1543" s="122">
        <f t="shared" si="2287"/>
        <v>712.5</v>
      </c>
      <c r="J1543" s="122">
        <f t="shared" si="2287"/>
        <v>43.733333333333327</v>
      </c>
      <c r="K1543" s="122">
        <f t="shared" si="2287"/>
        <v>218.66666666666666</v>
      </c>
      <c r="L1543" s="122">
        <f t="shared" si="2287"/>
        <v>13.066666666666668</v>
      </c>
      <c r="M1543" s="122">
        <f t="shared" si="2287"/>
        <v>65.333333333333343</v>
      </c>
      <c r="N1543" s="122">
        <f t="shared" si="2287"/>
        <v>569</v>
      </c>
      <c r="O1543" s="122">
        <f t="shared" si="2287"/>
        <v>23.853720883753127</v>
      </c>
    </row>
    <row r="1544" spans="1:15"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</row>
    <row r="1545" spans="1:15">
      <c r="A1545" t="s">
        <v>534</v>
      </c>
      <c r="B1545">
        <v>890</v>
      </c>
      <c r="C1545">
        <v>459.99999999999994</v>
      </c>
      <c r="D1545" s="4">
        <v>1.8</v>
      </c>
      <c r="E1545" s="4">
        <f>D1545*5</f>
        <v>9</v>
      </c>
      <c r="F1545" s="4">
        <v>1.5</v>
      </c>
      <c r="G1545" s="4">
        <f>F1545*5</f>
        <v>7.5</v>
      </c>
      <c r="H1545" s="4">
        <v>1.02</v>
      </c>
      <c r="I1545" s="4">
        <f>H1545*5</f>
        <v>5.0999999999999996</v>
      </c>
      <c r="J1545" s="4">
        <v>6.3</v>
      </c>
      <c r="K1545" s="4">
        <f>J1545*5</f>
        <v>31.5</v>
      </c>
      <c r="L1545" s="4">
        <v>1.5</v>
      </c>
      <c r="M1545" s="4">
        <f>L1545*5</f>
        <v>7.5</v>
      </c>
      <c r="N1545" s="4">
        <v>30.3</v>
      </c>
      <c r="O1545" s="4">
        <f>SQRT(N1545)</f>
        <v>5.5045435778091543</v>
      </c>
    </row>
    <row r="1546" spans="1:15">
      <c r="A1546" t="s">
        <v>534</v>
      </c>
      <c r="B1546">
        <v>890</v>
      </c>
      <c r="C1546">
        <v>459.99999999999994</v>
      </c>
      <c r="D1546" s="4">
        <v>1.7</v>
      </c>
      <c r="E1546" s="4">
        <f t="shared" ref="E1546:G1548" si="2288">D1546*5</f>
        <v>8.5</v>
      </c>
      <c r="F1546" s="4">
        <v>1.5</v>
      </c>
      <c r="G1546" s="4">
        <f t="shared" si="2288"/>
        <v>7.5</v>
      </c>
      <c r="H1546" s="4">
        <v>0.98</v>
      </c>
      <c r="I1546" s="4">
        <f t="shared" ref="I1546" si="2289">H1546*5</f>
        <v>4.9000000000000004</v>
      </c>
      <c r="J1546" s="4">
        <v>6.2</v>
      </c>
      <c r="K1546" s="4">
        <f t="shared" ref="K1546" si="2290">J1546*5</f>
        <v>31</v>
      </c>
      <c r="L1546" s="4">
        <v>1.4</v>
      </c>
      <c r="M1546" s="4">
        <f t="shared" ref="M1546" si="2291">L1546*5</f>
        <v>7</v>
      </c>
      <c r="N1546" s="32" t="s">
        <v>796</v>
      </c>
      <c r="O1546" s="32" t="s">
        <v>796</v>
      </c>
    </row>
    <row r="1547" spans="1:15">
      <c r="A1547" t="s">
        <v>534</v>
      </c>
      <c r="B1547">
        <v>890</v>
      </c>
      <c r="C1547">
        <v>459.99999999999994</v>
      </c>
      <c r="D1547" s="4">
        <v>1.7</v>
      </c>
      <c r="E1547" s="4">
        <f t="shared" si="2288"/>
        <v>8.5</v>
      </c>
      <c r="F1547" s="4">
        <v>1.5</v>
      </c>
      <c r="G1547" s="4">
        <f t="shared" si="2288"/>
        <v>7.5</v>
      </c>
      <c r="H1547" s="32" t="s">
        <v>796</v>
      </c>
      <c r="I1547" s="32" t="s">
        <v>796</v>
      </c>
      <c r="J1547" s="4">
        <v>6.3</v>
      </c>
      <c r="K1547" s="4">
        <f t="shared" ref="K1547" si="2292">J1547*5</f>
        <v>31.5</v>
      </c>
      <c r="L1547" s="4">
        <v>1.5</v>
      </c>
      <c r="M1547" s="4">
        <f t="shared" ref="M1547" si="2293">L1547*5</f>
        <v>7.5</v>
      </c>
      <c r="N1547" s="32" t="s">
        <v>796</v>
      </c>
      <c r="O1547" s="32" t="s">
        <v>796</v>
      </c>
    </row>
    <row r="1548" spans="1:15">
      <c r="A1548" t="s">
        <v>534</v>
      </c>
      <c r="B1548">
        <v>890</v>
      </c>
      <c r="C1548">
        <v>459.99999999999994</v>
      </c>
      <c r="D1548" s="4">
        <f>SUM(D1545:D1547)/3</f>
        <v>1.7333333333333334</v>
      </c>
      <c r="E1548" s="4">
        <f t="shared" si="2288"/>
        <v>8.6666666666666679</v>
      </c>
      <c r="F1548" s="4">
        <f>SUM(F1545:F1547)/3</f>
        <v>1.5</v>
      </c>
      <c r="G1548" s="4">
        <f t="shared" si="2288"/>
        <v>7.5</v>
      </c>
      <c r="H1548" s="32" t="s">
        <v>796</v>
      </c>
      <c r="I1548" s="32" t="s">
        <v>796</v>
      </c>
      <c r="J1548" s="4">
        <f>SUM(J1545:J1547)/3</f>
        <v>6.2666666666666666</v>
      </c>
      <c r="K1548" s="4">
        <f t="shared" ref="K1548" si="2294">J1548*5</f>
        <v>31.333333333333332</v>
      </c>
      <c r="L1548" s="4">
        <f>SUM(L1545:L1547)/3</f>
        <v>1.4666666666666668</v>
      </c>
      <c r="M1548" s="4">
        <f t="shared" ref="M1548" si="2295">L1548*5</f>
        <v>7.3333333333333339</v>
      </c>
      <c r="N1548" s="32" t="s">
        <v>796</v>
      </c>
      <c r="O1548" s="32" t="s">
        <v>796</v>
      </c>
    </row>
    <row r="1549" spans="1:15">
      <c r="A1549" s="121" t="s">
        <v>611</v>
      </c>
      <c r="B1549" s="121">
        <v>890</v>
      </c>
      <c r="C1549" s="121">
        <v>459.99999999999994</v>
      </c>
      <c r="D1549" s="122">
        <f t="shared" ref="D1549:O1549" si="2296">AVERAGE(D1545:D1548)</f>
        <v>1.7333333333333334</v>
      </c>
      <c r="E1549" s="122">
        <f t="shared" si="2296"/>
        <v>8.6666666666666679</v>
      </c>
      <c r="F1549" s="122">
        <f t="shared" si="2296"/>
        <v>1.5</v>
      </c>
      <c r="G1549" s="122">
        <f t="shared" si="2296"/>
        <v>7.5</v>
      </c>
      <c r="H1549" s="122">
        <f t="shared" si="2296"/>
        <v>1</v>
      </c>
      <c r="I1549" s="122">
        <f t="shared" si="2296"/>
        <v>5</v>
      </c>
      <c r="J1549" s="122">
        <f t="shared" si="2296"/>
        <v>6.2666666666666666</v>
      </c>
      <c r="K1549" s="122">
        <f t="shared" si="2296"/>
        <v>31.333333333333332</v>
      </c>
      <c r="L1549" s="122">
        <f t="shared" si="2296"/>
        <v>1.4666666666666668</v>
      </c>
      <c r="M1549" s="122">
        <f t="shared" si="2296"/>
        <v>7.3333333333333339</v>
      </c>
      <c r="N1549" s="122">
        <f t="shared" si="2296"/>
        <v>30.3</v>
      </c>
      <c r="O1549" s="122">
        <f t="shared" si="2296"/>
        <v>5.5045435778091543</v>
      </c>
    </row>
    <row r="1550" spans="1:15"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</row>
    <row r="1551" spans="1:15">
      <c r="A1551" t="s">
        <v>535</v>
      </c>
      <c r="B1551">
        <v>890</v>
      </c>
      <c r="C1551">
        <v>470</v>
      </c>
      <c r="D1551" s="4">
        <v>2.6</v>
      </c>
      <c r="E1551" s="4">
        <f>D1551*5</f>
        <v>13</v>
      </c>
      <c r="F1551" s="4">
        <v>0.8</v>
      </c>
      <c r="G1551" s="4">
        <f>F1551*5</f>
        <v>4</v>
      </c>
      <c r="H1551" s="4">
        <v>3.14</v>
      </c>
      <c r="I1551" s="4">
        <f>H1551*5</f>
        <v>15.700000000000001</v>
      </c>
      <c r="J1551" s="4">
        <v>4.8</v>
      </c>
      <c r="K1551" s="4">
        <f>J1551*5</f>
        <v>24</v>
      </c>
      <c r="L1551" s="4">
        <v>1.7</v>
      </c>
      <c r="M1551" s="4">
        <f>L1551*5</f>
        <v>8.5</v>
      </c>
      <c r="N1551" s="4">
        <v>22.8</v>
      </c>
      <c r="O1551" s="4">
        <f>SQRT(N1551)</f>
        <v>4.7749345545253288</v>
      </c>
    </row>
    <row r="1552" spans="1:15">
      <c r="A1552" t="s">
        <v>535</v>
      </c>
      <c r="B1552">
        <v>890</v>
      </c>
      <c r="C1552">
        <v>470</v>
      </c>
      <c r="D1552" s="4">
        <v>2.7</v>
      </c>
      <c r="E1552" s="4">
        <f t="shared" ref="E1552:G1554" si="2297">D1552*5</f>
        <v>13.5</v>
      </c>
      <c r="F1552" s="4">
        <v>0.8</v>
      </c>
      <c r="G1552" s="4">
        <f t="shared" si="2297"/>
        <v>4</v>
      </c>
      <c r="H1552" s="4">
        <v>3.08</v>
      </c>
      <c r="I1552" s="4">
        <f t="shared" ref="I1552" si="2298">H1552*5</f>
        <v>15.4</v>
      </c>
      <c r="J1552" s="4">
        <v>4.7</v>
      </c>
      <c r="K1552" s="4">
        <f t="shared" ref="K1552" si="2299">J1552*5</f>
        <v>23.5</v>
      </c>
      <c r="L1552" s="4">
        <v>1.7</v>
      </c>
      <c r="M1552" s="4">
        <f t="shared" ref="M1552" si="2300">L1552*5</f>
        <v>8.5</v>
      </c>
      <c r="N1552" s="32" t="s">
        <v>796</v>
      </c>
      <c r="O1552" s="32" t="s">
        <v>796</v>
      </c>
    </row>
    <row r="1553" spans="1:15">
      <c r="A1553" t="s">
        <v>535</v>
      </c>
      <c r="B1553">
        <v>890</v>
      </c>
      <c r="C1553">
        <v>470</v>
      </c>
      <c r="D1553" s="4">
        <v>2.6</v>
      </c>
      <c r="E1553" s="4">
        <f t="shared" si="2297"/>
        <v>13</v>
      </c>
      <c r="F1553" s="4">
        <v>0.8</v>
      </c>
      <c r="G1553" s="4">
        <f t="shared" si="2297"/>
        <v>4</v>
      </c>
      <c r="H1553" s="32" t="s">
        <v>796</v>
      </c>
      <c r="I1553" s="32" t="s">
        <v>796</v>
      </c>
      <c r="J1553" s="4">
        <v>4.9000000000000004</v>
      </c>
      <c r="K1553" s="4">
        <f t="shared" ref="K1553" si="2301">J1553*5</f>
        <v>24.5</v>
      </c>
      <c r="L1553" s="4">
        <v>1.7</v>
      </c>
      <c r="M1553" s="4">
        <f t="shared" ref="M1553" si="2302">L1553*5</f>
        <v>8.5</v>
      </c>
      <c r="N1553" s="32" t="s">
        <v>796</v>
      </c>
      <c r="O1553" s="32" t="s">
        <v>796</v>
      </c>
    </row>
    <row r="1554" spans="1:15">
      <c r="A1554" t="s">
        <v>535</v>
      </c>
      <c r="B1554">
        <v>890</v>
      </c>
      <c r="C1554">
        <v>470</v>
      </c>
      <c r="D1554" s="4">
        <f>SUM(D1551:D1553)/3</f>
        <v>2.6333333333333333</v>
      </c>
      <c r="E1554" s="4">
        <f t="shared" si="2297"/>
        <v>13.166666666666666</v>
      </c>
      <c r="F1554" s="4">
        <f>SUM(F1551:F1553)/3</f>
        <v>0.80000000000000016</v>
      </c>
      <c r="G1554" s="4">
        <f t="shared" si="2297"/>
        <v>4.0000000000000009</v>
      </c>
      <c r="H1554" s="32" t="s">
        <v>796</v>
      </c>
      <c r="I1554" s="32" t="s">
        <v>796</v>
      </c>
      <c r="J1554" s="4">
        <f>SUM(J1551:J1553)/3</f>
        <v>4.8</v>
      </c>
      <c r="K1554" s="4">
        <f t="shared" ref="K1554" si="2303">J1554*5</f>
        <v>24</v>
      </c>
      <c r="L1554" s="4">
        <f>SUM(L1551:L1553)/3</f>
        <v>1.7</v>
      </c>
      <c r="M1554" s="4">
        <f t="shared" ref="M1554" si="2304">L1554*5</f>
        <v>8.5</v>
      </c>
      <c r="N1554" s="32" t="s">
        <v>796</v>
      </c>
      <c r="O1554" s="32" t="s">
        <v>796</v>
      </c>
    </row>
    <row r="1555" spans="1:15">
      <c r="A1555" s="121" t="s">
        <v>611</v>
      </c>
      <c r="B1555" s="121">
        <v>890</v>
      </c>
      <c r="C1555" s="121">
        <v>470</v>
      </c>
      <c r="D1555" s="122">
        <f t="shared" ref="D1555:O1555" si="2305">AVERAGE(D1551:D1554)</f>
        <v>2.6333333333333333</v>
      </c>
      <c r="E1555" s="122">
        <f t="shared" si="2305"/>
        <v>13.166666666666666</v>
      </c>
      <c r="F1555" s="122">
        <f t="shared" si="2305"/>
        <v>0.80000000000000016</v>
      </c>
      <c r="G1555" s="122">
        <f t="shared" si="2305"/>
        <v>4</v>
      </c>
      <c r="H1555" s="122">
        <f t="shared" si="2305"/>
        <v>3.1100000000000003</v>
      </c>
      <c r="I1555" s="122">
        <f t="shared" si="2305"/>
        <v>15.55</v>
      </c>
      <c r="J1555" s="122">
        <f t="shared" si="2305"/>
        <v>4.8</v>
      </c>
      <c r="K1555" s="122">
        <f t="shared" si="2305"/>
        <v>24</v>
      </c>
      <c r="L1555" s="122">
        <f t="shared" si="2305"/>
        <v>1.7</v>
      </c>
      <c r="M1555" s="122">
        <f t="shared" si="2305"/>
        <v>8.5</v>
      </c>
      <c r="N1555" s="122">
        <f t="shared" si="2305"/>
        <v>22.8</v>
      </c>
      <c r="O1555" s="122">
        <f t="shared" si="2305"/>
        <v>4.7749345545253288</v>
      </c>
    </row>
    <row r="1557" spans="1:15">
      <c r="A1557" t="s">
        <v>533</v>
      </c>
      <c r="B1557">
        <v>890</v>
      </c>
      <c r="C1557">
        <v>480</v>
      </c>
      <c r="D1557" s="4">
        <v>2.4</v>
      </c>
      <c r="E1557" s="4">
        <f>D1557*5</f>
        <v>12</v>
      </c>
      <c r="F1557" s="4">
        <v>0.8</v>
      </c>
      <c r="G1557" s="4">
        <f>F1557*5</f>
        <v>4</v>
      </c>
      <c r="H1557" s="4">
        <v>3.5</v>
      </c>
      <c r="I1557" s="4">
        <f>H1557*5</f>
        <v>17.5</v>
      </c>
      <c r="J1557" s="4">
        <v>3.5</v>
      </c>
      <c r="K1557" s="4">
        <f>J1557*5</f>
        <v>17.5</v>
      </c>
      <c r="L1557" s="4">
        <v>1.1000000000000001</v>
      </c>
      <c r="M1557" s="4">
        <f>L1557*5</f>
        <v>5.5</v>
      </c>
      <c r="N1557" s="4">
        <v>15.69</v>
      </c>
      <c r="O1557" s="4">
        <f>SQRT(N1557)</f>
        <v>3.9610604640676716</v>
      </c>
    </row>
    <row r="1558" spans="1:15">
      <c r="A1558" t="s">
        <v>533</v>
      </c>
      <c r="B1558">
        <v>890</v>
      </c>
      <c r="C1558">
        <v>480</v>
      </c>
      <c r="D1558" s="4">
        <v>2.4</v>
      </c>
      <c r="E1558" s="4">
        <f t="shared" ref="E1558:G1560" si="2306">D1558*5</f>
        <v>12</v>
      </c>
      <c r="F1558" s="4">
        <v>0.8</v>
      </c>
      <c r="G1558" s="4">
        <f t="shared" si="2306"/>
        <v>4</v>
      </c>
      <c r="H1558" s="4">
        <v>3.42</v>
      </c>
      <c r="I1558" s="4">
        <f t="shared" ref="I1558" si="2307">H1558*5</f>
        <v>17.100000000000001</v>
      </c>
      <c r="J1558" s="4">
        <v>3.4</v>
      </c>
      <c r="K1558" s="4">
        <f t="shared" ref="K1558" si="2308">J1558*5</f>
        <v>17</v>
      </c>
      <c r="L1558" s="4">
        <v>1.2</v>
      </c>
      <c r="M1558" s="4">
        <f t="shared" ref="M1558" si="2309">L1558*5</f>
        <v>6</v>
      </c>
      <c r="N1558" s="32" t="s">
        <v>796</v>
      </c>
      <c r="O1558" s="32" t="s">
        <v>796</v>
      </c>
    </row>
    <row r="1559" spans="1:15">
      <c r="A1559" t="s">
        <v>533</v>
      </c>
      <c r="B1559">
        <v>890</v>
      </c>
      <c r="C1559">
        <v>480</v>
      </c>
      <c r="D1559" s="4">
        <v>2.4</v>
      </c>
      <c r="E1559" s="4">
        <f t="shared" si="2306"/>
        <v>12</v>
      </c>
      <c r="F1559" s="4">
        <v>0.9</v>
      </c>
      <c r="G1559" s="4">
        <f t="shared" si="2306"/>
        <v>4.5</v>
      </c>
      <c r="H1559" s="32" t="s">
        <v>796</v>
      </c>
      <c r="I1559" s="32" t="s">
        <v>796</v>
      </c>
      <c r="J1559" s="4">
        <v>3.6</v>
      </c>
      <c r="K1559" s="4">
        <f t="shared" ref="K1559" si="2310">J1559*5</f>
        <v>18</v>
      </c>
      <c r="L1559" s="4">
        <v>1.1000000000000001</v>
      </c>
      <c r="M1559" s="4">
        <f t="shared" ref="M1559" si="2311">L1559*5</f>
        <v>5.5</v>
      </c>
      <c r="N1559" s="32" t="s">
        <v>796</v>
      </c>
      <c r="O1559" s="32" t="s">
        <v>796</v>
      </c>
    </row>
    <row r="1560" spans="1:15">
      <c r="A1560" t="s">
        <v>533</v>
      </c>
      <c r="B1560">
        <v>890</v>
      </c>
      <c r="C1560">
        <v>480</v>
      </c>
      <c r="D1560" s="4">
        <f>SUM(D1557:D1559)/3</f>
        <v>2.4</v>
      </c>
      <c r="E1560" s="4">
        <f t="shared" si="2306"/>
        <v>12</v>
      </c>
      <c r="F1560" s="4">
        <f>SUM(F1557:F1559)/3</f>
        <v>0.83333333333333337</v>
      </c>
      <c r="G1560" s="4">
        <f t="shared" si="2306"/>
        <v>4.166666666666667</v>
      </c>
      <c r="H1560" s="32" t="s">
        <v>796</v>
      </c>
      <c r="I1560" s="32" t="s">
        <v>796</v>
      </c>
      <c r="J1560" s="4">
        <f>SUM(J1557:J1559)/3</f>
        <v>3.5</v>
      </c>
      <c r="K1560" s="4">
        <f t="shared" ref="K1560" si="2312">J1560*5</f>
        <v>17.5</v>
      </c>
      <c r="L1560" s="4">
        <f>SUM(L1557:L1559)/3</f>
        <v>1.1333333333333333</v>
      </c>
      <c r="M1560" s="4">
        <f t="shared" ref="M1560" si="2313">L1560*5</f>
        <v>5.6666666666666661</v>
      </c>
      <c r="N1560" s="32" t="s">
        <v>796</v>
      </c>
      <c r="O1560" s="32" t="s">
        <v>796</v>
      </c>
    </row>
    <row r="1561" spans="1:15">
      <c r="A1561" s="121" t="s">
        <v>611</v>
      </c>
      <c r="B1561" s="121">
        <v>890</v>
      </c>
      <c r="C1561" s="121">
        <v>480</v>
      </c>
      <c r="D1561" s="122">
        <f t="shared" ref="D1561:O1561" si="2314">AVERAGE(D1557:D1560)</f>
        <v>2.4</v>
      </c>
      <c r="E1561" s="122">
        <f t="shared" si="2314"/>
        <v>12</v>
      </c>
      <c r="F1561" s="122">
        <f t="shared" si="2314"/>
        <v>0.83333333333333337</v>
      </c>
      <c r="G1561" s="122">
        <f t="shared" si="2314"/>
        <v>4.166666666666667</v>
      </c>
      <c r="H1561" s="122">
        <f t="shared" si="2314"/>
        <v>3.46</v>
      </c>
      <c r="I1561" s="122">
        <f t="shared" si="2314"/>
        <v>17.3</v>
      </c>
      <c r="J1561" s="122">
        <f t="shared" si="2314"/>
        <v>3.5</v>
      </c>
      <c r="K1561" s="122">
        <f t="shared" si="2314"/>
        <v>17.5</v>
      </c>
      <c r="L1561" s="122">
        <f t="shared" si="2314"/>
        <v>1.1333333333333333</v>
      </c>
      <c r="M1561" s="122">
        <f t="shared" si="2314"/>
        <v>5.6666666666666661</v>
      </c>
      <c r="N1561" s="122">
        <f t="shared" si="2314"/>
        <v>15.69</v>
      </c>
      <c r="O1561" s="122">
        <f t="shared" si="2314"/>
        <v>3.9610604640676716</v>
      </c>
    </row>
    <row r="1562" spans="1:15"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</row>
    <row r="1563" spans="1:15">
      <c r="A1563" t="s">
        <v>536</v>
      </c>
      <c r="B1563">
        <v>890</v>
      </c>
      <c r="C1563">
        <v>490.00000000000006</v>
      </c>
      <c r="D1563" s="4">
        <v>2.2999999999999998</v>
      </c>
      <c r="E1563" s="4">
        <f>D1563*5</f>
        <v>11.5</v>
      </c>
      <c r="F1563" s="4">
        <v>1.8</v>
      </c>
      <c r="G1563" s="4">
        <f>F1563*5</f>
        <v>9</v>
      </c>
      <c r="H1563" s="4">
        <v>5.7</v>
      </c>
      <c r="I1563" s="4">
        <f>H1563*5</f>
        <v>28.5</v>
      </c>
      <c r="J1563" s="4">
        <v>5.4</v>
      </c>
      <c r="K1563" s="4">
        <f>J1563*5</f>
        <v>27</v>
      </c>
      <c r="L1563" s="4">
        <v>2.6</v>
      </c>
      <c r="M1563" s="4">
        <f>L1563*5</f>
        <v>13</v>
      </c>
      <c r="N1563" s="4">
        <v>33.6</v>
      </c>
      <c r="O1563" s="4">
        <f>SQRT(N1563)</f>
        <v>5.7965506984757758</v>
      </c>
    </row>
    <row r="1564" spans="1:15">
      <c r="A1564" t="s">
        <v>536</v>
      </c>
      <c r="B1564">
        <v>890</v>
      </c>
      <c r="C1564">
        <v>490.00000000000006</v>
      </c>
      <c r="D1564" s="4">
        <v>2.4</v>
      </c>
      <c r="E1564" s="4">
        <f t="shared" ref="E1564:G1566" si="2315">D1564*5</f>
        <v>12</v>
      </c>
      <c r="F1564" s="4">
        <v>1.8</v>
      </c>
      <c r="G1564" s="4">
        <f t="shared" si="2315"/>
        <v>9</v>
      </c>
      <c r="H1564" s="4">
        <v>5.75</v>
      </c>
      <c r="I1564" s="4">
        <f t="shared" ref="I1564" si="2316">H1564*5</f>
        <v>28.75</v>
      </c>
      <c r="J1564" s="4">
        <v>5.4</v>
      </c>
      <c r="K1564" s="4">
        <f t="shared" ref="K1564" si="2317">J1564*5</f>
        <v>27</v>
      </c>
      <c r="L1564" s="4">
        <v>2.5</v>
      </c>
      <c r="M1564" s="4">
        <f t="shared" ref="M1564" si="2318">L1564*5</f>
        <v>12.5</v>
      </c>
      <c r="N1564" s="32" t="s">
        <v>796</v>
      </c>
      <c r="O1564" s="32" t="s">
        <v>796</v>
      </c>
    </row>
    <row r="1565" spans="1:15">
      <c r="A1565" t="s">
        <v>536</v>
      </c>
      <c r="B1565">
        <v>890</v>
      </c>
      <c r="C1565">
        <v>490.00000000000006</v>
      </c>
      <c r="D1565" s="4">
        <v>2.2999999999999998</v>
      </c>
      <c r="E1565" s="4">
        <f t="shared" si="2315"/>
        <v>11.5</v>
      </c>
      <c r="F1565" s="4">
        <v>1.7</v>
      </c>
      <c r="G1565" s="4">
        <f t="shared" si="2315"/>
        <v>8.5</v>
      </c>
      <c r="H1565" s="32" t="s">
        <v>796</v>
      </c>
      <c r="I1565" s="32" t="s">
        <v>796</v>
      </c>
      <c r="J1565" s="4">
        <v>5.4</v>
      </c>
      <c r="K1565" s="4">
        <f t="shared" ref="K1565" si="2319">J1565*5</f>
        <v>27</v>
      </c>
      <c r="L1565" s="4">
        <v>2.6</v>
      </c>
      <c r="M1565" s="4">
        <f t="shared" ref="M1565" si="2320">L1565*5</f>
        <v>13</v>
      </c>
      <c r="N1565" s="32" t="s">
        <v>796</v>
      </c>
      <c r="O1565" s="32" t="s">
        <v>796</v>
      </c>
    </row>
    <row r="1566" spans="1:15">
      <c r="A1566" t="s">
        <v>536</v>
      </c>
      <c r="B1566">
        <v>890</v>
      </c>
      <c r="C1566">
        <v>490.00000000000006</v>
      </c>
      <c r="D1566" s="4">
        <f>SUM(D1563:D1565)/3</f>
        <v>2.333333333333333</v>
      </c>
      <c r="E1566" s="4">
        <f t="shared" si="2315"/>
        <v>11.666666666666664</v>
      </c>
      <c r="F1566" s="4">
        <f>SUM(F1563:F1565)/3</f>
        <v>1.7666666666666666</v>
      </c>
      <c r="G1566" s="4">
        <f t="shared" si="2315"/>
        <v>8.8333333333333321</v>
      </c>
      <c r="H1566" s="32" t="s">
        <v>796</v>
      </c>
      <c r="I1566" s="32" t="s">
        <v>796</v>
      </c>
      <c r="J1566" s="4">
        <f>SUM(J1563:J1565)/3</f>
        <v>5.4000000000000012</v>
      </c>
      <c r="K1566" s="4">
        <f t="shared" ref="K1566" si="2321">J1566*5</f>
        <v>27.000000000000007</v>
      </c>
      <c r="L1566" s="4">
        <f>SUM(L1563:L1565)/3</f>
        <v>2.5666666666666664</v>
      </c>
      <c r="M1566" s="4">
        <f t="shared" ref="M1566" si="2322">L1566*5</f>
        <v>12.833333333333332</v>
      </c>
      <c r="N1566" s="32" t="s">
        <v>796</v>
      </c>
      <c r="O1566" s="32" t="s">
        <v>796</v>
      </c>
    </row>
    <row r="1567" spans="1:15">
      <c r="A1567" s="121" t="s">
        <v>611</v>
      </c>
      <c r="B1567" s="121">
        <v>890</v>
      </c>
      <c r="C1567" s="121">
        <v>490.00000000000006</v>
      </c>
      <c r="D1567" s="122">
        <f t="shared" ref="D1567:O1567" si="2323">AVERAGE(D1563:D1566)</f>
        <v>2.333333333333333</v>
      </c>
      <c r="E1567" s="122">
        <f t="shared" si="2323"/>
        <v>11.666666666666666</v>
      </c>
      <c r="F1567" s="122">
        <f t="shared" si="2323"/>
        <v>1.7666666666666666</v>
      </c>
      <c r="G1567" s="122">
        <f t="shared" si="2323"/>
        <v>8.8333333333333321</v>
      </c>
      <c r="H1567" s="122">
        <f t="shared" si="2323"/>
        <v>5.7249999999999996</v>
      </c>
      <c r="I1567" s="122">
        <f t="shared" si="2323"/>
        <v>28.625</v>
      </c>
      <c r="J1567" s="122">
        <f t="shared" si="2323"/>
        <v>5.4000000000000012</v>
      </c>
      <c r="K1567" s="122">
        <f t="shared" si="2323"/>
        <v>27</v>
      </c>
      <c r="L1567" s="122">
        <f t="shared" si="2323"/>
        <v>2.5666666666666664</v>
      </c>
      <c r="M1567" s="122">
        <f t="shared" si="2323"/>
        <v>12.833333333333332</v>
      </c>
      <c r="N1567" s="122">
        <f t="shared" si="2323"/>
        <v>33.6</v>
      </c>
      <c r="O1567" s="122">
        <f t="shared" si="2323"/>
        <v>5.7965506984757758</v>
      </c>
    </row>
    <row r="1568" spans="1:15"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</row>
    <row r="1569" spans="1:15">
      <c r="A1569" t="s">
        <v>537</v>
      </c>
      <c r="B1569">
        <v>890</v>
      </c>
      <c r="C1569">
        <v>500</v>
      </c>
      <c r="D1569" s="4">
        <v>2.7</v>
      </c>
      <c r="E1569" s="4">
        <f>D1569*5</f>
        <v>13.5</v>
      </c>
      <c r="F1569" s="4">
        <v>4.5</v>
      </c>
      <c r="G1569" s="4">
        <f>F1569*5</f>
        <v>22.5</v>
      </c>
      <c r="H1569" s="4">
        <v>8.19</v>
      </c>
      <c r="I1569" s="4">
        <f>H1569*5</f>
        <v>40.949999999999996</v>
      </c>
      <c r="J1569" s="4">
        <v>8</v>
      </c>
      <c r="K1569" s="4">
        <f>J1569*5</f>
        <v>40</v>
      </c>
      <c r="L1569" s="4">
        <v>3.1</v>
      </c>
      <c r="M1569" s="4">
        <f>L1569*5</f>
        <v>15.5</v>
      </c>
      <c r="N1569" s="4">
        <v>36.700000000000003</v>
      </c>
      <c r="O1569" s="4">
        <f>SQRT(N1569)</f>
        <v>6.0580524923443839</v>
      </c>
    </row>
    <row r="1570" spans="1:15">
      <c r="A1570" t="s">
        <v>537</v>
      </c>
      <c r="B1570">
        <v>890</v>
      </c>
      <c r="C1570">
        <v>500</v>
      </c>
      <c r="D1570" s="4">
        <v>2.6</v>
      </c>
      <c r="E1570" s="4">
        <f t="shared" ref="E1570:G1572" si="2324">D1570*5</f>
        <v>13</v>
      </c>
      <c r="F1570" s="4">
        <v>4.4000000000000004</v>
      </c>
      <c r="G1570" s="4">
        <f t="shared" si="2324"/>
        <v>22</v>
      </c>
      <c r="H1570" s="4">
        <v>8.23</v>
      </c>
      <c r="I1570" s="4">
        <f t="shared" ref="I1570" si="2325">H1570*5</f>
        <v>41.150000000000006</v>
      </c>
      <c r="J1570" s="4">
        <v>8.1</v>
      </c>
      <c r="K1570" s="4">
        <f t="shared" ref="K1570" si="2326">J1570*5</f>
        <v>40.5</v>
      </c>
      <c r="L1570" s="4">
        <v>2.7</v>
      </c>
      <c r="M1570" s="4">
        <f t="shared" ref="M1570" si="2327">L1570*5</f>
        <v>13.5</v>
      </c>
      <c r="N1570" s="32" t="s">
        <v>796</v>
      </c>
      <c r="O1570" s="32" t="s">
        <v>796</v>
      </c>
    </row>
    <row r="1571" spans="1:15">
      <c r="A1571" t="s">
        <v>537</v>
      </c>
      <c r="B1571">
        <v>890</v>
      </c>
      <c r="C1571">
        <v>500</v>
      </c>
      <c r="D1571" s="4">
        <v>2.5</v>
      </c>
      <c r="E1571" s="4">
        <f t="shared" si="2324"/>
        <v>12.5</v>
      </c>
      <c r="F1571" s="4">
        <v>4.3</v>
      </c>
      <c r="G1571" s="4">
        <f t="shared" si="2324"/>
        <v>21.5</v>
      </c>
      <c r="H1571" s="32" t="s">
        <v>796</v>
      </c>
      <c r="I1571" s="32" t="s">
        <v>796</v>
      </c>
      <c r="J1571" s="4">
        <v>8.1</v>
      </c>
      <c r="K1571" s="4">
        <f t="shared" ref="K1571" si="2328">J1571*5</f>
        <v>40.5</v>
      </c>
      <c r="L1571" s="4">
        <v>2.4</v>
      </c>
      <c r="M1571" s="4">
        <f t="shared" ref="M1571" si="2329">L1571*5</f>
        <v>12</v>
      </c>
      <c r="N1571" s="32" t="s">
        <v>796</v>
      </c>
      <c r="O1571" s="32" t="s">
        <v>796</v>
      </c>
    </row>
    <row r="1572" spans="1:15">
      <c r="A1572" t="s">
        <v>537</v>
      </c>
      <c r="B1572">
        <v>890</v>
      </c>
      <c r="C1572">
        <v>500</v>
      </c>
      <c r="D1572" s="4">
        <f>SUM(D1569:D1571)/3</f>
        <v>2.6</v>
      </c>
      <c r="E1572" s="4">
        <f t="shared" si="2324"/>
        <v>13</v>
      </c>
      <c r="F1572" s="4">
        <f>SUM(F1569:F1571)/3</f>
        <v>4.3999999999999995</v>
      </c>
      <c r="G1572" s="4">
        <f t="shared" si="2324"/>
        <v>21.999999999999996</v>
      </c>
      <c r="H1572" s="32" t="s">
        <v>796</v>
      </c>
      <c r="I1572" s="32" t="s">
        <v>796</v>
      </c>
      <c r="J1572" s="4">
        <f>SUM(J1569:J1571)/3</f>
        <v>8.0666666666666682</v>
      </c>
      <c r="K1572" s="4">
        <f t="shared" ref="K1572" si="2330">J1572*5</f>
        <v>40.333333333333343</v>
      </c>
      <c r="L1572" s="4">
        <f>SUM(L1569:L1571)/3</f>
        <v>2.7333333333333338</v>
      </c>
      <c r="M1572" s="4">
        <f t="shared" ref="M1572" si="2331">L1572*5</f>
        <v>13.66666666666667</v>
      </c>
      <c r="N1572" s="32" t="s">
        <v>796</v>
      </c>
      <c r="O1572" s="32" t="s">
        <v>796</v>
      </c>
    </row>
    <row r="1573" spans="1:15">
      <c r="A1573" s="121" t="s">
        <v>611</v>
      </c>
      <c r="B1573" s="121">
        <v>890</v>
      </c>
      <c r="C1573" s="121">
        <v>500</v>
      </c>
      <c r="D1573" s="122">
        <f t="shared" ref="D1573:O1573" si="2332">AVERAGE(D1569:D1572)</f>
        <v>2.6</v>
      </c>
      <c r="E1573" s="122">
        <f t="shared" si="2332"/>
        <v>13</v>
      </c>
      <c r="F1573" s="122">
        <f t="shared" si="2332"/>
        <v>4.3999999999999995</v>
      </c>
      <c r="G1573" s="122">
        <f t="shared" si="2332"/>
        <v>22</v>
      </c>
      <c r="H1573" s="122">
        <f t="shared" si="2332"/>
        <v>8.2100000000000009</v>
      </c>
      <c r="I1573" s="122">
        <f t="shared" si="2332"/>
        <v>41.05</v>
      </c>
      <c r="J1573" s="122">
        <f t="shared" si="2332"/>
        <v>8.0666666666666682</v>
      </c>
      <c r="K1573" s="122">
        <f t="shared" si="2332"/>
        <v>40.333333333333336</v>
      </c>
      <c r="L1573" s="122">
        <f t="shared" si="2332"/>
        <v>2.7333333333333338</v>
      </c>
      <c r="M1573" s="122">
        <f t="shared" si="2332"/>
        <v>13.666666666666668</v>
      </c>
      <c r="N1573" s="122">
        <f t="shared" si="2332"/>
        <v>36.700000000000003</v>
      </c>
      <c r="O1573" s="122">
        <f t="shared" si="2332"/>
        <v>6.0580524923443839</v>
      </c>
    </row>
    <row r="1574" spans="1:15"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</row>
    <row r="1575" spans="1:15">
      <c r="A1575" t="s">
        <v>538</v>
      </c>
      <c r="B1575">
        <v>890</v>
      </c>
      <c r="C1575">
        <v>509.99999999999994</v>
      </c>
      <c r="D1575" s="4">
        <v>1.5</v>
      </c>
      <c r="E1575" s="4">
        <f>D1575*5</f>
        <v>7.5</v>
      </c>
      <c r="F1575" s="4">
        <v>0.8</v>
      </c>
      <c r="G1575" s="4">
        <f>F1575*5</f>
        <v>4</v>
      </c>
      <c r="H1575" s="4">
        <v>1.6</v>
      </c>
      <c r="I1575" s="4">
        <f>H1575*5</f>
        <v>8</v>
      </c>
      <c r="J1575" s="4">
        <v>4.0999999999999996</v>
      </c>
      <c r="K1575" s="4">
        <f>J1575*5</f>
        <v>20.5</v>
      </c>
      <c r="L1575" s="4">
        <v>1.2</v>
      </c>
      <c r="M1575" s="4">
        <f>L1575*5</f>
        <v>6</v>
      </c>
      <c r="N1575" s="4">
        <v>11.96</v>
      </c>
      <c r="O1575" s="4">
        <f>SQRT(N1575)</f>
        <v>3.4583232931581165</v>
      </c>
    </row>
    <row r="1576" spans="1:15">
      <c r="A1576" t="s">
        <v>538</v>
      </c>
      <c r="B1576">
        <v>890</v>
      </c>
      <c r="C1576">
        <v>509.99999999999994</v>
      </c>
      <c r="D1576" s="4">
        <v>1.7</v>
      </c>
      <c r="E1576" s="4">
        <f t="shared" ref="E1576:G1578" si="2333">D1576*5</f>
        <v>8.5</v>
      </c>
      <c r="F1576" s="4">
        <v>0.8</v>
      </c>
      <c r="G1576" s="4">
        <f t="shared" si="2333"/>
        <v>4</v>
      </c>
      <c r="H1576" s="4">
        <v>1.57</v>
      </c>
      <c r="I1576" s="4">
        <f t="shared" ref="I1576" si="2334">H1576*5</f>
        <v>7.8500000000000005</v>
      </c>
      <c r="J1576" s="4">
        <v>4</v>
      </c>
      <c r="K1576" s="4">
        <f t="shared" ref="K1576" si="2335">J1576*5</f>
        <v>20</v>
      </c>
      <c r="L1576" s="4">
        <v>1.2</v>
      </c>
      <c r="M1576" s="4">
        <f t="shared" ref="M1576" si="2336">L1576*5</f>
        <v>6</v>
      </c>
      <c r="N1576" s="32" t="s">
        <v>796</v>
      </c>
      <c r="O1576" s="32" t="s">
        <v>796</v>
      </c>
    </row>
    <row r="1577" spans="1:15">
      <c r="A1577" t="s">
        <v>538</v>
      </c>
      <c r="B1577">
        <v>890</v>
      </c>
      <c r="C1577">
        <v>509.99999999999994</v>
      </c>
      <c r="D1577" s="4">
        <v>1.6</v>
      </c>
      <c r="E1577" s="4">
        <f t="shared" si="2333"/>
        <v>8</v>
      </c>
      <c r="F1577" s="4">
        <v>0.8</v>
      </c>
      <c r="G1577" s="4">
        <f t="shared" si="2333"/>
        <v>4</v>
      </c>
      <c r="H1577" s="32" t="s">
        <v>796</v>
      </c>
      <c r="I1577" s="32" t="s">
        <v>796</v>
      </c>
      <c r="J1577" s="4">
        <v>4.2</v>
      </c>
      <c r="K1577" s="4">
        <f t="shared" ref="K1577" si="2337">J1577*5</f>
        <v>21</v>
      </c>
      <c r="L1577" s="4">
        <v>1.2</v>
      </c>
      <c r="M1577" s="4">
        <f t="shared" ref="M1577" si="2338">L1577*5</f>
        <v>6</v>
      </c>
      <c r="N1577" s="32" t="s">
        <v>796</v>
      </c>
      <c r="O1577" s="32" t="s">
        <v>796</v>
      </c>
    </row>
    <row r="1578" spans="1:15">
      <c r="A1578" t="s">
        <v>538</v>
      </c>
      <c r="B1578">
        <v>890</v>
      </c>
      <c r="C1578">
        <v>509.99999999999994</v>
      </c>
      <c r="D1578" s="4">
        <f>SUM(D1575:D1577)/3</f>
        <v>1.6000000000000003</v>
      </c>
      <c r="E1578" s="4">
        <f t="shared" si="2333"/>
        <v>8.0000000000000018</v>
      </c>
      <c r="F1578" s="4">
        <f>SUM(F1575:F1577)/3</f>
        <v>0.80000000000000016</v>
      </c>
      <c r="G1578" s="4">
        <f t="shared" si="2333"/>
        <v>4.0000000000000009</v>
      </c>
      <c r="H1578" s="32" t="s">
        <v>796</v>
      </c>
      <c r="I1578" s="32" t="s">
        <v>796</v>
      </c>
      <c r="J1578" s="4">
        <f>SUM(J1575:J1577)/3</f>
        <v>4.1000000000000005</v>
      </c>
      <c r="K1578" s="4">
        <f t="shared" ref="K1578" si="2339">J1578*5</f>
        <v>20.500000000000004</v>
      </c>
      <c r="L1578" s="4">
        <f>SUM(L1575:L1577)/3</f>
        <v>1.2</v>
      </c>
      <c r="M1578" s="4">
        <f t="shared" ref="M1578" si="2340">L1578*5</f>
        <v>6</v>
      </c>
      <c r="N1578" s="32" t="s">
        <v>796</v>
      </c>
      <c r="O1578" s="32" t="s">
        <v>796</v>
      </c>
    </row>
    <row r="1579" spans="1:15">
      <c r="A1579" s="121" t="s">
        <v>611</v>
      </c>
      <c r="B1579" s="121">
        <v>890</v>
      </c>
      <c r="C1579" s="121">
        <v>509.99999999999994</v>
      </c>
      <c r="D1579" s="122">
        <f t="shared" ref="D1579:O1579" si="2341">AVERAGE(D1575:D1578)</f>
        <v>1.6000000000000003</v>
      </c>
      <c r="E1579" s="122">
        <f t="shared" si="2341"/>
        <v>8</v>
      </c>
      <c r="F1579" s="122">
        <f t="shared" si="2341"/>
        <v>0.80000000000000016</v>
      </c>
      <c r="G1579" s="122">
        <f t="shared" si="2341"/>
        <v>4</v>
      </c>
      <c r="H1579" s="122">
        <f t="shared" si="2341"/>
        <v>1.585</v>
      </c>
      <c r="I1579" s="122">
        <f t="shared" si="2341"/>
        <v>7.9250000000000007</v>
      </c>
      <c r="J1579" s="122">
        <f t="shared" si="2341"/>
        <v>4.1000000000000005</v>
      </c>
      <c r="K1579" s="122">
        <f t="shared" si="2341"/>
        <v>20.5</v>
      </c>
      <c r="L1579" s="122">
        <f t="shared" si="2341"/>
        <v>1.2</v>
      </c>
      <c r="M1579" s="122">
        <f t="shared" si="2341"/>
        <v>6</v>
      </c>
      <c r="N1579" s="122">
        <f t="shared" si="2341"/>
        <v>11.96</v>
      </c>
      <c r="O1579" s="122">
        <f t="shared" si="2341"/>
        <v>3.4583232931581165</v>
      </c>
    </row>
    <row r="1580" spans="1:15"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</row>
    <row r="1581" spans="1:15">
      <c r="A1581" t="s">
        <v>539</v>
      </c>
      <c r="B1581">
        <v>890</v>
      </c>
      <c r="C1581">
        <v>520</v>
      </c>
      <c r="D1581" s="4">
        <v>8.5</v>
      </c>
      <c r="E1581" s="4">
        <f>D1581*5</f>
        <v>42.5</v>
      </c>
      <c r="F1581" s="4">
        <v>2.5</v>
      </c>
      <c r="G1581" s="4">
        <f>F1581*5</f>
        <v>12.5</v>
      </c>
      <c r="H1581" s="4">
        <v>18.8</v>
      </c>
      <c r="I1581" s="4">
        <f>H1581*5</f>
        <v>94</v>
      </c>
      <c r="J1581" s="4">
        <v>7</v>
      </c>
      <c r="K1581" s="4">
        <f>J1581*5</f>
        <v>35</v>
      </c>
      <c r="L1581" s="4">
        <v>0.6</v>
      </c>
      <c r="M1581" s="4">
        <f>L1581*5</f>
        <v>3</v>
      </c>
      <c r="N1581" s="4">
        <v>59.6</v>
      </c>
      <c r="O1581" s="4">
        <f>SQRT(N1581)</f>
        <v>7.7201036262475133</v>
      </c>
    </row>
    <row r="1582" spans="1:15">
      <c r="A1582" t="s">
        <v>539</v>
      </c>
      <c r="B1582">
        <v>890</v>
      </c>
      <c r="C1582">
        <v>520</v>
      </c>
      <c r="D1582" s="4">
        <v>8.6999999999999993</v>
      </c>
      <c r="E1582" s="4">
        <f t="shared" ref="E1582:G1584" si="2342">D1582*5</f>
        <v>43.5</v>
      </c>
      <c r="F1582" s="4">
        <v>2.5</v>
      </c>
      <c r="G1582" s="4">
        <f t="shared" si="2342"/>
        <v>12.5</v>
      </c>
      <c r="H1582" s="4">
        <v>18.399999999999999</v>
      </c>
      <c r="I1582" s="4">
        <f t="shared" ref="I1582" si="2343">H1582*5</f>
        <v>92</v>
      </c>
      <c r="J1582" s="4">
        <v>6.1</v>
      </c>
      <c r="K1582" s="4">
        <f t="shared" ref="K1582" si="2344">J1582*5</f>
        <v>30.5</v>
      </c>
      <c r="L1582" s="4">
        <v>0.5</v>
      </c>
      <c r="M1582" s="4">
        <f t="shared" ref="M1582" si="2345">L1582*5</f>
        <v>2.5</v>
      </c>
      <c r="N1582" s="32" t="s">
        <v>796</v>
      </c>
      <c r="O1582" s="32" t="s">
        <v>796</v>
      </c>
    </row>
    <row r="1583" spans="1:15">
      <c r="A1583" t="s">
        <v>539</v>
      </c>
      <c r="B1583">
        <v>890</v>
      </c>
      <c r="C1583">
        <v>520</v>
      </c>
      <c r="D1583" s="4">
        <v>8.8000000000000007</v>
      </c>
      <c r="E1583" s="4">
        <f t="shared" si="2342"/>
        <v>44</v>
      </c>
      <c r="F1583" s="4">
        <v>2.4</v>
      </c>
      <c r="G1583" s="4">
        <f t="shared" si="2342"/>
        <v>12</v>
      </c>
      <c r="H1583" s="32" t="s">
        <v>796</v>
      </c>
      <c r="I1583" s="32" t="s">
        <v>796</v>
      </c>
      <c r="J1583" s="4">
        <v>5.8</v>
      </c>
      <c r="K1583" s="4">
        <f t="shared" ref="K1583" si="2346">J1583*5</f>
        <v>29</v>
      </c>
      <c r="L1583" s="4">
        <v>0.5</v>
      </c>
      <c r="M1583" s="4">
        <f t="shared" ref="M1583" si="2347">L1583*5</f>
        <v>2.5</v>
      </c>
      <c r="N1583" s="32" t="s">
        <v>796</v>
      </c>
      <c r="O1583" s="32" t="s">
        <v>796</v>
      </c>
    </row>
    <row r="1584" spans="1:15">
      <c r="A1584" t="s">
        <v>539</v>
      </c>
      <c r="B1584">
        <v>890</v>
      </c>
      <c r="C1584">
        <v>520</v>
      </c>
      <c r="D1584" s="4">
        <f>SUM(D1581:D1583)/3</f>
        <v>8.6666666666666661</v>
      </c>
      <c r="E1584" s="4">
        <f t="shared" si="2342"/>
        <v>43.333333333333329</v>
      </c>
      <c r="F1584" s="4">
        <f>SUM(F1581:F1583)/3</f>
        <v>2.4666666666666668</v>
      </c>
      <c r="G1584" s="4">
        <f t="shared" si="2342"/>
        <v>12.333333333333334</v>
      </c>
      <c r="H1584" s="32" t="s">
        <v>796</v>
      </c>
      <c r="I1584" s="32" t="s">
        <v>796</v>
      </c>
      <c r="J1584" s="4">
        <f>SUM(J1581:J1583)/3</f>
        <v>6.3</v>
      </c>
      <c r="K1584" s="4">
        <f t="shared" ref="K1584" si="2348">J1584*5</f>
        <v>31.5</v>
      </c>
      <c r="L1584" s="4">
        <f>SUM(L1581:L1583)/3</f>
        <v>0.53333333333333333</v>
      </c>
      <c r="M1584" s="4">
        <f t="shared" ref="M1584" si="2349">L1584*5</f>
        <v>2.6666666666666665</v>
      </c>
      <c r="N1584" s="32" t="s">
        <v>796</v>
      </c>
      <c r="O1584" s="32" t="s">
        <v>796</v>
      </c>
    </row>
    <row r="1585" spans="1:15">
      <c r="A1585" s="121" t="s">
        <v>611</v>
      </c>
      <c r="B1585" s="121">
        <v>890</v>
      </c>
      <c r="C1585" s="121">
        <v>520</v>
      </c>
      <c r="D1585" s="122">
        <f t="shared" ref="D1585:O1585" si="2350">AVERAGE(D1581:D1584)</f>
        <v>8.6666666666666661</v>
      </c>
      <c r="E1585" s="122">
        <f t="shared" si="2350"/>
        <v>43.333333333333329</v>
      </c>
      <c r="F1585" s="122">
        <f t="shared" si="2350"/>
        <v>2.4666666666666668</v>
      </c>
      <c r="G1585" s="122">
        <f t="shared" si="2350"/>
        <v>12.333333333333334</v>
      </c>
      <c r="H1585" s="122">
        <f t="shared" si="2350"/>
        <v>18.600000000000001</v>
      </c>
      <c r="I1585" s="122">
        <f t="shared" si="2350"/>
        <v>93</v>
      </c>
      <c r="J1585" s="122">
        <f t="shared" si="2350"/>
        <v>6.3</v>
      </c>
      <c r="K1585" s="122">
        <f t="shared" si="2350"/>
        <v>31.5</v>
      </c>
      <c r="L1585" s="122">
        <f t="shared" si="2350"/>
        <v>0.53333333333333333</v>
      </c>
      <c r="M1585" s="122">
        <f t="shared" si="2350"/>
        <v>2.6666666666666665</v>
      </c>
      <c r="N1585" s="122">
        <f t="shared" si="2350"/>
        <v>59.6</v>
      </c>
      <c r="O1585" s="122">
        <f t="shared" si="2350"/>
        <v>7.7201036262475133</v>
      </c>
    </row>
    <row r="1586" spans="1:15"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</row>
    <row r="1587" spans="1:15">
      <c r="A1587" t="s">
        <v>540</v>
      </c>
      <c r="B1587">
        <v>890</v>
      </c>
      <c r="C1587">
        <v>570</v>
      </c>
      <c r="D1587" s="4">
        <v>247</v>
      </c>
      <c r="E1587" s="4">
        <f>D1587*5</f>
        <v>1235</v>
      </c>
      <c r="F1587" s="4">
        <v>32.700000000000003</v>
      </c>
      <c r="G1587" s="4">
        <f>F1587*5</f>
        <v>163.5</v>
      </c>
      <c r="H1587" s="4">
        <v>547</v>
      </c>
      <c r="I1587" s="4">
        <f>H1587*5</f>
        <v>2735</v>
      </c>
      <c r="J1587" s="4">
        <v>23.8</v>
      </c>
      <c r="K1587" s="4">
        <f>J1587*5</f>
        <v>119</v>
      </c>
      <c r="L1587" s="4">
        <v>79.3</v>
      </c>
      <c r="M1587" s="4">
        <f>L1587*5</f>
        <v>396.5</v>
      </c>
      <c r="N1587" s="4">
        <v>2190</v>
      </c>
      <c r="O1587" s="4">
        <f>SQRT(N1587)</f>
        <v>46.797435827190363</v>
      </c>
    </row>
    <row r="1588" spans="1:15">
      <c r="A1588" t="s">
        <v>540</v>
      </c>
      <c r="B1588">
        <v>890</v>
      </c>
      <c r="C1588">
        <v>570</v>
      </c>
      <c r="D1588" s="4">
        <v>248</v>
      </c>
      <c r="E1588" s="4">
        <f t="shared" ref="E1588:G1590" si="2351">D1588*5</f>
        <v>1240</v>
      </c>
      <c r="F1588" s="4">
        <v>33</v>
      </c>
      <c r="G1588" s="4">
        <f t="shared" si="2351"/>
        <v>165</v>
      </c>
      <c r="H1588" s="4">
        <v>546</v>
      </c>
      <c r="I1588" s="4">
        <f t="shared" ref="I1588" si="2352">H1588*5</f>
        <v>2730</v>
      </c>
      <c r="J1588" s="4">
        <v>23.8</v>
      </c>
      <c r="K1588" s="4">
        <f t="shared" ref="K1588" si="2353">J1588*5</f>
        <v>119</v>
      </c>
      <c r="L1588" s="4">
        <v>79.5</v>
      </c>
      <c r="M1588" s="4">
        <f t="shared" ref="M1588" si="2354">L1588*5</f>
        <v>397.5</v>
      </c>
      <c r="N1588" s="32" t="s">
        <v>796</v>
      </c>
      <c r="O1588" s="32" t="s">
        <v>796</v>
      </c>
    </row>
    <row r="1589" spans="1:15">
      <c r="A1589" t="s">
        <v>540</v>
      </c>
      <c r="B1589">
        <v>890</v>
      </c>
      <c r="C1589">
        <v>570</v>
      </c>
      <c r="D1589" s="4">
        <v>249</v>
      </c>
      <c r="E1589" s="4">
        <f t="shared" si="2351"/>
        <v>1245</v>
      </c>
      <c r="F1589" s="4">
        <v>33.4</v>
      </c>
      <c r="G1589" s="4">
        <f t="shared" si="2351"/>
        <v>167</v>
      </c>
      <c r="H1589" s="32" t="s">
        <v>796</v>
      </c>
      <c r="I1589" s="32" t="s">
        <v>796</v>
      </c>
      <c r="J1589" s="4">
        <v>23.6</v>
      </c>
      <c r="K1589" s="4">
        <f t="shared" ref="K1589" si="2355">J1589*5</f>
        <v>118</v>
      </c>
      <c r="L1589" s="4">
        <v>79.8</v>
      </c>
      <c r="M1589" s="4">
        <f t="shared" ref="M1589" si="2356">L1589*5</f>
        <v>399</v>
      </c>
      <c r="N1589" s="32" t="s">
        <v>796</v>
      </c>
      <c r="O1589" s="32" t="s">
        <v>796</v>
      </c>
    </row>
    <row r="1590" spans="1:15">
      <c r="A1590" t="s">
        <v>540</v>
      </c>
      <c r="B1590">
        <v>890</v>
      </c>
      <c r="C1590">
        <v>570</v>
      </c>
      <c r="D1590" s="4">
        <f>SUM(D1587:D1589)/3</f>
        <v>248</v>
      </c>
      <c r="E1590" s="4">
        <f t="shared" si="2351"/>
        <v>1240</v>
      </c>
      <c r="F1590" s="4">
        <f>SUM(F1587:F1589)/3</f>
        <v>33.033333333333331</v>
      </c>
      <c r="G1590" s="4">
        <f t="shared" si="2351"/>
        <v>165.16666666666666</v>
      </c>
      <c r="H1590" s="32" t="s">
        <v>796</v>
      </c>
      <c r="I1590" s="32" t="s">
        <v>796</v>
      </c>
      <c r="J1590" s="4">
        <f>SUM(J1587:J1589)/3</f>
        <v>23.733333333333334</v>
      </c>
      <c r="K1590" s="4">
        <f t="shared" ref="K1590" si="2357">J1590*5</f>
        <v>118.66666666666667</v>
      </c>
      <c r="L1590" s="4">
        <f>SUM(L1587:L1589)/3</f>
        <v>79.533333333333346</v>
      </c>
      <c r="M1590" s="4">
        <f t="shared" ref="M1590" si="2358">L1590*5</f>
        <v>397.66666666666674</v>
      </c>
      <c r="N1590" s="32" t="s">
        <v>796</v>
      </c>
      <c r="O1590" s="32" t="s">
        <v>796</v>
      </c>
    </row>
    <row r="1591" spans="1:15">
      <c r="A1591" s="121" t="s">
        <v>611</v>
      </c>
      <c r="B1591" s="121">
        <v>890</v>
      </c>
      <c r="C1591" s="121">
        <v>570</v>
      </c>
      <c r="D1591" s="122">
        <f t="shared" ref="D1591:O1591" si="2359">AVERAGE(D1587:D1590)</f>
        <v>248</v>
      </c>
      <c r="E1591" s="122">
        <f t="shared" si="2359"/>
        <v>1240</v>
      </c>
      <c r="F1591" s="122">
        <f t="shared" si="2359"/>
        <v>33.033333333333331</v>
      </c>
      <c r="G1591" s="122">
        <f t="shared" si="2359"/>
        <v>165.16666666666666</v>
      </c>
      <c r="H1591" s="122">
        <f t="shared" si="2359"/>
        <v>546.5</v>
      </c>
      <c r="I1591" s="122">
        <f t="shared" si="2359"/>
        <v>2732.5</v>
      </c>
      <c r="J1591" s="122">
        <f t="shared" si="2359"/>
        <v>23.733333333333334</v>
      </c>
      <c r="K1591" s="122">
        <f t="shared" si="2359"/>
        <v>118.66666666666667</v>
      </c>
      <c r="L1591" s="122">
        <f t="shared" si="2359"/>
        <v>79.533333333333346</v>
      </c>
      <c r="M1591" s="122">
        <f t="shared" si="2359"/>
        <v>397.66666666666669</v>
      </c>
      <c r="N1591" s="122">
        <f t="shared" si="2359"/>
        <v>2190</v>
      </c>
      <c r="O1591" s="122">
        <f t="shared" si="2359"/>
        <v>46.797435827190363</v>
      </c>
    </row>
    <row r="1592" spans="1:15"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</row>
    <row r="1593" spans="1:15">
      <c r="A1593" t="s">
        <v>609</v>
      </c>
      <c r="B1593">
        <v>890</v>
      </c>
      <c r="C1593">
        <v>660</v>
      </c>
      <c r="D1593" s="4">
        <v>75.8</v>
      </c>
      <c r="E1593" s="4">
        <f>D1593*5</f>
        <v>379</v>
      </c>
      <c r="F1593" s="4">
        <v>6.1</v>
      </c>
      <c r="G1593" s="4">
        <f>F1593*5</f>
        <v>30.5</v>
      </c>
      <c r="H1593" s="4">
        <v>75.099999999999994</v>
      </c>
      <c r="I1593" s="4">
        <f>H1593*5</f>
        <v>375.5</v>
      </c>
      <c r="J1593" s="4">
        <v>18</v>
      </c>
      <c r="K1593" s="4">
        <f>J1593*5</f>
        <v>90</v>
      </c>
      <c r="L1593" s="4">
        <v>310</v>
      </c>
      <c r="M1593" s="4">
        <f>L1593*5</f>
        <v>1550</v>
      </c>
      <c r="N1593" s="4">
        <v>1888</v>
      </c>
      <c r="O1593" s="4">
        <f>SQRT(N1593)</f>
        <v>43.451121964800862</v>
      </c>
    </row>
    <row r="1594" spans="1:15">
      <c r="A1594" t="s">
        <v>609</v>
      </c>
      <c r="B1594">
        <v>890</v>
      </c>
      <c r="C1594">
        <v>660</v>
      </c>
      <c r="D1594" s="4">
        <v>76.7</v>
      </c>
      <c r="E1594" s="4">
        <f t="shared" ref="E1594:G1596" si="2360">D1594*5</f>
        <v>383.5</v>
      </c>
      <c r="F1594" s="4">
        <v>5.9</v>
      </c>
      <c r="G1594" s="4">
        <f t="shared" si="2360"/>
        <v>29.5</v>
      </c>
      <c r="H1594" s="4">
        <v>75.099999999999994</v>
      </c>
      <c r="I1594" s="4">
        <f t="shared" ref="I1594" si="2361">H1594*5</f>
        <v>375.5</v>
      </c>
      <c r="J1594" s="4">
        <v>17.399999999999999</v>
      </c>
      <c r="K1594" s="4">
        <f t="shared" ref="K1594" si="2362">J1594*5</f>
        <v>87</v>
      </c>
      <c r="L1594" s="4">
        <v>304</v>
      </c>
      <c r="M1594" s="4">
        <f t="shared" ref="M1594" si="2363">L1594*5</f>
        <v>1520</v>
      </c>
      <c r="N1594" s="32" t="s">
        <v>796</v>
      </c>
      <c r="O1594" s="32" t="s">
        <v>796</v>
      </c>
    </row>
    <row r="1595" spans="1:15">
      <c r="A1595" t="s">
        <v>609</v>
      </c>
      <c r="B1595">
        <v>890</v>
      </c>
      <c r="C1595">
        <v>660</v>
      </c>
      <c r="D1595" s="4">
        <v>76.400000000000006</v>
      </c>
      <c r="E1595" s="4">
        <f t="shared" si="2360"/>
        <v>382</v>
      </c>
      <c r="F1595" s="4">
        <v>6.2</v>
      </c>
      <c r="G1595" s="4">
        <f t="shared" si="2360"/>
        <v>31</v>
      </c>
      <c r="H1595" s="32" t="s">
        <v>796</v>
      </c>
      <c r="I1595" s="32" t="s">
        <v>796</v>
      </c>
      <c r="J1595" s="4">
        <v>17.5</v>
      </c>
      <c r="K1595" s="4">
        <f t="shared" ref="K1595" si="2364">J1595*5</f>
        <v>87.5</v>
      </c>
      <c r="L1595" s="4">
        <v>305</v>
      </c>
      <c r="M1595" s="4">
        <f t="shared" ref="M1595" si="2365">L1595*5</f>
        <v>1525</v>
      </c>
      <c r="N1595" s="32" t="s">
        <v>796</v>
      </c>
      <c r="O1595" s="32" t="s">
        <v>796</v>
      </c>
    </row>
    <row r="1596" spans="1:15">
      <c r="A1596" t="s">
        <v>609</v>
      </c>
      <c r="B1596">
        <v>890</v>
      </c>
      <c r="C1596">
        <v>660</v>
      </c>
      <c r="D1596" s="4">
        <f>SUM(D1593:D1595)/3</f>
        <v>76.3</v>
      </c>
      <c r="E1596" s="4">
        <f t="shared" si="2360"/>
        <v>381.5</v>
      </c>
      <c r="F1596" s="4">
        <f>SUM(F1593:F1595)/3</f>
        <v>6.0666666666666664</v>
      </c>
      <c r="G1596" s="4">
        <f t="shared" si="2360"/>
        <v>30.333333333333332</v>
      </c>
      <c r="H1596" s="32" t="s">
        <v>796</v>
      </c>
      <c r="I1596" s="32" t="s">
        <v>796</v>
      </c>
      <c r="J1596" s="4">
        <f>SUM(J1593:J1595)/3</f>
        <v>17.633333333333333</v>
      </c>
      <c r="K1596" s="4">
        <f t="shared" ref="K1596" si="2366">J1596*5</f>
        <v>88.166666666666657</v>
      </c>
      <c r="L1596" s="4">
        <f>SUM(L1593:L1595)/3</f>
        <v>306.33333333333331</v>
      </c>
      <c r="M1596" s="4">
        <f t="shared" ref="M1596" si="2367">L1596*5</f>
        <v>1531.6666666666665</v>
      </c>
      <c r="N1596" s="32" t="s">
        <v>796</v>
      </c>
      <c r="O1596" s="32" t="s">
        <v>796</v>
      </c>
    </row>
    <row r="1597" spans="1:15">
      <c r="A1597" s="121" t="s">
        <v>611</v>
      </c>
      <c r="B1597" s="121">
        <v>890</v>
      </c>
      <c r="C1597" s="121">
        <v>660</v>
      </c>
      <c r="D1597" s="122">
        <f t="shared" ref="D1597:O1597" si="2368">AVERAGE(D1593:D1596)</f>
        <v>76.3</v>
      </c>
      <c r="E1597" s="122">
        <f t="shared" si="2368"/>
        <v>381.5</v>
      </c>
      <c r="F1597" s="122">
        <f t="shared" si="2368"/>
        <v>6.0666666666666664</v>
      </c>
      <c r="G1597" s="122">
        <f t="shared" si="2368"/>
        <v>30.333333333333332</v>
      </c>
      <c r="H1597" s="122">
        <f t="shared" si="2368"/>
        <v>75.099999999999994</v>
      </c>
      <c r="I1597" s="122">
        <f t="shared" si="2368"/>
        <v>375.5</v>
      </c>
      <c r="J1597" s="122">
        <f t="shared" si="2368"/>
        <v>17.633333333333333</v>
      </c>
      <c r="K1597" s="122">
        <f t="shared" si="2368"/>
        <v>88.166666666666657</v>
      </c>
      <c r="L1597" s="122">
        <f t="shared" si="2368"/>
        <v>306.33333333333331</v>
      </c>
      <c r="M1597" s="122">
        <f t="shared" si="2368"/>
        <v>1531.6666666666665</v>
      </c>
      <c r="N1597" s="122">
        <f t="shared" si="2368"/>
        <v>1888</v>
      </c>
      <c r="O1597" s="122">
        <f t="shared" si="2368"/>
        <v>43.451121964800862</v>
      </c>
    </row>
    <row r="1598" spans="1:15"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</row>
    <row r="1599" spans="1:15">
      <c r="A1599" t="s">
        <v>541</v>
      </c>
      <c r="B1599">
        <v>900</v>
      </c>
      <c r="C1599">
        <v>470</v>
      </c>
      <c r="D1599" s="4">
        <v>1.6</v>
      </c>
      <c r="E1599" s="4">
        <f>D1599*5</f>
        <v>8</v>
      </c>
      <c r="F1599" s="4">
        <v>2</v>
      </c>
      <c r="G1599" s="4">
        <f>F1599*5</f>
        <v>10</v>
      </c>
      <c r="H1599" s="4">
        <v>1.64</v>
      </c>
      <c r="I1599" s="4">
        <f>H1599*5</f>
        <v>8.1999999999999993</v>
      </c>
      <c r="J1599" s="4">
        <v>5</v>
      </c>
      <c r="K1599" s="4">
        <f>J1599*5</f>
        <v>25</v>
      </c>
      <c r="L1599" s="4">
        <v>1</v>
      </c>
      <c r="M1599" s="4">
        <f>L1599*5</f>
        <v>5</v>
      </c>
      <c r="N1599" s="4">
        <v>10.99</v>
      </c>
      <c r="O1599" s="4">
        <f>SQRT(N1599)</f>
        <v>3.3151168908501552</v>
      </c>
    </row>
    <row r="1600" spans="1:15">
      <c r="A1600" t="s">
        <v>541</v>
      </c>
      <c r="B1600">
        <v>900</v>
      </c>
      <c r="C1600">
        <v>470</v>
      </c>
      <c r="D1600" s="4">
        <v>1.5</v>
      </c>
      <c r="E1600" s="4">
        <f t="shared" ref="E1600:G1602" si="2369">D1600*5</f>
        <v>7.5</v>
      </c>
      <c r="F1600" s="4">
        <v>2.1</v>
      </c>
      <c r="G1600" s="4">
        <f t="shared" si="2369"/>
        <v>10.5</v>
      </c>
      <c r="H1600" s="4">
        <v>1.55</v>
      </c>
      <c r="I1600" s="4">
        <f t="shared" ref="I1600" si="2370">H1600*5</f>
        <v>7.75</v>
      </c>
      <c r="J1600" s="4">
        <v>5</v>
      </c>
      <c r="K1600" s="4">
        <f t="shared" ref="K1600" si="2371">J1600*5</f>
        <v>25</v>
      </c>
      <c r="L1600" s="4">
        <v>1</v>
      </c>
      <c r="M1600" s="4">
        <f t="shared" ref="M1600" si="2372">L1600*5</f>
        <v>5</v>
      </c>
      <c r="N1600" s="32" t="s">
        <v>796</v>
      </c>
      <c r="O1600" s="32" t="s">
        <v>796</v>
      </c>
    </row>
    <row r="1601" spans="1:15">
      <c r="A1601" t="s">
        <v>541</v>
      </c>
      <c r="B1601">
        <v>900</v>
      </c>
      <c r="C1601">
        <v>470</v>
      </c>
      <c r="D1601" s="4">
        <v>1.5</v>
      </c>
      <c r="E1601" s="4">
        <f t="shared" si="2369"/>
        <v>7.5</v>
      </c>
      <c r="F1601" s="4">
        <v>2</v>
      </c>
      <c r="G1601" s="4">
        <f t="shared" si="2369"/>
        <v>10</v>
      </c>
      <c r="H1601" s="32" t="s">
        <v>796</v>
      </c>
      <c r="I1601" s="32" t="s">
        <v>796</v>
      </c>
      <c r="J1601" s="4">
        <v>5.3</v>
      </c>
      <c r="K1601" s="4">
        <f t="shared" ref="K1601" si="2373">J1601*5</f>
        <v>26.5</v>
      </c>
      <c r="L1601" s="4">
        <v>0.9</v>
      </c>
      <c r="M1601" s="4">
        <f t="shared" ref="M1601" si="2374">L1601*5</f>
        <v>4.5</v>
      </c>
      <c r="N1601" s="32" t="s">
        <v>796</v>
      </c>
      <c r="O1601" s="32" t="s">
        <v>796</v>
      </c>
    </row>
    <row r="1602" spans="1:15">
      <c r="A1602" t="s">
        <v>541</v>
      </c>
      <c r="B1602">
        <v>900</v>
      </c>
      <c r="C1602">
        <v>470</v>
      </c>
      <c r="D1602" s="4">
        <f>SUM(D1599:D1601)/3</f>
        <v>1.5333333333333332</v>
      </c>
      <c r="E1602" s="4">
        <f t="shared" si="2369"/>
        <v>7.6666666666666661</v>
      </c>
      <c r="F1602" s="4">
        <f>SUM(F1599:F1601)/3</f>
        <v>2.0333333333333332</v>
      </c>
      <c r="G1602" s="4">
        <f t="shared" si="2369"/>
        <v>10.166666666666666</v>
      </c>
      <c r="H1602" s="32" t="s">
        <v>796</v>
      </c>
      <c r="I1602" s="32" t="s">
        <v>796</v>
      </c>
      <c r="J1602" s="4">
        <f>SUM(J1599:J1601)/3</f>
        <v>5.1000000000000005</v>
      </c>
      <c r="K1602" s="4">
        <f t="shared" ref="K1602" si="2375">J1602*5</f>
        <v>25.500000000000004</v>
      </c>
      <c r="L1602" s="4">
        <f>SUM(L1599:L1601)/3</f>
        <v>0.96666666666666667</v>
      </c>
      <c r="M1602" s="4">
        <f t="shared" ref="M1602" si="2376">L1602*5</f>
        <v>4.833333333333333</v>
      </c>
      <c r="N1602" s="32" t="s">
        <v>796</v>
      </c>
      <c r="O1602" s="32" t="s">
        <v>796</v>
      </c>
    </row>
    <row r="1603" spans="1:15">
      <c r="A1603" s="121" t="s">
        <v>611</v>
      </c>
      <c r="B1603" s="121">
        <v>900</v>
      </c>
      <c r="C1603" s="121">
        <v>470</v>
      </c>
      <c r="D1603" s="122">
        <f t="shared" ref="D1603:O1603" si="2377">AVERAGE(D1599:D1602)</f>
        <v>1.5333333333333332</v>
      </c>
      <c r="E1603" s="122">
        <f t="shared" si="2377"/>
        <v>7.6666666666666661</v>
      </c>
      <c r="F1603" s="122">
        <f t="shared" si="2377"/>
        <v>2.0333333333333332</v>
      </c>
      <c r="G1603" s="122">
        <f t="shared" si="2377"/>
        <v>10.166666666666666</v>
      </c>
      <c r="H1603" s="122">
        <f t="shared" si="2377"/>
        <v>1.595</v>
      </c>
      <c r="I1603" s="122">
        <f t="shared" si="2377"/>
        <v>7.9749999999999996</v>
      </c>
      <c r="J1603" s="122">
        <f t="shared" si="2377"/>
        <v>5.1000000000000005</v>
      </c>
      <c r="K1603" s="122">
        <f t="shared" si="2377"/>
        <v>25.5</v>
      </c>
      <c r="L1603" s="122">
        <f t="shared" si="2377"/>
        <v>0.96666666666666667</v>
      </c>
      <c r="M1603" s="122">
        <f t="shared" si="2377"/>
        <v>4.833333333333333</v>
      </c>
      <c r="N1603" s="122">
        <f t="shared" si="2377"/>
        <v>10.99</v>
      </c>
      <c r="O1603" s="122">
        <f t="shared" si="2377"/>
        <v>3.3151168908501552</v>
      </c>
    </row>
    <row r="1604" spans="1:15"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</row>
    <row r="1605" spans="1:15">
      <c r="A1605" t="s">
        <v>542</v>
      </c>
      <c r="B1605">
        <v>900</v>
      </c>
      <c r="C1605">
        <v>480</v>
      </c>
      <c r="D1605" s="4">
        <v>0.7</v>
      </c>
      <c r="E1605" s="4">
        <f>D1605*5</f>
        <v>3.5</v>
      </c>
      <c r="F1605" s="4">
        <v>1.2</v>
      </c>
      <c r="G1605" s="4">
        <f>F1605*5</f>
        <v>6</v>
      </c>
      <c r="H1605" s="4">
        <v>6.8</v>
      </c>
      <c r="I1605" s="4">
        <f>H1605*5</f>
        <v>34</v>
      </c>
      <c r="J1605" s="4">
        <v>6.6</v>
      </c>
      <c r="K1605" s="4">
        <f>J1605*5</f>
        <v>33</v>
      </c>
      <c r="L1605" s="4">
        <v>0.4</v>
      </c>
      <c r="M1605" s="4">
        <f>L1605*5</f>
        <v>2</v>
      </c>
      <c r="N1605" s="4">
        <v>12.55</v>
      </c>
      <c r="O1605" s="4">
        <f>SQRT(N1605)</f>
        <v>3.5425979167836705</v>
      </c>
    </row>
    <row r="1606" spans="1:15">
      <c r="A1606" t="s">
        <v>542</v>
      </c>
      <c r="B1606">
        <v>900</v>
      </c>
      <c r="C1606">
        <v>480</v>
      </c>
      <c r="D1606" s="4">
        <v>0.7</v>
      </c>
      <c r="E1606" s="4">
        <f t="shared" ref="E1606:G1608" si="2378">D1606*5</f>
        <v>3.5</v>
      </c>
      <c r="F1606" s="4">
        <v>1.2</v>
      </c>
      <c r="G1606" s="4">
        <f t="shared" si="2378"/>
        <v>6</v>
      </c>
      <c r="H1606" s="4">
        <v>6.66</v>
      </c>
      <c r="I1606" s="4">
        <f t="shared" ref="I1606" si="2379">H1606*5</f>
        <v>33.299999999999997</v>
      </c>
      <c r="J1606" s="4">
        <v>6</v>
      </c>
      <c r="K1606" s="4">
        <f t="shared" ref="K1606" si="2380">J1606*5</f>
        <v>30</v>
      </c>
      <c r="L1606" s="4">
        <v>0.5</v>
      </c>
      <c r="M1606" s="4">
        <f t="shared" ref="M1606" si="2381">L1606*5</f>
        <v>2.5</v>
      </c>
      <c r="N1606" s="32" t="s">
        <v>796</v>
      </c>
      <c r="O1606" s="32" t="s">
        <v>796</v>
      </c>
    </row>
    <row r="1607" spans="1:15">
      <c r="A1607" t="s">
        <v>542</v>
      </c>
      <c r="B1607">
        <v>900</v>
      </c>
      <c r="C1607">
        <v>480</v>
      </c>
      <c r="D1607" s="4">
        <v>0.7</v>
      </c>
      <c r="E1607" s="4">
        <f t="shared" si="2378"/>
        <v>3.5</v>
      </c>
      <c r="F1607" s="4">
        <v>1.1000000000000001</v>
      </c>
      <c r="G1607" s="4">
        <f t="shared" si="2378"/>
        <v>5.5</v>
      </c>
      <c r="H1607" s="32" t="s">
        <v>796</v>
      </c>
      <c r="I1607" s="32" t="s">
        <v>796</v>
      </c>
      <c r="J1607" s="4">
        <v>5.8</v>
      </c>
      <c r="K1607" s="4">
        <f t="shared" ref="K1607" si="2382">J1607*5</f>
        <v>29</v>
      </c>
      <c r="L1607" s="4">
        <v>0.4</v>
      </c>
      <c r="M1607" s="4">
        <f t="shared" ref="M1607" si="2383">L1607*5</f>
        <v>2</v>
      </c>
      <c r="N1607" s="32" t="s">
        <v>796</v>
      </c>
      <c r="O1607" s="32" t="s">
        <v>796</v>
      </c>
    </row>
    <row r="1608" spans="1:15">
      <c r="A1608" t="s">
        <v>542</v>
      </c>
      <c r="B1608">
        <v>900</v>
      </c>
      <c r="C1608">
        <v>480</v>
      </c>
      <c r="D1608" s="4">
        <f>SUM(D1605:D1607)/3</f>
        <v>0.69999999999999984</v>
      </c>
      <c r="E1608" s="4">
        <f t="shared" si="2378"/>
        <v>3.4999999999999991</v>
      </c>
      <c r="F1608" s="4">
        <f>SUM(F1605:F1607)/3</f>
        <v>1.1666666666666667</v>
      </c>
      <c r="G1608" s="4">
        <f t="shared" si="2378"/>
        <v>5.8333333333333339</v>
      </c>
      <c r="H1608" s="32" t="s">
        <v>796</v>
      </c>
      <c r="I1608" s="32" t="s">
        <v>796</v>
      </c>
      <c r="J1608" s="4">
        <f>SUM(J1605:J1607)/3</f>
        <v>6.1333333333333329</v>
      </c>
      <c r="K1608" s="4">
        <f t="shared" ref="K1608" si="2384">J1608*5</f>
        <v>30.666666666666664</v>
      </c>
      <c r="L1608" s="4">
        <f>SUM(L1605:L1607)/3</f>
        <v>0.43333333333333335</v>
      </c>
      <c r="M1608" s="4">
        <f t="shared" ref="M1608" si="2385">L1608*5</f>
        <v>2.166666666666667</v>
      </c>
      <c r="N1608" s="32" t="s">
        <v>796</v>
      </c>
      <c r="O1608" s="32" t="s">
        <v>796</v>
      </c>
    </row>
    <row r="1609" spans="1:15">
      <c r="A1609" s="121" t="s">
        <v>611</v>
      </c>
      <c r="B1609" s="121">
        <v>900</v>
      </c>
      <c r="C1609" s="121">
        <v>480</v>
      </c>
      <c r="D1609" s="122">
        <f t="shared" ref="D1609:O1609" si="2386">AVERAGE(D1605:D1608)</f>
        <v>0.69999999999999984</v>
      </c>
      <c r="E1609" s="122">
        <f t="shared" si="2386"/>
        <v>3.5</v>
      </c>
      <c r="F1609" s="122">
        <f t="shared" si="2386"/>
        <v>1.1666666666666667</v>
      </c>
      <c r="G1609" s="122">
        <f t="shared" si="2386"/>
        <v>5.8333333333333339</v>
      </c>
      <c r="H1609" s="122">
        <f t="shared" si="2386"/>
        <v>6.73</v>
      </c>
      <c r="I1609" s="122">
        <f t="shared" si="2386"/>
        <v>33.65</v>
      </c>
      <c r="J1609" s="122">
        <f t="shared" si="2386"/>
        <v>6.1333333333333329</v>
      </c>
      <c r="K1609" s="122">
        <f t="shared" si="2386"/>
        <v>30.666666666666664</v>
      </c>
      <c r="L1609" s="122">
        <f t="shared" si="2386"/>
        <v>0.43333333333333335</v>
      </c>
      <c r="M1609" s="122">
        <f t="shared" si="2386"/>
        <v>2.166666666666667</v>
      </c>
      <c r="N1609" s="122">
        <f t="shared" si="2386"/>
        <v>12.55</v>
      </c>
      <c r="O1609" s="122">
        <f t="shared" si="2386"/>
        <v>3.5425979167836705</v>
      </c>
    </row>
    <row r="1610" spans="1:15"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</row>
    <row r="1611" spans="1:15">
      <c r="A1611" t="s">
        <v>543</v>
      </c>
      <c r="B1611">
        <v>900</v>
      </c>
      <c r="C1611">
        <v>490.00000000000006</v>
      </c>
      <c r="D1611" s="4">
        <v>1.9</v>
      </c>
      <c r="E1611" s="4">
        <f>D1611*5</f>
        <v>9.5</v>
      </c>
      <c r="F1611" s="4">
        <v>1.2</v>
      </c>
      <c r="G1611" s="4">
        <f>F1611*5</f>
        <v>6</v>
      </c>
      <c r="H1611" s="4">
        <v>5.04</v>
      </c>
      <c r="I1611" s="4">
        <f>H1611*5</f>
        <v>25.2</v>
      </c>
      <c r="J1611" s="4">
        <v>5.8</v>
      </c>
      <c r="K1611" s="4">
        <f>J1611*5</f>
        <v>29</v>
      </c>
      <c r="L1611" s="4">
        <v>1.5</v>
      </c>
      <c r="M1611" s="4">
        <f>L1611*5</f>
        <v>7.5</v>
      </c>
      <c r="N1611" s="4">
        <v>16.45</v>
      </c>
      <c r="O1611" s="4">
        <f>SQRT(N1611)</f>
        <v>4.0558599581346497</v>
      </c>
    </row>
    <row r="1612" spans="1:15">
      <c r="A1612" t="s">
        <v>543</v>
      </c>
      <c r="B1612">
        <v>900</v>
      </c>
      <c r="C1612">
        <v>490.00000000000006</v>
      </c>
      <c r="D1612" s="4">
        <v>1.9</v>
      </c>
      <c r="E1612" s="4">
        <f t="shared" ref="E1612:G1614" si="2387">D1612*5</f>
        <v>9.5</v>
      </c>
      <c r="F1612" s="4">
        <v>1.3</v>
      </c>
      <c r="G1612" s="4">
        <f t="shared" si="2387"/>
        <v>6.5</v>
      </c>
      <c r="H1612" s="4">
        <v>5.09</v>
      </c>
      <c r="I1612" s="4">
        <f t="shared" ref="I1612" si="2388">H1612*5</f>
        <v>25.45</v>
      </c>
      <c r="J1612" s="4">
        <v>5.7</v>
      </c>
      <c r="K1612" s="4">
        <f t="shared" ref="K1612" si="2389">J1612*5</f>
        <v>28.5</v>
      </c>
      <c r="L1612" s="4">
        <v>1.5</v>
      </c>
      <c r="M1612" s="4">
        <f t="shared" ref="M1612" si="2390">L1612*5</f>
        <v>7.5</v>
      </c>
      <c r="N1612" s="32" t="s">
        <v>796</v>
      </c>
      <c r="O1612" s="32" t="s">
        <v>796</v>
      </c>
    </row>
    <row r="1613" spans="1:15">
      <c r="A1613" t="s">
        <v>543</v>
      </c>
      <c r="B1613">
        <v>900</v>
      </c>
      <c r="C1613">
        <v>490.00000000000006</v>
      </c>
      <c r="D1613" s="4">
        <v>1.9</v>
      </c>
      <c r="E1613" s="4">
        <f t="shared" si="2387"/>
        <v>9.5</v>
      </c>
      <c r="F1613" s="4">
        <v>1.2</v>
      </c>
      <c r="G1613" s="4">
        <f t="shared" si="2387"/>
        <v>6</v>
      </c>
      <c r="H1613" s="32" t="s">
        <v>796</v>
      </c>
      <c r="I1613" s="32" t="s">
        <v>796</v>
      </c>
      <c r="J1613" s="4">
        <v>5.5</v>
      </c>
      <c r="K1613" s="4">
        <f t="shared" ref="K1613" si="2391">J1613*5</f>
        <v>27.5</v>
      </c>
      <c r="L1613" s="4">
        <v>1.4</v>
      </c>
      <c r="M1613" s="4">
        <f t="shared" ref="M1613" si="2392">L1613*5</f>
        <v>7</v>
      </c>
      <c r="N1613" s="32" t="s">
        <v>796</v>
      </c>
      <c r="O1613" s="32" t="s">
        <v>796</v>
      </c>
    </row>
    <row r="1614" spans="1:15">
      <c r="A1614" t="s">
        <v>543</v>
      </c>
      <c r="B1614">
        <v>900</v>
      </c>
      <c r="C1614">
        <v>490.00000000000006</v>
      </c>
      <c r="D1614" s="4">
        <f>SUM(D1611:D1613)/3</f>
        <v>1.8999999999999997</v>
      </c>
      <c r="E1614" s="4">
        <f t="shared" si="2387"/>
        <v>9.4999999999999982</v>
      </c>
      <c r="F1614" s="4">
        <f>SUM(F1611:F1613)/3</f>
        <v>1.2333333333333334</v>
      </c>
      <c r="G1614" s="4">
        <f t="shared" si="2387"/>
        <v>6.166666666666667</v>
      </c>
      <c r="H1614" s="32" t="s">
        <v>796</v>
      </c>
      <c r="I1614" s="32" t="s">
        <v>796</v>
      </c>
      <c r="J1614" s="4">
        <f>SUM(J1611:J1613)/3</f>
        <v>5.666666666666667</v>
      </c>
      <c r="K1614" s="4">
        <f t="shared" ref="K1614" si="2393">J1614*5</f>
        <v>28.333333333333336</v>
      </c>
      <c r="L1614" s="4">
        <f>SUM(L1611:L1613)/3</f>
        <v>1.4666666666666668</v>
      </c>
      <c r="M1614" s="4">
        <f t="shared" ref="M1614" si="2394">L1614*5</f>
        <v>7.3333333333333339</v>
      </c>
      <c r="N1614" s="32" t="s">
        <v>796</v>
      </c>
      <c r="O1614" s="32" t="s">
        <v>796</v>
      </c>
    </row>
    <row r="1615" spans="1:15">
      <c r="A1615" s="121" t="s">
        <v>611</v>
      </c>
      <c r="B1615" s="121">
        <v>900</v>
      </c>
      <c r="C1615" s="121">
        <v>490.00000000000006</v>
      </c>
      <c r="D1615" s="122">
        <f t="shared" ref="D1615:O1615" si="2395">AVERAGE(D1611:D1614)</f>
        <v>1.8999999999999997</v>
      </c>
      <c r="E1615" s="122">
        <f t="shared" si="2395"/>
        <v>9.5</v>
      </c>
      <c r="F1615" s="122">
        <f t="shared" si="2395"/>
        <v>1.2333333333333334</v>
      </c>
      <c r="G1615" s="122">
        <f t="shared" si="2395"/>
        <v>6.166666666666667</v>
      </c>
      <c r="H1615" s="122">
        <f t="shared" si="2395"/>
        <v>5.0649999999999995</v>
      </c>
      <c r="I1615" s="122">
        <f t="shared" si="2395"/>
        <v>25.324999999999999</v>
      </c>
      <c r="J1615" s="122">
        <f t="shared" si="2395"/>
        <v>5.666666666666667</v>
      </c>
      <c r="K1615" s="122">
        <f t="shared" si="2395"/>
        <v>28.333333333333336</v>
      </c>
      <c r="L1615" s="122">
        <f t="shared" si="2395"/>
        <v>1.4666666666666668</v>
      </c>
      <c r="M1615" s="122">
        <f t="shared" si="2395"/>
        <v>7.3333333333333339</v>
      </c>
      <c r="N1615" s="122">
        <f t="shared" si="2395"/>
        <v>16.45</v>
      </c>
      <c r="O1615" s="122">
        <f t="shared" si="2395"/>
        <v>4.0558599581346497</v>
      </c>
    </row>
    <row r="1616" spans="1:15"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</row>
    <row r="1617" spans="1:15">
      <c r="A1617" t="s">
        <v>544</v>
      </c>
      <c r="B1617">
        <v>900</v>
      </c>
      <c r="C1617">
        <v>500</v>
      </c>
      <c r="D1617" s="4">
        <v>67.900000000000006</v>
      </c>
      <c r="E1617" s="4">
        <f>D1617*5</f>
        <v>339.5</v>
      </c>
      <c r="F1617" s="4">
        <v>8.6</v>
      </c>
      <c r="G1617" s="4">
        <f>F1617*5</f>
        <v>43</v>
      </c>
      <c r="H1617" s="4">
        <v>153</v>
      </c>
      <c r="I1617" s="4">
        <f>H1617*5</f>
        <v>765</v>
      </c>
      <c r="J1617" s="4">
        <v>5.2</v>
      </c>
      <c r="K1617" s="4">
        <f>J1617*5</f>
        <v>26</v>
      </c>
      <c r="L1617" s="4">
        <v>88.6</v>
      </c>
      <c r="M1617" s="4">
        <f>L1617*5</f>
        <v>443</v>
      </c>
      <c r="N1617" s="4">
        <v>885</v>
      </c>
      <c r="O1617" s="4">
        <f>SQRT(N1617)</f>
        <v>29.748949561287034</v>
      </c>
    </row>
    <row r="1618" spans="1:15">
      <c r="A1618" t="s">
        <v>544</v>
      </c>
      <c r="B1618">
        <v>900</v>
      </c>
      <c r="C1618">
        <v>500</v>
      </c>
      <c r="D1618" s="4">
        <v>68.099999999999994</v>
      </c>
      <c r="E1618" s="4">
        <f t="shared" ref="E1618:G1620" si="2396">D1618*5</f>
        <v>340.5</v>
      </c>
      <c r="F1618" s="4">
        <v>8.1999999999999993</v>
      </c>
      <c r="G1618" s="4">
        <f t="shared" si="2396"/>
        <v>41</v>
      </c>
      <c r="H1618" s="4">
        <v>156</v>
      </c>
      <c r="I1618" s="4">
        <f t="shared" ref="I1618" si="2397">H1618*5</f>
        <v>780</v>
      </c>
      <c r="J1618" s="4">
        <v>5.3</v>
      </c>
      <c r="K1618" s="4">
        <f t="shared" ref="K1618" si="2398">J1618*5</f>
        <v>26.5</v>
      </c>
      <c r="L1618" s="4">
        <v>87.6</v>
      </c>
      <c r="M1618" s="4">
        <f t="shared" ref="M1618" si="2399">L1618*5</f>
        <v>438</v>
      </c>
      <c r="N1618" s="32" t="s">
        <v>796</v>
      </c>
      <c r="O1618" s="32" t="s">
        <v>796</v>
      </c>
    </row>
    <row r="1619" spans="1:15">
      <c r="A1619" t="s">
        <v>544</v>
      </c>
      <c r="B1619">
        <v>900</v>
      </c>
      <c r="C1619">
        <v>500</v>
      </c>
      <c r="D1619" s="4">
        <v>68.3</v>
      </c>
      <c r="E1619" s="4">
        <f t="shared" si="2396"/>
        <v>341.5</v>
      </c>
      <c r="F1619" s="4">
        <v>8.4</v>
      </c>
      <c r="G1619" s="4">
        <f t="shared" si="2396"/>
        <v>42</v>
      </c>
      <c r="H1619" s="32" t="s">
        <v>796</v>
      </c>
      <c r="I1619" s="32" t="s">
        <v>796</v>
      </c>
      <c r="J1619" s="4">
        <v>5.2</v>
      </c>
      <c r="K1619" s="4">
        <f t="shared" ref="K1619" si="2400">J1619*5</f>
        <v>26</v>
      </c>
      <c r="L1619" s="4">
        <v>88</v>
      </c>
      <c r="M1619" s="4">
        <f t="shared" ref="M1619" si="2401">L1619*5</f>
        <v>440</v>
      </c>
      <c r="N1619" s="32" t="s">
        <v>796</v>
      </c>
      <c r="O1619" s="32" t="s">
        <v>796</v>
      </c>
    </row>
    <row r="1620" spans="1:15">
      <c r="A1620" t="s">
        <v>544</v>
      </c>
      <c r="B1620">
        <v>900</v>
      </c>
      <c r="C1620">
        <v>500</v>
      </c>
      <c r="D1620" s="4">
        <f>SUM(D1617:D1619)/3</f>
        <v>68.100000000000009</v>
      </c>
      <c r="E1620" s="4">
        <f t="shared" si="2396"/>
        <v>340.50000000000006</v>
      </c>
      <c r="F1620" s="4">
        <f>SUM(F1617:F1619)/3</f>
        <v>8.3999999999999986</v>
      </c>
      <c r="G1620" s="4">
        <f t="shared" si="2396"/>
        <v>41.999999999999993</v>
      </c>
      <c r="H1620" s="32" t="s">
        <v>796</v>
      </c>
      <c r="I1620" s="32" t="s">
        <v>796</v>
      </c>
      <c r="J1620" s="4">
        <f>SUM(J1617:J1619)/3</f>
        <v>5.2333333333333334</v>
      </c>
      <c r="K1620" s="4">
        <f t="shared" ref="K1620" si="2402">J1620*5</f>
        <v>26.166666666666668</v>
      </c>
      <c r="L1620" s="4">
        <f>SUM(L1617:L1619)/3</f>
        <v>88.066666666666663</v>
      </c>
      <c r="M1620" s="4">
        <f t="shared" ref="M1620" si="2403">L1620*5</f>
        <v>440.33333333333331</v>
      </c>
      <c r="N1620" s="32" t="s">
        <v>796</v>
      </c>
      <c r="O1620" s="32" t="s">
        <v>796</v>
      </c>
    </row>
    <row r="1621" spans="1:15">
      <c r="A1621" s="121" t="s">
        <v>611</v>
      </c>
      <c r="B1621" s="121">
        <v>900</v>
      </c>
      <c r="C1621" s="121">
        <v>500</v>
      </c>
      <c r="D1621" s="122">
        <f t="shared" ref="D1621:O1621" si="2404">AVERAGE(D1617:D1620)</f>
        <v>68.100000000000009</v>
      </c>
      <c r="E1621" s="122">
        <f t="shared" si="2404"/>
        <v>340.5</v>
      </c>
      <c r="F1621" s="122">
        <f t="shared" si="2404"/>
        <v>8.3999999999999986</v>
      </c>
      <c r="G1621" s="122">
        <f t="shared" si="2404"/>
        <v>42</v>
      </c>
      <c r="H1621" s="122">
        <f t="shared" si="2404"/>
        <v>154.5</v>
      </c>
      <c r="I1621" s="122">
        <f t="shared" si="2404"/>
        <v>772.5</v>
      </c>
      <c r="J1621" s="122">
        <f t="shared" si="2404"/>
        <v>5.2333333333333334</v>
      </c>
      <c r="K1621" s="122">
        <f t="shared" si="2404"/>
        <v>26.166666666666668</v>
      </c>
      <c r="L1621" s="122">
        <f t="shared" si="2404"/>
        <v>88.066666666666663</v>
      </c>
      <c r="M1621" s="122">
        <f t="shared" si="2404"/>
        <v>440.33333333333331</v>
      </c>
      <c r="N1621" s="122">
        <f t="shared" si="2404"/>
        <v>885</v>
      </c>
      <c r="O1621" s="122">
        <f t="shared" si="2404"/>
        <v>29.748949561287034</v>
      </c>
    </row>
    <row r="1622" spans="1:15"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</row>
    <row r="1623" spans="1:15">
      <c r="A1623" t="s">
        <v>545</v>
      </c>
      <c r="B1623">
        <v>900</v>
      </c>
      <c r="C1623">
        <v>509.99999999999994</v>
      </c>
      <c r="D1623" s="4">
        <v>1.7</v>
      </c>
      <c r="E1623" s="4">
        <f>D1623*5</f>
        <v>8.5</v>
      </c>
      <c r="F1623" s="4">
        <v>0.8</v>
      </c>
      <c r="G1623" s="4">
        <f>F1623*5</f>
        <v>4</v>
      </c>
      <c r="H1623" s="4">
        <v>1.53</v>
      </c>
      <c r="I1623" s="4">
        <f>H1623*5</f>
        <v>7.65</v>
      </c>
      <c r="J1623" s="4">
        <v>5.5</v>
      </c>
      <c r="K1623" s="4">
        <f>J1623*5</f>
        <v>27.5</v>
      </c>
      <c r="L1623" s="4">
        <v>2.5</v>
      </c>
      <c r="M1623" s="4">
        <f>L1623*5</f>
        <v>12.5</v>
      </c>
      <c r="N1623" s="4">
        <v>11.68</v>
      </c>
      <c r="O1623" s="4">
        <f>SQRT(N1623)</f>
        <v>3.4176014981270124</v>
      </c>
    </row>
    <row r="1624" spans="1:15">
      <c r="A1624" t="s">
        <v>545</v>
      </c>
      <c r="B1624">
        <v>900</v>
      </c>
      <c r="C1624">
        <v>509.99999999999994</v>
      </c>
      <c r="D1624" s="4">
        <v>1.6</v>
      </c>
      <c r="E1624" s="4">
        <f t="shared" ref="E1624:G1626" si="2405">D1624*5</f>
        <v>8</v>
      </c>
      <c r="F1624" s="4">
        <v>0.8</v>
      </c>
      <c r="G1624" s="4">
        <f t="shared" si="2405"/>
        <v>4</v>
      </c>
      <c r="H1624" s="4">
        <v>1.5</v>
      </c>
      <c r="I1624" s="4">
        <f t="shared" ref="I1624" si="2406">H1624*5</f>
        <v>7.5</v>
      </c>
      <c r="J1624" s="4">
        <v>5.5</v>
      </c>
      <c r="K1624" s="4">
        <f t="shared" ref="K1624" si="2407">J1624*5</f>
        <v>27.5</v>
      </c>
      <c r="L1624" s="4">
        <v>2.5</v>
      </c>
      <c r="M1624" s="4">
        <f t="shared" ref="M1624" si="2408">L1624*5</f>
        <v>12.5</v>
      </c>
      <c r="N1624" s="32" t="s">
        <v>796</v>
      </c>
      <c r="O1624" s="32" t="s">
        <v>796</v>
      </c>
    </row>
    <row r="1625" spans="1:15">
      <c r="A1625" t="s">
        <v>545</v>
      </c>
      <c r="B1625">
        <v>900</v>
      </c>
      <c r="C1625">
        <v>509.99999999999994</v>
      </c>
      <c r="D1625" s="4">
        <v>1.5</v>
      </c>
      <c r="E1625" s="4">
        <f t="shared" si="2405"/>
        <v>7.5</v>
      </c>
      <c r="F1625" s="4">
        <v>0.8</v>
      </c>
      <c r="G1625" s="4">
        <f t="shared" si="2405"/>
        <v>4</v>
      </c>
      <c r="H1625" s="32" t="s">
        <v>796</v>
      </c>
      <c r="I1625" s="32" t="s">
        <v>796</v>
      </c>
      <c r="J1625" s="4">
        <v>5.3</v>
      </c>
      <c r="K1625" s="4">
        <f t="shared" ref="K1625" si="2409">J1625*5</f>
        <v>26.5</v>
      </c>
      <c r="L1625" s="4">
        <v>2.2000000000000002</v>
      </c>
      <c r="M1625" s="4">
        <f t="shared" ref="M1625" si="2410">L1625*5</f>
        <v>11</v>
      </c>
      <c r="N1625" s="32" t="s">
        <v>796</v>
      </c>
      <c r="O1625" s="32" t="s">
        <v>796</v>
      </c>
    </row>
    <row r="1626" spans="1:15">
      <c r="A1626" t="s">
        <v>545</v>
      </c>
      <c r="B1626">
        <v>900</v>
      </c>
      <c r="C1626">
        <v>509.99999999999994</v>
      </c>
      <c r="D1626" s="4">
        <f>SUM(D1623:D1625)/3</f>
        <v>1.5999999999999999</v>
      </c>
      <c r="E1626" s="4">
        <f t="shared" si="2405"/>
        <v>7.9999999999999991</v>
      </c>
      <c r="F1626" s="4">
        <f>SUM(F1623:F1625)/3</f>
        <v>0.80000000000000016</v>
      </c>
      <c r="G1626" s="4">
        <f t="shared" si="2405"/>
        <v>4.0000000000000009</v>
      </c>
      <c r="H1626" s="32" t="s">
        <v>796</v>
      </c>
      <c r="I1626" s="32" t="s">
        <v>796</v>
      </c>
      <c r="J1626" s="4">
        <f>SUM(J1623:J1625)/3</f>
        <v>5.4333333333333336</v>
      </c>
      <c r="K1626" s="4">
        <f t="shared" ref="K1626" si="2411">J1626*5</f>
        <v>27.166666666666668</v>
      </c>
      <c r="L1626" s="4">
        <f>SUM(L1623:L1625)/3</f>
        <v>2.4</v>
      </c>
      <c r="M1626" s="4">
        <f t="shared" ref="M1626" si="2412">L1626*5</f>
        <v>12</v>
      </c>
      <c r="N1626" s="32" t="s">
        <v>796</v>
      </c>
      <c r="O1626" s="32" t="s">
        <v>796</v>
      </c>
    </row>
    <row r="1627" spans="1:15">
      <c r="A1627" s="121" t="s">
        <v>611</v>
      </c>
      <c r="B1627" s="121">
        <v>900</v>
      </c>
      <c r="C1627" s="121">
        <v>509.99999999999994</v>
      </c>
      <c r="D1627" s="122">
        <f t="shared" ref="D1627:O1627" si="2413">AVERAGE(D1623:D1626)</f>
        <v>1.5999999999999999</v>
      </c>
      <c r="E1627" s="122">
        <f t="shared" si="2413"/>
        <v>8</v>
      </c>
      <c r="F1627" s="122">
        <f t="shared" si="2413"/>
        <v>0.80000000000000016</v>
      </c>
      <c r="G1627" s="122">
        <f t="shared" si="2413"/>
        <v>4</v>
      </c>
      <c r="H1627" s="122">
        <f t="shared" si="2413"/>
        <v>1.5150000000000001</v>
      </c>
      <c r="I1627" s="122">
        <f t="shared" si="2413"/>
        <v>7.5750000000000002</v>
      </c>
      <c r="J1627" s="122">
        <f t="shared" si="2413"/>
        <v>5.4333333333333336</v>
      </c>
      <c r="K1627" s="122">
        <f t="shared" si="2413"/>
        <v>27.166666666666668</v>
      </c>
      <c r="L1627" s="122">
        <f t="shared" si="2413"/>
        <v>2.4</v>
      </c>
      <c r="M1627" s="122">
        <f t="shared" si="2413"/>
        <v>12</v>
      </c>
      <c r="N1627" s="122">
        <f t="shared" si="2413"/>
        <v>11.68</v>
      </c>
      <c r="O1627" s="122">
        <f t="shared" si="2413"/>
        <v>3.4176014981270124</v>
      </c>
    </row>
    <row r="1629" spans="1:15">
      <c r="A1629" t="s">
        <v>546</v>
      </c>
      <c r="B1629">
        <v>910</v>
      </c>
      <c r="C1629">
        <v>490.00000000000006</v>
      </c>
      <c r="D1629" s="4">
        <v>3.1</v>
      </c>
      <c r="E1629" s="4">
        <f>D1629*5</f>
        <v>15.5</v>
      </c>
      <c r="F1629" s="4">
        <v>2.1</v>
      </c>
      <c r="G1629" s="4">
        <f>F1629*5</f>
        <v>10.5</v>
      </c>
      <c r="H1629" s="4">
        <v>10.5</v>
      </c>
      <c r="I1629" s="4">
        <f>H1629*5</f>
        <v>52.5</v>
      </c>
      <c r="J1629" s="4">
        <v>8.1</v>
      </c>
      <c r="K1629" s="4">
        <f>J1629*5</f>
        <v>40.5</v>
      </c>
      <c r="L1629" s="4">
        <v>5.9</v>
      </c>
      <c r="M1629" s="4">
        <f>L1629*5</f>
        <v>29.5</v>
      </c>
      <c r="N1629" s="4">
        <v>57.7</v>
      </c>
      <c r="O1629" s="4">
        <f>SQRT(N1629)</f>
        <v>7.5960516059331775</v>
      </c>
    </row>
    <row r="1630" spans="1:15">
      <c r="A1630" t="s">
        <v>546</v>
      </c>
      <c r="B1630">
        <v>910</v>
      </c>
      <c r="C1630">
        <v>490.00000000000006</v>
      </c>
      <c r="D1630" s="4">
        <v>3.2</v>
      </c>
      <c r="E1630" s="4">
        <f t="shared" ref="E1630:G1632" si="2414">D1630*5</f>
        <v>16</v>
      </c>
      <c r="F1630" s="4">
        <v>2</v>
      </c>
      <c r="G1630" s="4">
        <f t="shared" si="2414"/>
        <v>10</v>
      </c>
      <c r="H1630" s="4">
        <v>10.5</v>
      </c>
      <c r="I1630" s="4">
        <f t="shared" ref="I1630" si="2415">H1630*5</f>
        <v>52.5</v>
      </c>
      <c r="J1630" s="4">
        <v>8.1999999999999993</v>
      </c>
      <c r="K1630" s="4">
        <f t="shared" ref="K1630" si="2416">J1630*5</f>
        <v>41</v>
      </c>
      <c r="L1630" s="4">
        <v>5.8</v>
      </c>
      <c r="M1630" s="4">
        <f t="shared" ref="M1630" si="2417">L1630*5</f>
        <v>29</v>
      </c>
      <c r="N1630" s="32" t="s">
        <v>796</v>
      </c>
      <c r="O1630" s="32" t="s">
        <v>796</v>
      </c>
    </row>
    <row r="1631" spans="1:15">
      <c r="A1631" t="s">
        <v>546</v>
      </c>
      <c r="B1631">
        <v>910</v>
      </c>
      <c r="C1631">
        <v>490.00000000000006</v>
      </c>
      <c r="D1631" s="4">
        <v>3.1</v>
      </c>
      <c r="E1631" s="4">
        <f t="shared" si="2414"/>
        <v>15.5</v>
      </c>
      <c r="F1631" s="4">
        <v>2</v>
      </c>
      <c r="G1631" s="4">
        <f t="shared" si="2414"/>
        <v>10</v>
      </c>
      <c r="H1631" s="32" t="s">
        <v>796</v>
      </c>
      <c r="I1631" s="32" t="s">
        <v>796</v>
      </c>
      <c r="J1631" s="4">
        <v>8</v>
      </c>
      <c r="K1631" s="4">
        <f t="shared" ref="K1631" si="2418">J1631*5</f>
        <v>40</v>
      </c>
      <c r="L1631" s="4">
        <v>5.8</v>
      </c>
      <c r="M1631" s="4">
        <f t="shared" ref="M1631" si="2419">L1631*5</f>
        <v>29</v>
      </c>
      <c r="N1631" s="32" t="s">
        <v>796</v>
      </c>
      <c r="O1631" s="32" t="s">
        <v>796</v>
      </c>
    </row>
    <row r="1632" spans="1:15">
      <c r="A1632" t="s">
        <v>546</v>
      </c>
      <c r="B1632">
        <v>910</v>
      </c>
      <c r="C1632">
        <v>490.00000000000006</v>
      </c>
      <c r="D1632" s="4">
        <f>SUM(D1629:D1631)/3</f>
        <v>3.1333333333333333</v>
      </c>
      <c r="E1632" s="4">
        <f t="shared" si="2414"/>
        <v>15.666666666666666</v>
      </c>
      <c r="F1632" s="4">
        <f>SUM(F1629:F1631)/3</f>
        <v>2.0333333333333332</v>
      </c>
      <c r="G1632" s="4">
        <f t="shared" si="2414"/>
        <v>10.166666666666666</v>
      </c>
      <c r="H1632" s="32" t="s">
        <v>796</v>
      </c>
      <c r="I1632" s="32" t="s">
        <v>796</v>
      </c>
      <c r="J1632" s="4">
        <f>SUM(J1629:J1631)/3</f>
        <v>8.1</v>
      </c>
      <c r="K1632" s="4">
        <f t="shared" ref="K1632" si="2420">J1632*5</f>
        <v>40.5</v>
      </c>
      <c r="L1632" s="4">
        <f>SUM(L1629:L1631)/3</f>
        <v>5.833333333333333</v>
      </c>
      <c r="M1632" s="4">
        <f t="shared" ref="M1632" si="2421">L1632*5</f>
        <v>29.166666666666664</v>
      </c>
      <c r="N1632" s="32" t="s">
        <v>796</v>
      </c>
      <c r="O1632" s="32" t="s">
        <v>796</v>
      </c>
    </row>
    <row r="1633" spans="1:15">
      <c r="A1633" s="121" t="s">
        <v>611</v>
      </c>
      <c r="B1633" s="121">
        <v>910</v>
      </c>
      <c r="C1633" s="121">
        <v>490.00000000000006</v>
      </c>
      <c r="D1633" s="122">
        <f t="shared" ref="D1633:O1633" si="2422">AVERAGE(D1629:D1632)</f>
        <v>3.1333333333333333</v>
      </c>
      <c r="E1633" s="122">
        <f t="shared" si="2422"/>
        <v>15.666666666666666</v>
      </c>
      <c r="F1633" s="122">
        <f t="shared" si="2422"/>
        <v>2.0333333333333332</v>
      </c>
      <c r="G1633" s="122">
        <f t="shared" si="2422"/>
        <v>10.166666666666666</v>
      </c>
      <c r="H1633" s="122">
        <f t="shared" si="2422"/>
        <v>10.5</v>
      </c>
      <c r="I1633" s="122">
        <f t="shared" si="2422"/>
        <v>52.5</v>
      </c>
      <c r="J1633" s="122">
        <f t="shared" si="2422"/>
        <v>8.1</v>
      </c>
      <c r="K1633" s="122">
        <f t="shared" si="2422"/>
        <v>40.5</v>
      </c>
      <c r="L1633" s="122">
        <f t="shared" si="2422"/>
        <v>5.833333333333333</v>
      </c>
      <c r="M1633" s="122">
        <f t="shared" si="2422"/>
        <v>29.166666666666664</v>
      </c>
      <c r="N1633" s="122">
        <f t="shared" si="2422"/>
        <v>57.7</v>
      </c>
      <c r="O1633" s="122">
        <f t="shared" si="2422"/>
        <v>7.5960516059331775</v>
      </c>
    </row>
    <row r="1634" spans="1:15"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</row>
    <row r="1635" spans="1:15">
      <c r="A1635" t="s">
        <v>547</v>
      </c>
      <c r="B1635">
        <v>910</v>
      </c>
      <c r="C1635">
        <v>509.99999999999994</v>
      </c>
      <c r="D1635" s="4">
        <v>16.3</v>
      </c>
      <c r="E1635" s="4">
        <f>D1635*5</f>
        <v>81.5</v>
      </c>
      <c r="F1635" s="4">
        <v>1.7</v>
      </c>
      <c r="G1635" s="4">
        <f>F1635*5</f>
        <v>8.5</v>
      </c>
      <c r="H1635" s="4">
        <v>19.899999999999999</v>
      </c>
      <c r="I1635" s="4">
        <f>H1635*5</f>
        <v>99.5</v>
      </c>
      <c r="J1635" s="4">
        <v>3</v>
      </c>
      <c r="K1635" s="4">
        <f>J1635*5</f>
        <v>15</v>
      </c>
      <c r="L1635" s="4">
        <v>0.5</v>
      </c>
      <c r="M1635" s="4">
        <f>L1635*5</f>
        <v>2.5</v>
      </c>
      <c r="N1635" s="4">
        <v>103</v>
      </c>
      <c r="O1635" s="4">
        <f>SQRT(N1635)</f>
        <v>10.148891565092219</v>
      </c>
    </row>
    <row r="1636" spans="1:15">
      <c r="A1636" t="s">
        <v>547</v>
      </c>
      <c r="B1636">
        <v>910</v>
      </c>
      <c r="C1636">
        <v>509.99999999999994</v>
      </c>
      <c r="D1636" s="4">
        <v>16.3</v>
      </c>
      <c r="E1636" s="4">
        <f t="shared" ref="E1636:G1638" si="2423">D1636*5</f>
        <v>81.5</v>
      </c>
      <c r="F1636" s="4">
        <v>1.9</v>
      </c>
      <c r="G1636" s="4">
        <f t="shared" si="2423"/>
        <v>9.5</v>
      </c>
      <c r="H1636" s="4">
        <v>19.8</v>
      </c>
      <c r="I1636" s="4">
        <f t="shared" ref="I1636" si="2424">H1636*5</f>
        <v>99</v>
      </c>
      <c r="J1636" s="4">
        <v>3.1</v>
      </c>
      <c r="K1636" s="4">
        <f t="shared" ref="K1636" si="2425">J1636*5</f>
        <v>15.5</v>
      </c>
      <c r="L1636" s="4">
        <v>0.6</v>
      </c>
      <c r="M1636" s="4">
        <f t="shared" ref="M1636" si="2426">L1636*5</f>
        <v>3</v>
      </c>
      <c r="N1636" s="32" t="s">
        <v>796</v>
      </c>
      <c r="O1636" s="32" t="s">
        <v>796</v>
      </c>
    </row>
    <row r="1637" spans="1:15">
      <c r="A1637" t="s">
        <v>547</v>
      </c>
      <c r="B1637">
        <v>910</v>
      </c>
      <c r="C1637">
        <v>509.99999999999994</v>
      </c>
      <c r="D1637" s="4">
        <v>16.399999999999999</v>
      </c>
      <c r="E1637" s="4">
        <f t="shared" si="2423"/>
        <v>82</v>
      </c>
      <c r="F1637" s="4">
        <v>1.9</v>
      </c>
      <c r="G1637" s="4">
        <f t="shared" si="2423"/>
        <v>9.5</v>
      </c>
      <c r="H1637" s="32" t="s">
        <v>796</v>
      </c>
      <c r="I1637" s="32" t="s">
        <v>796</v>
      </c>
      <c r="J1637" s="4">
        <v>3.1</v>
      </c>
      <c r="K1637" s="4">
        <f t="shared" ref="K1637" si="2427">J1637*5</f>
        <v>15.5</v>
      </c>
      <c r="L1637" s="4">
        <v>0.5</v>
      </c>
      <c r="M1637" s="4">
        <f t="shared" ref="M1637" si="2428">L1637*5</f>
        <v>2.5</v>
      </c>
      <c r="N1637" s="32" t="s">
        <v>796</v>
      </c>
      <c r="O1637" s="32" t="s">
        <v>796</v>
      </c>
    </row>
    <row r="1638" spans="1:15">
      <c r="A1638" t="s">
        <v>547</v>
      </c>
      <c r="B1638">
        <v>910</v>
      </c>
      <c r="C1638">
        <v>509.99999999999994</v>
      </c>
      <c r="D1638" s="4">
        <f>SUM(D1635:D1637)/3</f>
        <v>16.333333333333332</v>
      </c>
      <c r="E1638" s="4">
        <f t="shared" si="2423"/>
        <v>81.666666666666657</v>
      </c>
      <c r="F1638" s="4">
        <f>SUM(F1635:F1637)/3</f>
        <v>1.8333333333333333</v>
      </c>
      <c r="G1638" s="4">
        <f t="shared" si="2423"/>
        <v>9.1666666666666661</v>
      </c>
      <c r="H1638" s="32" t="s">
        <v>796</v>
      </c>
      <c r="I1638" s="32" t="s">
        <v>796</v>
      </c>
      <c r="J1638" s="4">
        <f>SUM(J1635:J1637)/3</f>
        <v>3.0666666666666664</v>
      </c>
      <c r="K1638" s="4">
        <f t="shared" ref="K1638" si="2429">J1638*5</f>
        <v>15.333333333333332</v>
      </c>
      <c r="L1638" s="4">
        <f>SUM(L1635:L1637)/3</f>
        <v>0.53333333333333333</v>
      </c>
      <c r="M1638" s="4">
        <f t="shared" ref="M1638" si="2430">L1638*5</f>
        <v>2.6666666666666665</v>
      </c>
      <c r="N1638" s="32" t="s">
        <v>796</v>
      </c>
      <c r="O1638" s="32" t="s">
        <v>796</v>
      </c>
    </row>
    <row r="1639" spans="1:15">
      <c r="A1639" s="121" t="s">
        <v>611</v>
      </c>
      <c r="B1639" s="121">
        <v>910</v>
      </c>
      <c r="C1639" s="121">
        <v>509.99999999999994</v>
      </c>
      <c r="D1639" s="122">
        <f t="shared" ref="D1639:O1639" si="2431">AVERAGE(D1635:D1638)</f>
        <v>16.333333333333332</v>
      </c>
      <c r="E1639" s="122">
        <f t="shared" si="2431"/>
        <v>81.666666666666657</v>
      </c>
      <c r="F1639" s="122">
        <f t="shared" si="2431"/>
        <v>1.8333333333333333</v>
      </c>
      <c r="G1639" s="122">
        <f t="shared" si="2431"/>
        <v>9.1666666666666661</v>
      </c>
      <c r="H1639" s="122">
        <f t="shared" si="2431"/>
        <v>19.850000000000001</v>
      </c>
      <c r="I1639" s="122">
        <f t="shared" si="2431"/>
        <v>99.25</v>
      </c>
      <c r="J1639" s="122">
        <f t="shared" si="2431"/>
        <v>3.0666666666666664</v>
      </c>
      <c r="K1639" s="122">
        <f t="shared" si="2431"/>
        <v>15.333333333333332</v>
      </c>
      <c r="L1639" s="122">
        <f t="shared" si="2431"/>
        <v>0.53333333333333333</v>
      </c>
      <c r="M1639" s="122">
        <f t="shared" si="2431"/>
        <v>2.6666666666666665</v>
      </c>
      <c r="N1639" s="122">
        <f t="shared" si="2431"/>
        <v>103</v>
      </c>
      <c r="O1639" s="122">
        <f t="shared" si="2431"/>
        <v>10.148891565092219</v>
      </c>
    </row>
    <row r="1640" spans="1:15"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</row>
    <row r="1641" spans="1:15">
      <c r="A1641" t="s">
        <v>548</v>
      </c>
      <c r="B1641">
        <v>919.99999999999989</v>
      </c>
      <c r="C1641">
        <v>509.99999999999994</v>
      </c>
      <c r="D1641" s="4">
        <v>3.2</v>
      </c>
      <c r="E1641" s="4">
        <f>D1641*5</f>
        <v>16</v>
      </c>
      <c r="F1641" s="4">
        <v>0.6</v>
      </c>
      <c r="G1641" s="4">
        <f>F1641*5</f>
        <v>3</v>
      </c>
      <c r="H1641" s="4">
        <v>3.79</v>
      </c>
      <c r="I1641" s="4">
        <f>H1641*5</f>
        <v>18.95</v>
      </c>
      <c r="J1641" s="4">
        <v>2.7</v>
      </c>
      <c r="K1641" s="4">
        <f>J1641*5</f>
        <v>13.5</v>
      </c>
      <c r="L1641" s="4">
        <v>0.9</v>
      </c>
      <c r="M1641" s="4">
        <f>L1641*5</f>
        <v>4.5</v>
      </c>
      <c r="N1641" s="4">
        <v>15.13</v>
      </c>
      <c r="O1641" s="4">
        <f>SQRT(N1641)</f>
        <v>3.889730067755345</v>
      </c>
    </row>
    <row r="1642" spans="1:15">
      <c r="A1642" t="s">
        <v>548</v>
      </c>
      <c r="B1642">
        <v>919.99999999999989</v>
      </c>
      <c r="C1642">
        <v>509.99999999999994</v>
      </c>
      <c r="D1642" s="4">
        <v>3.1</v>
      </c>
      <c r="E1642" s="4">
        <f t="shared" ref="E1642:G1644" si="2432">D1642*5</f>
        <v>15.5</v>
      </c>
      <c r="F1642" s="4">
        <v>0.6</v>
      </c>
      <c r="G1642" s="4">
        <f t="shared" si="2432"/>
        <v>3</v>
      </c>
      <c r="H1642" s="4">
        <v>3.81</v>
      </c>
      <c r="I1642" s="4">
        <f t="shared" ref="I1642" si="2433">H1642*5</f>
        <v>19.05</v>
      </c>
      <c r="J1642" s="4">
        <v>2.6</v>
      </c>
      <c r="K1642" s="4">
        <f t="shared" ref="K1642" si="2434">J1642*5</f>
        <v>13</v>
      </c>
      <c r="L1642" s="4">
        <v>0.9</v>
      </c>
      <c r="M1642" s="4">
        <f t="shared" ref="M1642" si="2435">L1642*5</f>
        <v>4.5</v>
      </c>
      <c r="N1642" s="32" t="s">
        <v>796</v>
      </c>
      <c r="O1642" s="32" t="s">
        <v>796</v>
      </c>
    </row>
    <row r="1643" spans="1:15">
      <c r="A1643" t="s">
        <v>548</v>
      </c>
      <c r="B1643">
        <v>919.99999999999989</v>
      </c>
      <c r="C1643">
        <v>509.99999999999994</v>
      </c>
      <c r="D1643" s="4">
        <v>3.1</v>
      </c>
      <c r="E1643" s="4">
        <f t="shared" si="2432"/>
        <v>15.5</v>
      </c>
      <c r="F1643" s="4">
        <v>0.6</v>
      </c>
      <c r="G1643" s="4">
        <f t="shared" si="2432"/>
        <v>3</v>
      </c>
      <c r="H1643" s="32" t="s">
        <v>796</v>
      </c>
      <c r="I1643" s="32" t="s">
        <v>796</v>
      </c>
      <c r="J1643" s="4">
        <v>2.8</v>
      </c>
      <c r="K1643" s="4">
        <f t="shared" ref="K1643" si="2436">J1643*5</f>
        <v>14</v>
      </c>
      <c r="L1643" s="4">
        <v>0.9</v>
      </c>
      <c r="M1643" s="4">
        <f t="shared" ref="M1643" si="2437">L1643*5</f>
        <v>4.5</v>
      </c>
      <c r="N1643" s="32" t="s">
        <v>796</v>
      </c>
      <c r="O1643" s="32" t="s">
        <v>796</v>
      </c>
    </row>
    <row r="1644" spans="1:15">
      <c r="A1644" t="s">
        <v>548</v>
      </c>
      <c r="B1644">
        <v>919.99999999999989</v>
      </c>
      <c r="C1644">
        <v>509.99999999999994</v>
      </c>
      <c r="D1644" s="4">
        <f>SUM(D1641:D1643)/3</f>
        <v>3.1333333333333333</v>
      </c>
      <c r="E1644" s="4">
        <f t="shared" si="2432"/>
        <v>15.666666666666666</v>
      </c>
      <c r="F1644" s="4">
        <f>SUM(F1641:F1643)/3</f>
        <v>0.6</v>
      </c>
      <c r="G1644" s="4">
        <f t="shared" si="2432"/>
        <v>3</v>
      </c>
      <c r="H1644" s="32" t="s">
        <v>796</v>
      </c>
      <c r="I1644" s="32" t="s">
        <v>796</v>
      </c>
      <c r="J1644" s="4">
        <f>SUM(J1641:J1643)/3</f>
        <v>2.7000000000000006</v>
      </c>
      <c r="K1644" s="4">
        <f t="shared" ref="K1644" si="2438">J1644*5</f>
        <v>13.500000000000004</v>
      </c>
      <c r="L1644" s="4">
        <f>SUM(L1641:L1643)/3</f>
        <v>0.9</v>
      </c>
      <c r="M1644" s="4">
        <f t="shared" ref="M1644" si="2439">L1644*5</f>
        <v>4.5</v>
      </c>
      <c r="N1644" s="32" t="s">
        <v>796</v>
      </c>
      <c r="O1644" s="32" t="s">
        <v>796</v>
      </c>
    </row>
    <row r="1645" spans="1:15">
      <c r="A1645" s="121" t="s">
        <v>611</v>
      </c>
      <c r="B1645" s="121">
        <v>919.99999999999989</v>
      </c>
      <c r="C1645" s="121">
        <v>509.99999999999994</v>
      </c>
      <c r="D1645" s="122">
        <f t="shared" ref="D1645:O1645" si="2440">AVERAGE(D1641:D1644)</f>
        <v>3.1333333333333333</v>
      </c>
      <c r="E1645" s="122">
        <f t="shared" si="2440"/>
        <v>15.666666666666666</v>
      </c>
      <c r="F1645" s="122">
        <f t="shared" si="2440"/>
        <v>0.6</v>
      </c>
      <c r="G1645" s="122">
        <f t="shared" si="2440"/>
        <v>3</v>
      </c>
      <c r="H1645" s="122">
        <f t="shared" si="2440"/>
        <v>3.8</v>
      </c>
      <c r="I1645" s="122">
        <f t="shared" si="2440"/>
        <v>19</v>
      </c>
      <c r="J1645" s="122">
        <f t="shared" si="2440"/>
        <v>2.7000000000000006</v>
      </c>
      <c r="K1645" s="122">
        <f t="shared" si="2440"/>
        <v>13.5</v>
      </c>
      <c r="L1645" s="122">
        <f t="shared" si="2440"/>
        <v>0.9</v>
      </c>
      <c r="M1645" s="122">
        <f t="shared" si="2440"/>
        <v>4.5</v>
      </c>
      <c r="N1645" s="122">
        <f t="shared" si="2440"/>
        <v>15.13</v>
      </c>
      <c r="O1645" s="122">
        <f t="shared" si="2440"/>
        <v>3.889730067755345</v>
      </c>
    </row>
    <row r="1647" spans="1:15">
      <c r="A1647" t="s">
        <v>610</v>
      </c>
      <c r="B1647">
        <v>920</v>
      </c>
      <c r="C1647">
        <v>670</v>
      </c>
      <c r="D1647" s="4">
        <v>1010</v>
      </c>
      <c r="E1647" s="4">
        <f>D1647*5</f>
        <v>5050</v>
      </c>
      <c r="F1647" s="4">
        <v>67.7</v>
      </c>
      <c r="G1647" s="4">
        <f>F1647*5</f>
        <v>338.5</v>
      </c>
      <c r="H1647" s="4">
        <v>3920</v>
      </c>
      <c r="I1647" s="4">
        <f>H1647*5</f>
        <v>19600</v>
      </c>
      <c r="J1647" s="4">
        <v>51.7</v>
      </c>
      <c r="K1647" s="4">
        <f>J1647*5</f>
        <v>258.5</v>
      </c>
      <c r="L1647" s="4">
        <v>310</v>
      </c>
      <c r="M1647" s="4">
        <f>L1647*5</f>
        <v>1550</v>
      </c>
      <c r="N1647" s="4">
        <v>12310</v>
      </c>
      <c r="O1647" s="4">
        <f>SQRT(N1647)</f>
        <v>110.95043938624129</v>
      </c>
    </row>
    <row r="1648" spans="1:15">
      <c r="A1648" t="s">
        <v>610</v>
      </c>
      <c r="B1648">
        <v>920</v>
      </c>
      <c r="C1648">
        <v>670</v>
      </c>
      <c r="D1648" s="4">
        <v>1040</v>
      </c>
      <c r="E1648" s="4">
        <f t="shared" ref="E1648:G1650" si="2441">D1648*5</f>
        <v>5200</v>
      </c>
      <c r="F1648" s="4">
        <v>67.5</v>
      </c>
      <c r="G1648" s="4">
        <f t="shared" si="2441"/>
        <v>337.5</v>
      </c>
      <c r="H1648" s="4">
        <v>3980</v>
      </c>
      <c r="I1648" s="4">
        <f t="shared" ref="I1648" si="2442">H1648*5</f>
        <v>19900</v>
      </c>
      <c r="J1648" s="4">
        <v>51.2</v>
      </c>
      <c r="K1648" s="4">
        <f t="shared" ref="K1648" si="2443">J1648*5</f>
        <v>256</v>
      </c>
      <c r="L1648" s="4">
        <v>305</v>
      </c>
      <c r="M1648" s="4">
        <f t="shared" ref="M1648" si="2444">L1648*5</f>
        <v>1525</v>
      </c>
      <c r="N1648" s="32" t="s">
        <v>796</v>
      </c>
      <c r="O1648" s="32" t="s">
        <v>796</v>
      </c>
    </row>
    <row r="1649" spans="1:15">
      <c r="A1649" t="s">
        <v>610</v>
      </c>
      <c r="B1649">
        <v>920</v>
      </c>
      <c r="C1649">
        <v>670</v>
      </c>
      <c r="D1649" s="4">
        <v>1035</v>
      </c>
      <c r="E1649" s="4">
        <f t="shared" si="2441"/>
        <v>5175</v>
      </c>
      <c r="F1649" s="4">
        <v>67.8</v>
      </c>
      <c r="G1649" s="4">
        <f t="shared" si="2441"/>
        <v>339</v>
      </c>
      <c r="H1649" s="32" t="s">
        <v>796</v>
      </c>
      <c r="I1649" s="32" t="s">
        <v>796</v>
      </c>
      <c r="J1649" s="4">
        <v>52.9</v>
      </c>
      <c r="K1649" s="4">
        <f t="shared" ref="K1649" si="2445">J1649*5</f>
        <v>264.5</v>
      </c>
      <c r="L1649" s="4">
        <v>300</v>
      </c>
      <c r="M1649" s="4">
        <f t="shared" ref="M1649" si="2446">L1649*5</f>
        <v>1500</v>
      </c>
      <c r="N1649" s="32" t="s">
        <v>796</v>
      </c>
      <c r="O1649" s="32" t="s">
        <v>796</v>
      </c>
    </row>
    <row r="1650" spans="1:15">
      <c r="A1650" t="s">
        <v>610</v>
      </c>
      <c r="B1650">
        <v>920</v>
      </c>
      <c r="C1650">
        <v>670</v>
      </c>
      <c r="D1650" s="4">
        <f>SUM(D1647:D1649)/3</f>
        <v>1028.3333333333333</v>
      </c>
      <c r="E1650" s="4">
        <f t="shared" si="2441"/>
        <v>5141.6666666666661</v>
      </c>
      <c r="F1650" s="4">
        <f>SUM(F1647:F1649)/3</f>
        <v>67.666666666666671</v>
      </c>
      <c r="G1650" s="4">
        <f t="shared" si="2441"/>
        <v>338.33333333333337</v>
      </c>
      <c r="H1650" s="32" t="s">
        <v>796</v>
      </c>
      <c r="I1650" s="32" t="s">
        <v>796</v>
      </c>
      <c r="J1650" s="4">
        <f>SUM(J1647:J1649)/3</f>
        <v>51.933333333333337</v>
      </c>
      <c r="K1650" s="4">
        <f t="shared" ref="K1650" si="2447">J1650*5</f>
        <v>259.66666666666669</v>
      </c>
      <c r="L1650" s="4">
        <f>SUM(L1647:L1649)/3</f>
        <v>305</v>
      </c>
      <c r="M1650" s="4">
        <f t="shared" ref="M1650" si="2448">L1650*5</f>
        <v>1525</v>
      </c>
      <c r="N1650" s="32" t="s">
        <v>796</v>
      </c>
      <c r="O1650" s="32" t="s">
        <v>796</v>
      </c>
    </row>
    <row r="1651" spans="1:15">
      <c r="A1651" s="121" t="s">
        <v>611</v>
      </c>
      <c r="B1651" s="121">
        <v>920</v>
      </c>
      <c r="C1651" s="121">
        <v>670</v>
      </c>
      <c r="D1651" s="122">
        <f t="shared" ref="D1651:O1651" si="2449">AVERAGE(D1647:D1650)</f>
        <v>1028.3333333333333</v>
      </c>
      <c r="E1651" s="122">
        <f t="shared" si="2449"/>
        <v>5141.6666666666661</v>
      </c>
      <c r="F1651" s="122">
        <f t="shared" si="2449"/>
        <v>67.666666666666671</v>
      </c>
      <c r="G1651" s="122">
        <f t="shared" si="2449"/>
        <v>338.33333333333337</v>
      </c>
      <c r="H1651" s="122">
        <f t="shared" si="2449"/>
        <v>3950</v>
      </c>
      <c r="I1651" s="122">
        <f t="shared" si="2449"/>
        <v>19750</v>
      </c>
      <c r="J1651" s="122">
        <f t="shared" si="2449"/>
        <v>51.933333333333337</v>
      </c>
      <c r="K1651" s="122">
        <f t="shared" si="2449"/>
        <v>259.66666666666669</v>
      </c>
      <c r="L1651" s="122">
        <f t="shared" si="2449"/>
        <v>305</v>
      </c>
      <c r="M1651" s="122">
        <f t="shared" si="2449"/>
        <v>1525</v>
      </c>
      <c r="N1651" s="122">
        <f t="shared" si="2449"/>
        <v>12310</v>
      </c>
      <c r="O1651" s="122">
        <f t="shared" si="2449"/>
        <v>110.95043938624129</v>
      </c>
    </row>
    <row r="1652" spans="1:15"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</row>
    <row r="1653" spans="1:15">
      <c r="A1653" t="s">
        <v>549</v>
      </c>
      <c r="B1653">
        <v>930.00000000000011</v>
      </c>
      <c r="C1653">
        <v>500</v>
      </c>
      <c r="D1653" s="4">
        <v>0.9</v>
      </c>
      <c r="E1653" s="4">
        <f>D1653*5</f>
        <v>4.5</v>
      </c>
      <c r="F1653" s="4">
        <v>0.6</v>
      </c>
      <c r="G1653" s="4">
        <f>F1653*5</f>
        <v>3</v>
      </c>
      <c r="H1653" s="4">
        <v>0.96</v>
      </c>
      <c r="I1653" s="4">
        <f>H1653*5</f>
        <v>4.8</v>
      </c>
      <c r="J1653" s="4">
        <v>2.6</v>
      </c>
      <c r="K1653" s="4">
        <f>J1653*5</f>
        <v>13</v>
      </c>
      <c r="L1653" s="4">
        <v>2.9</v>
      </c>
      <c r="M1653" s="4">
        <f>L1653*5</f>
        <v>14.5</v>
      </c>
      <c r="N1653" s="4">
        <v>6.99</v>
      </c>
      <c r="O1653" s="4">
        <f>SQRT(N1653)</f>
        <v>2.6438608132804573</v>
      </c>
    </row>
    <row r="1654" spans="1:15">
      <c r="A1654" t="s">
        <v>549</v>
      </c>
      <c r="B1654">
        <v>930.00000000000011</v>
      </c>
      <c r="C1654">
        <v>500</v>
      </c>
      <c r="D1654" s="4">
        <v>0.9</v>
      </c>
      <c r="E1654" s="4">
        <f t="shared" ref="E1654:G1656" si="2450">D1654*5</f>
        <v>4.5</v>
      </c>
      <c r="F1654" s="4">
        <v>0.6</v>
      </c>
      <c r="G1654" s="4">
        <f t="shared" si="2450"/>
        <v>3</v>
      </c>
      <c r="H1654" s="4">
        <v>0.89</v>
      </c>
      <c r="I1654" s="4">
        <f t="shared" ref="I1654" si="2451">H1654*5</f>
        <v>4.45</v>
      </c>
      <c r="J1654" s="4">
        <v>2.6</v>
      </c>
      <c r="K1654" s="4">
        <f t="shared" ref="K1654" si="2452">J1654*5</f>
        <v>13</v>
      </c>
      <c r="L1654" s="4">
        <v>2.6</v>
      </c>
      <c r="M1654" s="4">
        <f t="shared" ref="M1654" si="2453">L1654*5</f>
        <v>13</v>
      </c>
      <c r="N1654" s="32" t="s">
        <v>796</v>
      </c>
      <c r="O1654" s="32" t="s">
        <v>796</v>
      </c>
    </row>
    <row r="1655" spans="1:15">
      <c r="A1655" t="s">
        <v>549</v>
      </c>
      <c r="B1655">
        <v>930.00000000000011</v>
      </c>
      <c r="C1655">
        <v>500</v>
      </c>
      <c r="D1655" s="4">
        <v>0.9</v>
      </c>
      <c r="E1655" s="4">
        <f t="shared" si="2450"/>
        <v>4.5</v>
      </c>
      <c r="F1655" s="4">
        <v>0.6</v>
      </c>
      <c r="G1655" s="4">
        <f t="shared" si="2450"/>
        <v>3</v>
      </c>
      <c r="H1655" s="32" t="s">
        <v>796</v>
      </c>
      <c r="I1655" s="32" t="s">
        <v>796</v>
      </c>
      <c r="J1655" s="4">
        <v>2.6</v>
      </c>
      <c r="K1655" s="4">
        <f t="shared" ref="K1655" si="2454">J1655*5</f>
        <v>13</v>
      </c>
      <c r="L1655" s="4">
        <v>2.5</v>
      </c>
      <c r="M1655" s="4">
        <f t="shared" ref="M1655" si="2455">L1655*5</f>
        <v>12.5</v>
      </c>
      <c r="N1655" s="32" t="s">
        <v>796</v>
      </c>
      <c r="O1655" s="32" t="s">
        <v>796</v>
      </c>
    </row>
    <row r="1656" spans="1:15">
      <c r="A1656" t="s">
        <v>549</v>
      </c>
      <c r="B1656">
        <v>930.00000000000011</v>
      </c>
      <c r="C1656">
        <v>500</v>
      </c>
      <c r="D1656" s="4">
        <f>SUM(D1653:D1655)/3</f>
        <v>0.9</v>
      </c>
      <c r="E1656" s="4">
        <f t="shared" si="2450"/>
        <v>4.5</v>
      </c>
      <c r="F1656" s="4">
        <f>SUM(F1653:F1655)/3</f>
        <v>0.6</v>
      </c>
      <c r="G1656" s="4">
        <f t="shared" si="2450"/>
        <v>3</v>
      </c>
      <c r="H1656" s="32" t="s">
        <v>796</v>
      </c>
      <c r="I1656" s="32" t="s">
        <v>796</v>
      </c>
      <c r="J1656" s="4">
        <f>SUM(J1653:J1655)/3</f>
        <v>2.6</v>
      </c>
      <c r="K1656" s="4">
        <f t="shared" ref="K1656" si="2456">J1656*5</f>
        <v>13</v>
      </c>
      <c r="L1656" s="4">
        <f>SUM(L1653:L1655)/3</f>
        <v>2.6666666666666665</v>
      </c>
      <c r="M1656" s="4">
        <f t="shared" ref="M1656" si="2457">L1656*5</f>
        <v>13.333333333333332</v>
      </c>
      <c r="N1656" s="32" t="s">
        <v>796</v>
      </c>
      <c r="O1656" s="32" t="s">
        <v>796</v>
      </c>
    </row>
    <row r="1657" spans="1:15">
      <c r="A1657" s="121" t="s">
        <v>611</v>
      </c>
      <c r="B1657" s="121">
        <v>930.00000000000011</v>
      </c>
      <c r="C1657" s="121">
        <v>500</v>
      </c>
      <c r="D1657" s="122">
        <f t="shared" ref="D1657:O1657" si="2458">AVERAGE(D1653:D1656)</f>
        <v>0.9</v>
      </c>
      <c r="E1657" s="122">
        <f t="shared" si="2458"/>
        <v>4.5</v>
      </c>
      <c r="F1657" s="122">
        <f t="shared" si="2458"/>
        <v>0.6</v>
      </c>
      <c r="G1657" s="122">
        <f t="shared" si="2458"/>
        <v>3</v>
      </c>
      <c r="H1657" s="122">
        <f t="shared" si="2458"/>
        <v>0.92500000000000004</v>
      </c>
      <c r="I1657" s="122">
        <f t="shared" si="2458"/>
        <v>4.625</v>
      </c>
      <c r="J1657" s="122">
        <f t="shared" si="2458"/>
        <v>2.6</v>
      </c>
      <c r="K1657" s="122">
        <f t="shared" si="2458"/>
        <v>13</v>
      </c>
      <c r="L1657" s="122">
        <f t="shared" si="2458"/>
        <v>2.6666666666666665</v>
      </c>
      <c r="M1657" s="122">
        <f t="shared" si="2458"/>
        <v>13.333333333333332</v>
      </c>
      <c r="N1657" s="122">
        <f t="shared" si="2458"/>
        <v>6.99</v>
      </c>
      <c r="O1657" s="122">
        <f t="shared" si="2458"/>
        <v>2.6438608132804573</v>
      </c>
    </row>
    <row r="1658" spans="1:15"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</row>
    <row r="1659" spans="1:15">
      <c r="A1659" s="119"/>
      <c r="B1659" s="119"/>
      <c r="C1659" s="119"/>
      <c r="D1659" s="120"/>
      <c r="E1659" s="120"/>
      <c r="F1659" s="120"/>
      <c r="G1659" s="120"/>
      <c r="H1659" s="120"/>
      <c r="I1659" s="120"/>
      <c r="J1659" s="120"/>
      <c r="K1659" s="120"/>
      <c r="L1659" s="120"/>
      <c r="M1659" s="120"/>
      <c r="N1659" s="120"/>
      <c r="O1659" s="120"/>
    </row>
  </sheetData>
  <phoneticPr fontId="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6"/>
  <sheetViews>
    <sheetView tabSelected="1" topLeftCell="D34" zoomScale="70" zoomScaleNormal="70" workbookViewId="0">
      <selection activeCell="G130" sqref="G130"/>
    </sheetView>
  </sheetViews>
  <sheetFormatPr defaultColWidth="11.42578125" defaultRowHeight="12"/>
  <cols>
    <col min="1" max="1" width="12.140625" bestFit="1" customWidth="1"/>
    <col min="2" max="2" width="11.140625" bestFit="1" customWidth="1"/>
    <col min="3" max="3" width="23.28515625" bestFit="1" customWidth="1"/>
    <col min="4" max="6" width="12.42578125" bestFit="1" customWidth="1"/>
    <col min="7" max="7" width="25.42578125" bestFit="1" customWidth="1"/>
    <col min="8" max="8" width="26.28515625" customWidth="1"/>
    <col min="9" max="9" width="113.7109375" bestFit="1" customWidth="1"/>
  </cols>
  <sheetData>
    <row r="1" spans="1:9" s="26" customFormat="1" ht="18">
      <c r="A1" s="27" t="s">
        <v>286</v>
      </c>
      <c r="B1" s="27" t="s">
        <v>287</v>
      </c>
      <c r="C1" s="27" t="s">
        <v>288</v>
      </c>
      <c r="D1" s="27" t="s">
        <v>288</v>
      </c>
      <c r="E1" s="27" t="s">
        <v>288</v>
      </c>
      <c r="F1" s="27" t="s">
        <v>288</v>
      </c>
      <c r="G1" s="27" t="s">
        <v>288</v>
      </c>
      <c r="H1" s="27"/>
    </row>
    <row r="2" spans="1:9" s="26" customFormat="1" ht="18">
      <c r="C2" s="27" t="s">
        <v>782</v>
      </c>
      <c r="D2" s="27" t="s">
        <v>617</v>
      </c>
      <c r="E2" s="27" t="s">
        <v>618</v>
      </c>
      <c r="F2" s="27" t="s">
        <v>619</v>
      </c>
      <c r="G2" s="27" t="s">
        <v>620</v>
      </c>
      <c r="H2" s="27"/>
      <c r="I2" s="27" t="s">
        <v>621</v>
      </c>
    </row>
    <row r="3" spans="1:9" ht="15">
      <c r="A3" s="28" t="s">
        <v>622</v>
      </c>
      <c r="B3" s="28">
        <v>724</v>
      </c>
      <c r="C3" s="28">
        <v>517</v>
      </c>
      <c r="D3" s="28"/>
      <c r="E3" s="28"/>
      <c r="F3" s="28"/>
      <c r="G3" s="28"/>
      <c r="H3" s="28"/>
      <c r="I3" s="28" t="s">
        <v>623</v>
      </c>
    </row>
    <row r="4" spans="1:9" ht="15">
      <c r="A4" s="28" t="s">
        <v>624</v>
      </c>
      <c r="B4" s="28">
        <v>737</v>
      </c>
      <c r="C4" s="28">
        <v>502</v>
      </c>
      <c r="D4" s="28"/>
      <c r="E4" s="28"/>
      <c r="F4" s="28"/>
      <c r="G4" s="28"/>
      <c r="H4" s="28"/>
      <c r="I4" s="28" t="s">
        <v>625</v>
      </c>
    </row>
    <row r="5" spans="1:9" ht="15">
      <c r="A5" s="28" t="s">
        <v>626</v>
      </c>
      <c r="B5" s="28">
        <v>763</v>
      </c>
      <c r="C5" s="28">
        <v>515</v>
      </c>
      <c r="D5" s="28"/>
      <c r="E5" s="28"/>
      <c r="F5" s="28"/>
      <c r="G5" s="28"/>
      <c r="H5" s="28"/>
      <c r="I5" s="28" t="s">
        <v>627</v>
      </c>
    </row>
    <row r="6" spans="1:9" ht="15">
      <c r="A6" s="28" t="s">
        <v>628</v>
      </c>
      <c r="B6" s="28">
        <v>770</v>
      </c>
      <c r="C6" s="28">
        <v>517</v>
      </c>
      <c r="D6" s="28"/>
      <c r="E6" s="28"/>
      <c r="F6" s="28"/>
      <c r="G6" s="28"/>
      <c r="H6" s="28"/>
      <c r="I6" s="28" t="s">
        <v>625</v>
      </c>
    </row>
    <row r="7" spans="1:9" ht="15">
      <c r="A7" s="28" t="s">
        <v>629</v>
      </c>
      <c r="B7" s="28">
        <v>840</v>
      </c>
      <c r="C7" s="28">
        <v>525</v>
      </c>
      <c r="D7" s="28"/>
      <c r="E7" s="28"/>
      <c r="F7" s="28"/>
      <c r="G7" s="28"/>
      <c r="H7" s="28"/>
      <c r="I7" s="28" t="s">
        <v>625</v>
      </c>
    </row>
    <row r="8" spans="1:9" ht="15">
      <c r="A8" s="28" t="s">
        <v>630</v>
      </c>
      <c r="B8" s="28">
        <v>840</v>
      </c>
      <c r="C8" s="28">
        <v>510</v>
      </c>
      <c r="D8" s="28"/>
      <c r="E8" s="28"/>
      <c r="F8" s="28"/>
      <c r="G8" s="28"/>
      <c r="H8" s="28"/>
      <c r="I8" s="28" t="s">
        <v>623</v>
      </c>
    </row>
    <row r="9" spans="1:9" ht="15">
      <c r="A9" s="28" t="s">
        <v>631</v>
      </c>
      <c r="B9" s="28">
        <v>834</v>
      </c>
      <c r="C9" s="28">
        <v>544</v>
      </c>
      <c r="D9" s="28"/>
      <c r="E9" s="28"/>
      <c r="F9" s="28"/>
      <c r="G9" s="28"/>
      <c r="H9" s="28"/>
      <c r="I9" s="28" t="s">
        <v>625</v>
      </c>
    </row>
    <row r="10" spans="1:9" ht="15">
      <c r="A10" s="28" t="s">
        <v>632</v>
      </c>
      <c r="B10" s="28">
        <v>830</v>
      </c>
      <c r="C10" s="28">
        <v>530</v>
      </c>
      <c r="D10" s="28"/>
      <c r="E10" s="28"/>
      <c r="F10" s="28"/>
      <c r="G10" s="28"/>
      <c r="H10" s="28"/>
      <c r="I10" s="28" t="s">
        <v>625</v>
      </c>
    </row>
    <row r="11" spans="1:9" ht="15">
      <c r="A11" s="28" t="s">
        <v>633</v>
      </c>
      <c r="B11" s="28">
        <v>847</v>
      </c>
      <c r="C11" s="28">
        <v>513</v>
      </c>
      <c r="D11" s="28"/>
      <c r="E11" s="28"/>
      <c r="F11" s="28"/>
      <c r="G11" s="28"/>
      <c r="H11" s="28"/>
      <c r="I11" s="28" t="s">
        <v>623</v>
      </c>
    </row>
    <row r="12" spans="1:9" ht="15">
      <c r="A12" s="28" t="s">
        <v>634</v>
      </c>
      <c r="B12" s="28">
        <v>853</v>
      </c>
      <c r="C12" s="28">
        <v>510</v>
      </c>
      <c r="D12" s="28"/>
      <c r="E12" s="28"/>
      <c r="F12" s="28"/>
      <c r="G12" s="28"/>
      <c r="H12" s="28"/>
      <c r="I12" s="28" t="s">
        <v>625</v>
      </c>
    </row>
    <row r="13" spans="1:9" ht="15">
      <c r="A13" s="28" t="s">
        <v>634</v>
      </c>
      <c r="B13" s="28">
        <v>853</v>
      </c>
      <c r="C13" s="28">
        <v>510</v>
      </c>
      <c r="D13" s="28"/>
      <c r="E13" s="28"/>
      <c r="F13" s="28">
        <v>510</v>
      </c>
      <c r="G13" s="28"/>
      <c r="H13" s="28"/>
      <c r="I13" s="28" t="s">
        <v>635</v>
      </c>
    </row>
    <row r="14" spans="1:9" ht="15">
      <c r="A14" s="28" t="s">
        <v>636</v>
      </c>
      <c r="B14" s="28">
        <v>860</v>
      </c>
      <c r="C14" s="28">
        <v>526</v>
      </c>
      <c r="D14" s="28"/>
      <c r="E14" s="28"/>
      <c r="F14" s="28"/>
      <c r="G14" s="28"/>
      <c r="H14" s="28"/>
      <c r="I14" s="28" t="s">
        <v>637</v>
      </c>
    </row>
    <row r="15" spans="1:9" ht="15">
      <c r="A15" s="28" t="s">
        <v>638</v>
      </c>
      <c r="B15" s="28">
        <v>860</v>
      </c>
      <c r="C15" s="28">
        <v>527</v>
      </c>
      <c r="D15" s="28"/>
      <c r="E15" s="28"/>
      <c r="F15" s="28"/>
      <c r="G15" s="28">
        <v>527</v>
      </c>
      <c r="H15" s="28"/>
      <c r="I15" s="28" t="s">
        <v>639</v>
      </c>
    </row>
    <row r="16" spans="1:9" ht="15">
      <c r="A16" s="28" t="s">
        <v>640</v>
      </c>
      <c r="B16" s="28">
        <v>870</v>
      </c>
      <c r="C16" s="28">
        <v>518</v>
      </c>
      <c r="D16" s="28"/>
      <c r="E16" s="28"/>
      <c r="F16" s="28"/>
      <c r="G16" s="28"/>
      <c r="H16" s="28"/>
      <c r="I16" s="28" t="s">
        <v>625</v>
      </c>
    </row>
    <row r="17" spans="1:9" ht="15">
      <c r="A17" s="28" t="s">
        <v>641</v>
      </c>
      <c r="B17" s="28">
        <v>873</v>
      </c>
      <c r="C17" s="28">
        <v>563</v>
      </c>
      <c r="D17" s="28"/>
      <c r="E17" s="28"/>
      <c r="F17" s="28"/>
      <c r="G17" s="28"/>
      <c r="H17" s="28"/>
      <c r="I17" s="28" t="s">
        <v>642</v>
      </c>
    </row>
    <row r="18" spans="1:9" ht="15">
      <c r="A18" s="28" t="s">
        <v>643</v>
      </c>
      <c r="B18" s="28">
        <v>878</v>
      </c>
      <c r="C18" s="28">
        <v>560</v>
      </c>
      <c r="D18" s="28"/>
      <c r="E18" s="28"/>
      <c r="F18" s="28"/>
      <c r="G18" s="28"/>
      <c r="H18" s="28"/>
      <c r="I18" s="28" t="s">
        <v>625</v>
      </c>
    </row>
    <row r="19" spans="1:9" ht="15">
      <c r="A19" s="28" t="s">
        <v>644</v>
      </c>
      <c r="B19" s="28">
        <v>746</v>
      </c>
      <c r="C19" s="28">
        <v>548</v>
      </c>
      <c r="D19" s="28"/>
      <c r="E19" s="28"/>
      <c r="F19" s="28"/>
      <c r="G19" s="28"/>
      <c r="H19" s="28"/>
      <c r="I19" s="28" t="s">
        <v>642</v>
      </c>
    </row>
    <row r="20" spans="1:9" ht="15">
      <c r="A20" s="28" t="s">
        <v>645</v>
      </c>
      <c r="B20" s="28">
        <v>750</v>
      </c>
      <c r="C20" s="28">
        <v>530</v>
      </c>
      <c r="D20" s="28"/>
      <c r="E20" s="28"/>
      <c r="F20" s="28"/>
      <c r="G20" s="28"/>
      <c r="H20" s="28"/>
      <c r="I20" s="28" t="s">
        <v>625</v>
      </c>
    </row>
    <row r="21" spans="1:9" ht="15">
      <c r="A21" s="28" t="s">
        <v>646</v>
      </c>
      <c r="B21" s="28">
        <v>770</v>
      </c>
      <c r="C21" s="28">
        <v>533</v>
      </c>
      <c r="D21" s="28"/>
      <c r="E21" s="28"/>
      <c r="F21" s="28"/>
      <c r="G21" s="28"/>
      <c r="H21" s="28"/>
      <c r="I21" s="28" t="s">
        <v>625</v>
      </c>
    </row>
    <row r="22" spans="1:9" ht="15">
      <c r="A22" s="28" t="s">
        <v>647</v>
      </c>
      <c r="B22" s="28">
        <v>780</v>
      </c>
      <c r="C22" s="28">
        <v>570</v>
      </c>
      <c r="D22" s="28"/>
      <c r="E22" s="28"/>
      <c r="F22" s="28"/>
      <c r="G22" s="28"/>
      <c r="H22" s="28"/>
      <c r="I22" s="28" t="s">
        <v>627</v>
      </c>
    </row>
    <row r="23" spans="1:9" ht="15">
      <c r="A23" s="28" t="s">
        <v>648</v>
      </c>
      <c r="B23" s="28">
        <v>923</v>
      </c>
      <c r="C23" s="28">
        <v>527</v>
      </c>
      <c r="D23" s="28"/>
      <c r="E23" s="28"/>
      <c r="F23" s="28"/>
      <c r="G23" s="28"/>
      <c r="H23" s="28"/>
      <c r="I23" s="28" t="s">
        <v>649</v>
      </c>
    </row>
    <row r="24" spans="1:9" ht="15">
      <c r="A24" s="28" t="s">
        <v>650</v>
      </c>
      <c r="B24" s="28">
        <v>800</v>
      </c>
      <c r="C24" s="28">
        <v>544</v>
      </c>
      <c r="D24" s="28"/>
      <c r="E24" s="28"/>
      <c r="F24" s="28"/>
      <c r="G24" s="28"/>
      <c r="H24" s="28"/>
      <c r="I24" s="28" t="s">
        <v>642</v>
      </c>
    </row>
    <row r="25" spans="1:9" ht="15">
      <c r="A25" s="28" t="s">
        <v>651</v>
      </c>
      <c r="B25" s="28">
        <v>860</v>
      </c>
      <c r="C25" s="28">
        <v>462</v>
      </c>
      <c r="D25" s="28"/>
      <c r="E25" s="28"/>
      <c r="F25" s="28"/>
      <c r="G25" s="28"/>
      <c r="H25" s="28"/>
      <c r="I25" s="28" t="s">
        <v>642</v>
      </c>
    </row>
    <row r="26" spans="1:9" ht="15">
      <c r="A26" s="28" t="s">
        <v>652</v>
      </c>
      <c r="B26" s="28">
        <v>810</v>
      </c>
      <c r="C26" s="28">
        <v>460</v>
      </c>
      <c r="D26" s="28"/>
      <c r="E26" s="28"/>
      <c r="F26" s="28">
        <v>460</v>
      </c>
      <c r="G26" s="28"/>
      <c r="H26" s="28"/>
      <c r="I26" s="28" t="s">
        <v>653</v>
      </c>
    </row>
    <row r="27" spans="1:9" ht="15">
      <c r="A27" s="28" t="s">
        <v>654</v>
      </c>
      <c r="B27" s="28">
        <v>792</v>
      </c>
      <c r="C27" s="28">
        <v>469</v>
      </c>
      <c r="D27" s="28"/>
      <c r="E27" s="28"/>
      <c r="F27" s="28"/>
      <c r="G27" s="28"/>
      <c r="H27" s="28"/>
      <c r="I27" s="28" t="s">
        <v>655</v>
      </c>
    </row>
    <row r="28" spans="1:9" ht="15">
      <c r="A28" s="28" t="s">
        <v>656</v>
      </c>
      <c r="B28" s="28">
        <v>853</v>
      </c>
      <c r="C28" s="28">
        <v>650</v>
      </c>
      <c r="D28" s="28"/>
      <c r="E28" s="28"/>
      <c r="F28" s="28"/>
      <c r="G28" s="28"/>
      <c r="H28" s="28"/>
      <c r="I28" s="28" t="s">
        <v>657</v>
      </c>
    </row>
    <row r="29" spans="1:9" ht="15">
      <c r="A29" s="28" t="s">
        <v>658</v>
      </c>
      <c r="B29" s="28">
        <v>833</v>
      </c>
      <c r="C29" s="28">
        <v>500</v>
      </c>
      <c r="D29" s="28"/>
      <c r="E29" s="28"/>
      <c r="F29" s="28"/>
      <c r="G29" s="28"/>
      <c r="H29" s="28"/>
      <c r="I29" s="28" t="s">
        <v>625</v>
      </c>
    </row>
    <row r="30" spans="1:9" ht="15">
      <c r="A30" s="28" t="s">
        <v>659</v>
      </c>
      <c r="B30" s="28">
        <v>824</v>
      </c>
      <c r="C30" s="28">
        <v>464</v>
      </c>
      <c r="D30" s="28"/>
      <c r="E30" s="28">
        <v>464</v>
      </c>
      <c r="F30" s="28">
        <v>464</v>
      </c>
      <c r="G30" s="28"/>
      <c r="H30" s="28"/>
      <c r="I30" s="28" t="s">
        <v>660</v>
      </c>
    </row>
    <row r="31" spans="1:9" ht="15">
      <c r="A31" s="28" t="s">
        <v>661</v>
      </c>
      <c r="B31" s="28">
        <v>882</v>
      </c>
      <c r="C31" s="28">
        <v>484</v>
      </c>
      <c r="D31" s="28"/>
      <c r="E31" s="28"/>
      <c r="F31" s="28"/>
      <c r="G31" s="28">
        <v>484</v>
      </c>
      <c r="H31" s="28"/>
      <c r="I31" s="28" t="s">
        <v>662</v>
      </c>
    </row>
    <row r="32" spans="1:9" ht="15">
      <c r="A32" s="28" t="s">
        <v>663</v>
      </c>
      <c r="B32" s="28">
        <v>858</v>
      </c>
      <c r="C32" s="28">
        <v>491</v>
      </c>
      <c r="D32" s="28"/>
      <c r="E32" s="28"/>
      <c r="F32" s="28"/>
      <c r="G32" s="28"/>
      <c r="H32" s="28"/>
      <c r="I32" s="28" t="s">
        <v>625</v>
      </c>
    </row>
    <row r="33" spans="1:9" ht="15">
      <c r="A33" s="28" t="s">
        <v>664</v>
      </c>
      <c r="B33" s="28">
        <v>752</v>
      </c>
      <c r="C33" s="28">
        <v>544</v>
      </c>
      <c r="D33" s="28"/>
      <c r="E33" s="28"/>
      <c r="F33" s="28"/>
      <c r="G33" s="28"/>
      <c r="H33" s="28"/>
      <c r="I33" s="28" t="s">
        <v>665</v>
      </c>
    </row>
    <row r="34" spans="1:9" ht="15">
      <c r="A34" s="28" t="s">
        <v>666</v>
      </c>
      <c r="B34" s="28">
        <v>761</v>
      </c>
      <c r="C34" s="28">
        <v>500</v>
      </c>
      <c r="D34" s="28"/>
      <c r="E34" s="28"/>
      <c r="F34" s="28"/>
      <c r="G34" s="28"/>
      <c r="H34" s="28"/>
      <c r="I34" s="28" t="s">
        <v>625</v>
      </c>
    </row>
    <row r="35" spans="1:9" ht="15">
      <c r="A35" s="28" t="s">
        <v>667</v>
      </c>
      <c r="B35" s="28">
        <v>785</v>
      </c>
      <c r="C35" s="28">
        <v>494</v>
      </c>
      <c r="D35" s="28"/>
      <c r="E35" s="28"/>
      <c r="F35" s="28"/>
      <c r="G35" s="28"/>
      <c r="H35" s="28"/>
      <c r="I35" s="28" t="s">
        <v>625</v>
      </c>
    </row>
    <row r="36" spans="1:9" ht="15">
      <c r="A36" s="28" t="s">
        <v>668</v>
      </c>
      <c r="B36" s="28">
        <v>747</v>
      </c>
      <c r="C36" s="28">
        <v>459</v>
      </c>
      <c r="D36" s="28"/>
      <c r="E36" s="28"/>
      <c r="F36" s="28"/>
      <c r="G36" s="28"/>
      <c r="H36" s="28"/>
      <c r="I36" s="28" t="s">
        <v>642</v>
      </c>
    </row>
    <row r="37" spans="1:9" ht="15">
      <c r="A37" s="28" t="s">
        <v>669</v>
      </c>
      <c r="B37" s="28">
        <v>744</v>
      </c>
      <c r="C37" s="28">
        <v>526</v>
      </c>
      <c r="D37" s="28"/>
      <c r="E37" s="28"/>
      <c r="F37" s="28"/>
      <c r="G37" s="28"/>
      <c r="H37" s="28"/>
      <c r="I37" s="28" t="s">
        <v>670</v>
      </c>
    </row>
    <row r="38" spans="1:9" ht="15">
      <c r="A38" s="28" t="s">
        <v>671</v>
      </c>
      <c r="B38" s="28">
        <v>757</v>
      </c>
      <c r="C38" s="28">
        <v>517</v>
      </c>
      <c r="D38" s="28"/>
      <c r="E38" s="28"/>
      <c r="F38" s="28"/>
      <c r="G38" s="28"/>
      <c r="H38" s="28"/>
      <c r="I38" s="28" t="s">
        <v>625</v>
      </c>
    </row>
    <row r="39" spans="1:9" ht="15">
      <c r="A39" s="28" t="s">
        <v>672</v>
      </c>
      <c r="B39" s="28">
        <v>722</v>
      </c>
      <c r="C39" s="28">
        <v>514</v>
      </c>
      <c r="D39" s="28"/>
      <c r="E39" s="28"/>
      <c r="F39" s="28"/>
      <c r="G39" s="28"/>
      <c r="H39" s="28"/>
      <c r="I39" s="28" t="s">
        <v>673</v>
      </c>
    </row>
    <row r="40" spans="1:9" ht="19.5">
      <c r="A40" s="28" t="s">
        <v>674</v>
      </c>
      <c r="B40" s="28">
        <v>776</v>
      </c>
      <c r="D40" s="28">
        <v>483</v>
      </c>
      <c r="E40" s="28"/>
      <c r="F40" s="28"/>
      <c r="G40" s="28"/>
      <c r="H40" s="28"/>
      <c r="I40" s="28" t="s">
        <v>675</v>
      </c>
    </row>
    <row r="41" spans="1:9" ht="15">
      <c r="A41" s="28" t="s">
        <v>676</v>
      </c>
      <c r="B41" s="28">
        <v>790</v>
      </c>
      <c r="D41" s="28">
        <v>442</v>
      </c>
      <c r="E41" s="28"/>
      <c r="F41" s="28"/>
      <c r="G41" s="28"/>
      <c r="H41" s="28"/>
      <c r="I41" s="28" t="s">
        <v>677</v>
      </c>
    </row>
    <row r="42" spans="1:9" ht="15">
      <c r="A42" s="28" t="s">
        <v>678</v>
      </c>
      <c r="B42" s="28">
        <v>791</v>
      </c>
      <c r="D42" s="28">
        <v>431</v>
      </c>
      <c r="E42" s="28"/>
      <c r="F42" s="28"/>
      <c r="G42" s="28"/>
      <c r="H42" s="28"/>
      <c r="I42" s="28" t="s">
        <v>677</v>
      </c>
    </row>
    <row r="43" spans="1:9" ht="15">
      <c r="A43" s="28" t="s">
        <v>679</v>
      </c>
      <c r="B43" s="28">
        <v>789</v>
      </c>
      <c r="C43" s="28">
        <v>422</v>
      </c>
      <c r="D43" s="28">
        <v>422</v>
      </c>
      <c r="E43" s="28"/>
      <c r="F43" s="28"/>
      <c r="G43" s="28"/>
      <c r="H43" s="28"/>
      <c r="I43" s="28" t="s">
        <v>779</v>
      </c>
    </row>
    <row r="44" spans="1:9" ht="15">
      <c r="A44" s="28" t="s">
        <v>680</v>
      </c>
      <c r="B44" s="28">
        <v>804</v>
      </c>
      <c r="D44" s="28">
        <v>438</v>
      </c>
      <c r="E44" s="28"/>
      <c r="F44" s="28"/>
      <c r="G44" s="28"/>
      <c r="H44" s="28"/>
      <c r="I44" s="28" t="s">
        <v>677</v>
      </c>
    </row>
    <row r="45" spans="1:9" ht="15">
      <c r="A45" s="28" t="s">
        <v>681</v>
      </c>
      <c r="B45" s="28">
        <v>780</v>
      </c>
      <c r="D45" s="28">
        <v>441</v>
      </c>
      <c r="E45" s="28"/>
      <c r="F45" s="28"/>
      <c r="G45" s="28"/>
      <c r="H45" s="28"/>
      <c r="I45" s="28" t="s">
        <v>677</v>
      </c>
    </row>
    <row r="46" spans="1:9" ht="15">
      <c r="A46" s="28" t="s">
        <v>682</v>
      </c>
      <c r="B46" s="28">
        <v>774</v>
      </c>
      <c r="D46" s="28">
        <v>442</v>
      </c>
      <c r="E46" s="28"/>
      <c r="F46" s="28"/>
      <c r="G46" s="28"/>
      <c r="H46" s="28"/>
      <c r="I46" s="28" t="s">
        <v>677</v>
      </c>
    </row>
    <row r="47" spans="1:9" ht="15">
      <c r="A47" s="28" t="s">
        <v>683</v>
      </c>
      <c r="B47" s="28">
        <v>819</v>
      </c>
      <c r="D47" s="28">
        <v>430</v>
      </c>
      <c r="E47" s="28"/>
      <c r="F47" s="28"/>
      <c r="G47" s="28"/>
      <c r="H47" s="28"/>
      <c r="I47" s="28" t="s">
        <v>677</v>
      </c>
    </row>
    <row r="48" spans="1:9" ht="15">
      <c r="A48" s="28" t="s">
        <v>684</v>
      </c>
      <c r="B48" s="28">
        <v>835</v>
      </c>
      <c r="D48" s="28">
        <v>430</v>
      </c>
      <c r="E48" s="28"/>
      <c r="F48" s="28"/>
      <c r="G48" s="28"/>
      <c r="H48" s="28"/>
      <c r="I48" s="28" t="s">
        <v>677</v>
      </c>
    </row>
    <row r="49" spans="1:9" ht="15">
      <c r="A49" s="28" t="s">
        <v>685</v>
      </c>
      <c r="B49" s="28">
        <v>840</v>
      </c>
      <c r="D49" s="28">
        <v>428</v>
      </c>
      <c r="E49" s="28"/>
      <c r="F49" s="28"/>
      <c r="G49" s="28"/>
      <c r="H49" s="28"/>
      <c r="I49" s="28" t="s">
        <v>677</v>
      </c>
    </row>
    <row r="50" spans="1:9" ht="15">
      <c r="A50" s="28" t="s">
        <v>686</v>
      </c>
      <c r="B50" s="28">
        <v>841</v>
      </c>
      <c r="D50" s="28">
        <v>421</v>
      </c>
      <c r="E50" s="28"/>
      <c r="F50" s="28"/>
      <c r="G50" s="28"/>
      <c r="H50" s="28"/>
      <c r="I50" s="28" t="s">
        <v>677</v>
      </c>
    </row>
    <row r="51" spans="1:9" ht="15">
      <c r="A51" s="28" t="s">
        <v>687</v>
      </c>
      <c r="B51" s="28">
        <v>850</v>
      </c>
      <c r="D51" s="28">
        <v>430</v>
      </c>
      <c r="E51" s="28"/>
      <c r="F51" s="28"/>
      <c r="G51" s="28"/>
      <c r="H51" s="28"/>
      <c r="I51" s="28" t="s">
        <v>677</v>
      </c>
    </row>
    <row r="52" spans="1:9" ht="15">
      <c r="A52" s="28" t="s">
        <v>688</v>
      </c>
      <c r="B52" s="28">
        <v>835</v>
      </c>
      <c r="D52" s="28">
        <v>428</v>
      </c>
      <c r="E52" s="28"/>
      <c r="F52" s="28"/>
      <c r="G52" s="28"/>
      <c r="H52" s="28"/>
      <c r="I52" s="28" t="s">
        <v>677</v>
      </c>
    </row>
    <row r="53" spans="1:9" ht="15">
      <c r="A53" s="28" t="s">
        <v>689</v>
      </c>
      <c r="B53" s="28">
        <v>871</v>
      </c>
      <c r="D53" s="28">
        <v>499</v>
      </c>
      <c r="E53" s="28"/>
      <c r="F53" s="28"/>
      <c r="G53" s="28"/>
      <c r="H53" s="28"/>
      <c r="I53" s="28" t="s">
        <v>677</v>
      </c>
    </row>
    <row r="54" spans="1:9" ht="15">
      <c r="A54" s="28" t="s">
        <v>690</v>
      </c>
      <c r="B54" s="28">
        <v>900</v>
      </c>
      <c r="D54" s="28">
        <v>480</v>
      </c>
      <c r="E54" s="28"/>
      <c r="F54" s="28"/>
      <c r="G54" s="28"/>
      <c r="H54" s="28"/>
      <c r="I54" s="28" t="s">
        <v>677</v>
      </c>
    </row>
    <row r="55" spans="1:9" ht="15">
      <c r="A55" s="28" t="s">
        <v>691</v>
      </c>
      <c r="B55" s="28">
        <v>900</v>
      </c>
      <c r="D55" s="28">
        <v>510</v>
      </c>
      <c r="E55" s="28"/>
      <c r="F55" s="28"/>
      <c r="G55" s="28"/>
      <c r="H55" s="28"/>
      <c r="I55" s="28" t="s">
        <v>677</v>
      </c>
    </row>
    <row r="56" spans="1:9" ht="15">
      <c r="A56" s="28" t="s">
        <v>692</v>
      </c>
      <c r="B56" s="28">
        <v>840</v>
      </c>
      <c r="D56" s="28">
        <v>480</v>
      </c>
      <c r="E56" s="28"/>
      <c r="F56" s="28"/>
      <c r="G56" s="28"/>
      <c r="H56" s="28"/>
      <c r="I56" s="28" t="s">
        <v>677</v>
      </c>
    </row>
    <row r="57" spans="1:9" ht="15">
      <c r="A57" s="28" t="s">
        <v>693</v>
      </c>
      <c r="B57" s="28">
        <v>846</v>
      </c>
      <c r="D57" s="28">
        <v>479</v>
      </c>
      <c r="E57" s="28"/>
      <c r="F57" s="28"/>
      <c r="G57" s="28"/>
      <c r="H57" s="28"/>
      <c r="I57" s="28" t="s">
        <v>677</v>
      </c>
    </row>
    <row r="58" spans="1:9" ht="15">
      <c r="A58" s="28" t="s">
        <v>694</v>
      </c>
      <c r="B58" s="28">
        <v>868</v>
      </c>
      <c r="D58" s="28">
        <v>468</v>
      </c>
      <c r="E58" s="28"/>
      <c r="F58" s="28"/>
      <c r="G58" s="28"/>
      <c r="H58" s="28"/>
      <c r="I58" s="28" t="s">
        <v>677</v>
      </c>
    </row>
    <row r="59" spans="1:9" ht="15">
      <c r="A59" s="28" t="s">
        <v>695</v>
      </c>
      <c r="B59" s="28">
        <v>838</v>
      </c>
      <c r="D59" s="28">
        <v>466</v>
      </c>
      <c r="E59" s="28"/>
      <c r="F59" s="28"/>
      <c r="G59" s="28"/>
      <c r="H59" s="28"/>
      <c r="I59" s="28" t="s">
        <v>677</v>
      </c>
    </row>
    <row r="60" spans="1:9" ht="15">
      <c r="A60" s="28" t="s">
        <v>696</v>
      </c>
      <c r="B60" s="28">
        <v>820</v>
      </c>
      <c r="D60" s="28">
        <v>475</v>
      </c>
      <c r="E60" s="28"/>
      <c r="F60" s="28"/>
      <c r="G60" s="28"/>
      <c r="H60" s="28"/>
      <c r="I60" s="28" t="s">
        <v>677</v>
      </c>
    </row>
    <row r="61" spans="1:9" ht="15">
      <c r="A61" s="28" t="s">
        <v>697</v>
      </c>
      <c r="B61" s="28">
        <v>850</v>
      </c>
      <c r="D61" s="28">
        <v>490</v>
      </c>
      <c r="E61" s="28"/>
      <c r="F61" s="28"/>
      <c r="G61" s="28"/>
      <c r="H61" s="28"/>
      <c r="I61" s="28" t="s">
        <v>677</v>
      </c>
    </row>
    <row r="62" spans="1:9" ht="15">
      <c r="A62" s="28" t="s">
        <v>698</v>
      </c>
      <c r="B62" s="28">
        <v>832</v>
      </c>
      <c r="D62" s="28">
        <v>492</v>
      </c>
      <c r="E62" s="28"/>
      <c r="F62" s="28"/>
      <c r="G62" s="28"/>
      <c r="H62" s="28"/>
      <c r="I62" s="28" t="s">
        <v>677</v>
      </c>
    </row>
    <row r="63" spans="1:9" ht="15">
      <c r="A63" s="28" t="s">
        <v>699</v>
      </c>
      <c r="B63" s="28">
        <v>837</v>
      </c>
      <c r="D63" s="28">
        <v>486</v>
      </c>
      <c r="E63" s="28"/>
      <c r="F63" s="28"/>
      <c r="G63" s="28"/>
      <c r="H63" s="28"/>
      <c r="I63" s="28" t="s">
        <v>677</v>
      </c>
    </row>
    <row r="64" spans="1:9" ht="15">
      <c r="A64" s="28" t="s">
        <v>700</v>
      </c>
      <c r="B64" s="28">
        <v>833</v>
      </c>
      <c r="D64" s="28">
        <v>487</v>
      </c>
      <c r="E64" s="28"/>
      <c r="F64" s="28"/>
      <c r="G64" s="28"/>
      <c r="H64" s="28"/>
      <c r="I64" s="28" t="s">
        <v>677</v>
      </c>
    </row>
    <row r="65" spans="1:9" ht="15">
      <c r="A65" s="28" t="s">
        <v>701</v>
      </c>
      <c r="B65" s="28">
        <v>833</v>
      </c>
      <c r="D65" s="28">
        <v>497</v>
      </c>
      <c r="E65" s="28"/>
      <c r="F65" s="28"/>
      <c r="G65" s="28"/>
      <c r="H65" s="28"/>
      <c r="I65" s="28" t="s">
        <v>677</v>
      </c>
    </row>
    <row r="66" spans="1:9" ht="15">
      <c r="A66" s="28" t="s">
        <v>702</v>
      </c>
      <c r="B66" s="28">
        <v>881</v>
      </c>
      <c r="D66" s="28">
        <v>460</v>
      </c>
      <c r="E66" s="28"/>
      <c r="F66" s="28"/>
      <c r="G66" s="28"/>
      <c r="H66" s="28"/>
      <c r="I66" s="28" t="s">
        <v>677</v>
      </c>
    </row>
    <row r="67" spans="1:9" ht="15">
      <c r="A67" s="28" t="s">
        <v>703</v>
      </c>
      <c r="B67" s="28">
        <v>932</v>
      </c>
      <c r="D67" s="28">
        <v>490</v>
      </c>
      <c r="E67" s="28"/>
      <c r="F67" s="28"/>
      <c r="G67" s="28"/>
      <c r="H67" s="28"/>
      <c r="I67" s="28" t="s">
        <v>677</v>
      </c>
    </row>
    <row r="68" spans="1:9" ht="15">
      <c r="A68" s="28" t="s">
        <v>704</v>
      </c>
      <c r="B68" s="28">
        <v>923</v>
      </c>
      <c r="D68" s="28">
        <v>491</v>
      </c>
      <c r="E68" s="28"/>
      <c r="F68" s="28"/>
      <c r="G68" s="28">
        <v>491</v>
      </c>
      <c r="H68" s="28"/>
      <c r="I68" s="29" t="s">
        <v>705</v>
      </c>
    </row>
    <row r="69" spans="1:9" ht="15">
      <c r="A69" s="28" t="s">
        <v>706</v>
      </c>
      <c r="B69" s="28">
        <v>897</v>
      </c>
      <c r="D69" s="28">
        <v>487</v>
      </c>
      <c r="E69" s="28"/>
      <c r="F69" s="28"/>
      <c r="G69" s="28"/>
      <c r="H69" s="28"/>
      <c r="I69" s="28" t="s">
        <v>707</v>
      </c>
    </row>
    <row r="70" spans="1:9" ht="15">
      <c r="A70" s="28" t="s">
        <v>708</v>
      </c>
      <c r="B70" s="28">
        <v>876</v>
      </c>
      <c r="D70" s="28">
        <v>484</v>
      </c>
      <c r="E70" s="28"/>
      <c r="F70" s="28"/>
      <c r="G70" s="28"/>
      <c r="H70" s="28"/>
      <c r="I70" s="28" t="s">
        <v>677</v>
      </c>
    </row>
    <row r="71" spans="1:9" ht="15">
      <c r="A71" s="28" t="s">
        <v>709</v>
      </c>
      <c r="B71" s="28">
        <v>787</v>
      </c>
      <c r="D71" s="28">
        <v>484</v>
      </c>
      <c r="E71" s="28"/>
      <c r="F71" s="28"/>
      <c r="G71" s="28"/>
      <c r="H71" s="28"/>
      <c r="I71" s="28" t="s">
        <v>677</v>
      </c>
    </row>
    <row r="72" spans="1:9" ht="15">
      <c r="A72" s="28" t="s">
        <v>710</v>
      </c>
      <c r="B72" s="28">
        <v>771</v>
      </c>
      <c r="D72" s="28">
        <v>447</v>
      </c>
      <c r="E72" s="28"/>
      <c r="F72" s="28"/>
      <c r="G72" s="28"/>
      <c r="H72" s="28"/>
      <c r="I72" s="28" t="s">
        <v>677</v>
      </c>
    </row>
    <row r="73" spans="1:9" ht="15">
      <c r="A73" s="28" t="s">
        <v>711</v>
      </c>
      <c r="B73" s="28">
        <v>748</v>
      </c>
      <c r="D73" s="28">
        <v>477</v>
      </c>
      <c r="E73" s="28"/>
      <c r="F73" s="28"/>
      <c r="G73" s="28"/>
      <c r="H73" s="28"/>
      <c r="I73" s="28" t="s">
        <v>677</v>
      </c>
    </row>
    <row r="74" spans="1:9" ht="15">
      <c r="A74" s="28" t="s">
        <v>712</v>
      </c>
      <c r="B74" s="28">
        <v>742</v>
      </c>
      <c r="D74" s="28">
        <v>452</v>
      </c>
      <c r="E74" s="28"/>
      <c r="F74" s="28"/>
      <c r="G74" s="28"/>
      <c r="H74" s="28"/>
      <c r="I74" s="28" t="s">
        <v>707</v>
      </c>
    </row>
    <row r="75" spans="1:9" ht="15">
      <c r="A75" s="28" t="s">
        <v>713</v>
      </c>
      <c r="B75" s="28">
        <v>749</v>
      </c>
      <c r="D75" s="28">
        <v>449</v>
      </c>
      <c r="E75" s="28"/>
      <c r="F75" s="28"/>
      <c r="G75" s="28"/>
      <c r="H75" s="28"/>
      <c r="I75" s="28" t="s">
        <v>677</v>
      </c>
    </row>
    <row r="76" spans="1:9" ht="15">
      <c r="A76" s="28" t="s">
        <v>714</v>
      </c>
      <c r="B76" s="28">
        <v>732</v>
      </c>
      <c r="D76" s="28">
        <v>460</v>
      </c>
      <c r="E76" s="28"/>
      <c r="F76" s="28"/>
      <c r="G76" s="28"/>
      <c r="H76" s="28"/>
      <c r="I76" s="28" t="s">
        <v>677</v>
      </c>
    </row>
    <row r="77" spans="1:9" ht="15">
      <c r="A77" s="28" t="s">
        <v>715</v>
      </c>
      <c r="B77" s="28">
        <v>768</v>
      </c>
      <c r="D77" s="28">
        <v>479</v>
      </c>
      <c r="E77" s="28"/>
      <c r="F77" s="28"/>
      <c r="G77" s="28"/>
      <c r="H77" s="28"/>
      <c r="I77" s="28" t="s">
        <v>677</v>
      </c>
    </row>
    <row r="78" spans="1:9" ht="15">
      <c r="A78" s="28" t="s">
        <v>716</v>
      </c>
      <c r="B78" s="28">
        <v>764</v>
      </c>
      <c r="D78" s="28">
        <v>477</v>
      </c>
      <c r="E78" s="28"/>
      <c r="F78" s="28"/>
      <c r="G78" s="28"/>
      <c r="H78" s="28"/>
      <c r="I78" s="28" t="s">
        <v>707</v>
      </c>
    </row>
    <row r="79" spans="1:9" ht="15">
      <c r="A79" s="28" t="s">
        <v>717</v>
      </c>
      <c r="B79" s="28">
        <v>789</v>
      </c>
      <c r="C79" s="28">
        <v>431</v>
      </c>
      <c r="D79" s="28"/>
      <c r="E79" s="28">
        <v>431</v>
      </c>
      <c r="F79" s="28"/>
      <c r="G79" s="28"/>
      <c r="H79" s="28"/>
      <c r="I79" s="28" t="s">
        <v>718</v>
      </c>
    </row>
    <row r="80" spans="1:9" ht="15">
      <c r="A80" s="28" t="s">
        <v>719</v>
      </c>
      <c r="B80" s="28">
        <v>789</v>
      </c>
      <c r="D80" s="28"/>
      <c r="E80" s="28">
        <v>431</v>
      </c>
      <c r="F80" s="28"/>
      <c r="G80" s="28"/>
      <c r="H80" s="28"/>
      <c r="I80" s="28" t="s">
        <v>720</v>
      </c>
    </row>
    <row r="81" spans="1:9" ht="15">
      <c r="A81" s="28" t="s">
        <v>721</v>
      </c>
      <c r="B81" s="28">
        <v>808</v>
      </c>
      <c r="D81" s="28"/>
      <c r="E81" s="28">
        <v>437</v>
      </c>
      <c r="F81" s="28"/>
      <c r="G81" s="28"/>
      <c r="H81" s="28"/>
      <c r="I81" s="28" t="s">
        <v>722</v>
      </c>
    </row>
    <row r="82" spans="1:9" ht="15">
      <c r="A82" s="28" t="s">
        <v>723</v>
      </c>
      <c r="B82" s="28">
        <v>850</v>
      </c>
      <c r="D82" s="28"/>
      <c r="E82" s="28">
        <v>419</v>
      </c>
      <c r="F82" s="28"/>
      <c r="G82" s="28"/>
      <c r="H82" s="28"/>
      <c r="I82" s="28" t="s">
        <v>722</v>
      </c>
    </row>
    <row r="83" spans="1:9" ht="15">
      <c r="A83" s="28" t="s">
        <v>724</v>
      </c>
      <c r="B83" s="28">
        <v>674</v>
      </c>
      <c r="D83" s="28"/>
      <c r="E83" s="28">
        <v>457</v>
      </c>
      <c r="F83" s="28"/>
      <c r="G83" s="28"/>
      <c r="H83" s="28"/>
      <c r="I83" s="28" t="s">
        <v>722</v>
      </c>
    </row>
    <row r="84" spans="1:9" ht="15">
      <c r="A84" s="28" t="s">
        <v>725</v>
      </c>
      <c r="B84" s="28">
        <v>890</v>
      </c>
      <c r="D84" s="28"/>
      <c r="E84" s="28">
        <v>510</v>
      </c>
      <c r="F84" s="28"/>
      <c r="G84" s="28"/>
      <c r="H84" s="28"/>
      <c r="I84" s="28" t="s">
        <v>722</v>
      </c>
    </row>
    <row r="85" spans="1:9" ht="15">
      <c r="A85" s="28" t="s">
        <v>726</v>
      </c>
      <c r="B85" s="28">
        <v>860</v>
      </c>
      <c r="D85" s="28"/>
      <c r="E85" s="28">
        <v>480</v>
      </c>
      <c r="F85" s="28"/>
      <c r="G85" s="28"/>
      <c r="H85" s="28"/>
      <c r="I85" s="28" t="s">
        <v>722</v>
      </c>
    </row>
    <row r="86" spans="1:9" ht="15">
      <c r="A86" s="28" t="s">
        <v>727</v>
      </c>
      <c r="B86" s="28">
        <v>762</v>
      </c>
      <c r="D86" s="28"/>
      <c r="E86" s="28">
        <v>460</v>
      </c>
      <c r="F86" s="28"/>
      <c r="G86" s="28"/>
      <c r="H86" s="28"/>
      <c r="I86" s="28" t="s">
        <v>722</v>
      </c>
    </row>
    <row r="87" spans="1:9" ht="15">
      <c r="A87" s="28" t="s">
        <v>728</v>
      </c>
      <c r="B87" s="28">
        <v>767</v>
      </c>
      <c r="D87" s="28"/>
      <c r="E87" s="28">
        <v>482</v>
      </c>
      <c r="F87" s="28"/>
      <c r="G87" s="28"/>
      <c r="H87" s="28"/>
      <c r="I87" s="28" t="s">
        <v>722</v>
      </c>
    </row>
    <row r="88" spans="1:9" ht="15">
      <c r="A88" s="28" t="s">
        <v>729</v>
      </c>
      <c r="B88" s="28">
        <v>758</v>
      </c>
      <c r="D88" s="28">
        <v>437</v>
      </c>
      <c r="E88" s="28">
        <v>437</v>
      </c>
      <c r="F88" s="28"/>
      <c r="G88" s="28"/>
      <c r="H88" s="28"/>
      <c r="I88" s="28" t="s">
        <v>730</v>
      </c>
    </row>
    <row r="89" spans="1:9" ht="15">
      <c r="A89" s="28" t="s">
        <v>731</v>
      </c>
      <c r="B89" s="28">
        <v>670</v>
      </c>
      <c r="D89" s="28">
        <v>460</v>
      </c>
      <c r="E89" s="28">
        <v>460</v>
      </c>
      <c r="F89" s="28"/>
      <c r="G89" s="28"/>
      <c r="H89" s="28"/>
      <c r="I89" s="28" t="s">
        <v>730</v>
      </c>
    </row>
    <row r="90" spans="1:9" ht="15">
      <c r="A90" s="28" t="s">
        <v>732</v>
      </c>
      <c r="B90" s="28">
        <v>679</v>
      </c>
      <c r="D90" s="28">
        <v>452</v>
      </c>
      <c r="E90" s="28">
        <v>452</v>
      </c>
      <c r="F90" s="28"/>
      <c r="G90" s="28"/>
      <c r="H90" s="28"/>
      <c r="I90" s="28" t="s">
        <v>733</v>
      </c>
    </row>
    <row r="91" spans="1:9" ht="15">
      <c r="A91" s="28" t="s">
        <v>734</v>
      </c>
      <c r="B91" s="28">
        <v>820</v>
      </c>
      <c r="D91" s="28">
        <v>508</v>
      </c>
      <c r="E91" s="28">
        <v>508</v>
      </c>
      <c r="F91" s="28"/>
      <c r="G91" s="28"/>
      <c r="H91" s="28"/>
      <c r="I91" s="28" t="s">
        <v>730</v>
      </c>
    </row>
    <row r="92" spans="1:9" ht="15">
      <c r="A92" s="28" t="s">
        <v>735</v>
      </c>
      <c r="B92" s="28">
        <v>810</v>
      </c>
      <c r="D92" s="28">
        <v>499</v>
      </c>
      <c r="E92" s="28">
        <v>499</v>
      </c>
      <c r="F92" s="28"/>
      <c r="G92" s="28"/>
      <c r="H92" s="28"/>
      <c r="I92" s="28" t="s">
        <v>736</v>
      </c>
    </row>
    <row r="93" spans="1:9" ht="15">
      <c r="A93" s="28" t="s">
        <v>737</v>
      </c>
      <c r="B93" s="28">
        <v>687</v>
      </c>
      <c r="D93" s="28">
        <v>499</v>
      </c>
      <c r="E93" s="28">
        <v>499</v>
      </c>
      <c r="F93" s="28"/>
      <c r="G93" s="28"/>
      <c r="H93" s="28"/>
      <c r="I93" s="28" t="s">
        <v>730</v>
      </c>
    </row>
    <row r="94" spans="1:9" ht="15">
      <c r="A94" s="28" t="s">
        <v>738</v>
      </c>
      <c r="B94" s="28">
        <v>713</v>
      </c>
      <c r="D94" s="28">
        <v>470</v>
      </c>
      <c r="E94" s="28">
        <v>470</v>
      </c>
      <c r="F94" s="28"/>
      <c r="G94" s="28"/>
      <c r="H94" s="28"/>
      <c r="I94" s="28" t="s">
        <v>736</v>
      </c>
    </row>
    <row r="95" spans="1:9" ht="15">
      <c r="A95" s="28" t="s">
        <v>739</v>
      </c>
      <c r="B95" s="28">
        <v>875</v>
      </c>
      <c r="D95" s="28">
        <v>490</v>
      </c>
      <c r="E95" s="28">
        <v>490</v>
      </c>
      <c r="F95" s="28"/>
      <c r="G95" s="28"/>
      <c r="H95" s="28"/>
      <c r="I95" s="28" t="s">
        <v>736</v>
      </c>
    </row>
    <row r="96" spans="1:9" ht="15">
      <c r="A96" s="28" t="s">
        <v>740</v>
      </c>
      <c r="B96" s="28">
        <v>801</v>
      </c>
      <c r="D96" s="28">
        <v>460</v>
      </c>
      <c r="E96" s="28">
        <v>460</v>
      </c>
      <c r="F96" s="28"/>
      <c r="G96" s="28"/>
      <c r="H96" s="28"/>
      <c r="I96" s="28" t="s">
        <v>741</v>
      </c>
    </row>
    <row r="97" spans="1:9" ht="15">
      <c r="A97" s="28" t="s">
        <v>742</v>
      </c>
      <c r="B97" s="28">
        <v>900</v>
      </c>
      <c r="D97" s="28">
        <v>470</v>
      </c>
      <c r="E97" s="28">
        <v>470</v>
      </c>
      <c r="F97" s="28"/>
      <c r="G97" s="28"/>
      <c r="H97" s="28"/>
      <c r="I97" s="28" t="s">
        <v>730</v>
      </c>
    </row>
    <row r="98" spans="1:9" ht="15">
      <c r="A98" s="28" t="s">
        <v>743</v>
      </c>
      <c r="B98" s="28">
        <v>924</v>
      </c>
      <c r="D98" s="28">
        <v>491</v>
      </c>
      <c r="E98" s="28">
        <v>491</v>
      </c>
      <c r="F98" s="28"/>
      <c r="G98" s="28"/>
      <c r="H98" s="28"/>
      <c r="I98" s="28" t="s">
        <v>730</v>
      </c>
    </row>
    <row r="99" spans="1:9" ht="15">
      <c r="A99" s="28" t="s">
        <v>744</v>
      </c>
      <c r="B99" s="28">
        <v>915</v>
      </c>
      <c r="D99" s="28">
        <v>494</v>
      </c>
      <c r="E99" s="28">
        <v>494</v>
      </c>
      <c r="F99" s="28"/>
      <c r="G99" s="28"/>
      <c r="H99" s="28"/>
      <c r="I99" s="28" t="s">
        <v>730</v>
      </c>
    </row>
    <row r="100" spans="1:9" ht="15">
      <c r="A100" s="28" t="s">
        <v>745</v>
      </c>
      <c r="B100" s="28">
        <v>742</v>
      </c>
      <c r="D100" s="28">
        <v>488</v>
      </c>
      <c r="E100" s="28">
        <v>488</v>
      </c>
      <c r="F100" s="28"/>
      <c r="G100" s="28"/>
      <c r="H100" s="28"/>
      <c r="I100" s="28" t="s">
        <v>730</v>
      </c>
    </row>
    <row r="101" spans="1:9" ht="15">
      <c r="A101" s="28" t="s">
        <v>746</v>
      </c>
      <c r="B101" s="28">
        <v>764</v>
      </c>
      <c r="D101" s="28">
        <v>448</v>
      </c>
      <c r="E101" s="28">
        <v>448</v>
      </c>
      <c r="F101" s="28"/>
      <c r="G101" s="28"/>
      <c r="H101" s="28"/>
      <c r="I101" s="28" t="s">
        <v>733</v>
      </c>
    </row>
    <row r="102" spans="1:9" ht="15">
      <c r="A102" s="28" t="s">
        <v>747</v>
      </c>
      <c r="B102" s="28">
        <v>770</v>
      </c>
      <c r="D102" s="28">
        <v>470</v>
      </c>
      <c r="E102" s="28">
        <v>470</v>
      </c>
      <c r="F102" s="28"/>
      <c r="G102" s="28"/>
      <c r="H102" s="28"/>
      <c r="I102" s="28" t="s">
        <v>730</v>
      </c>
    </row>
    <row r="103" spans="1:9" ht="15">
      <c r="A103" s="28" t="s">
        <v>748</v>
      </c>
      <c r="B103" s="28">
        <v>755</v>
      </c>
      <c r="D103" s="28">
        <v>441</v>
      </c>
      <c r="E103" s="28">
        <v>441</v>
      </c>
      <c r="F103" s="28"/>
      <c r="G103" s="28"/>
      <c r="H103" s="28"/>
      <c r="I103" s="28" t="s">
        <v>730</v>
      </c>
    </row>
    <row r="104" spans="1:9" ht="15">
      <c r="A104" s="28" t="s">
        <v>749</v>
      </c>
      <c r="B104" s="28">
        <v>755</v>
      </c>
      <c r="D104" s="28">
        <v>443</v>
      </c>
      <c r="E104" s="28">
        <v>443</v>
      </c>
      <c r="F104" s="28"/>
      <c r="G104" s="28"/>
      <c r="H104" s="28"/>
      <c r="I104" s="28" t="s">
        <v>730</v>
      </c>
    </row>
    <row r="105" spans="1:9" ht="15">
      <c r="A105" s="28" t="s">
        <v>750</v>
      </c>
      <c r="B105" s="28">
        <v>765</v>
      </c>
      <c r="D105" s="28">
        <v>483</v>
      </c>
      <c r="E105" s="28">
        <v>483</v>
      </c>
      <c r="F105" s="28"/>
      <c r="G105" s="28"/>
      <c r="H105" s="28"/>
      <c r="I105" s="28" t="s">
        <v>730</v>
      </c>
    </row>
    <row r="106" spans="1:9" ht="15">
      <c r="A106" s="28" t="s">
        <v>751</v>
      </c>
      <c r="B106" s="28">
        <v>722</v>
      </c>
      <c r="D106" s="28">
        <v>447</v>
      </c>
      <c r="E106" s="28">
        <v>447</v>
      </c>
      <c r="F106" s="28"/>
      <c r="G106" s="28"/>
      <c r="H106" s="28"/>
      <c r="I106" s="28" t="s">
        <v>730</v>
      </c>
    </row>
    <row r="107" spans="1:9" ht="15">
      <c r="A107" s="28" t="s">
        <v>752</v>
      </c>
      <c r="B107" s="28">
        <v>808</v>
      </c>
      <c r="D107" s="28"/>
      <c r="E107" s="28"/>
      <c r="F107" s="28">
        <v>432</v>
      </c>
      <c r="G107" s="28">
        <v>432</v>
      </c>
      <c r="H107" s="28"/>
      <c r="I107" s="28" t="s">
        <v>753</v>
      </c>
    </row>
    <row r="108" spans="1:9" ht="15">
      <c r="A108" s="28" t="s">
        <v>754</v>
      </c>
      <c r="B108" s="28">
        <v>821</v>
      </c>
      <c r="D108" s="28"/>
      <c r="E108" s="28"/>
      <c r="F108" s="28">
        <v>415</v>
      </c>
      <c r="G108" s="28">
        <v>415</v>
      </c>
      <c r="H108" s="28"/>
      <c r="I108" s="28" t="s">
        <v>755</v>
      </c>
    </row>
    <row r="109" spans="1:9" ht="15">
      <c r="A109" s="28" t="s">
        <v>756</v>
      </c>
      <c r="B109" s="28">
        <v>882</v>
      </c>
      <c r="C109" s="28"/>
      <c r="D109" s="28"/>
      <c r="E109" s="28"/>
      <c r="F109" s="28"/>
      <c r="G109" s="28">
        <v>560</v>
      </c>
      <c r="H109" s="28"/>
      <c r="I109" s="28" t="s">
        <v>757</v>
      </c>
    </row>
    <row r="110" spans="1:9" ht="15">
      <c r="A110" s="28" t="s">
        <v>756</v>
      </c>
      <c r="B110" s="28">
        <v>882</v>
      </c>
      <c r="C110" s="28"/>
      <c r="D110" s="28"/>
      <c r="E110" s="28"/>
      <c r="F110" s="28"/>
      <c r="G110" s="28">
        <v>560</v>
      </c>
      <c r="H110" s="28"/>
      <c r="I110" s="28" t="s">
        <v>758</v>
      </c>
    </row>
    <row r="111" spans="1:9" ht="15">
      <c r="A111" s="28" t="s">
        <v>759</v>
      </c>
      <c r="B111" s="28">
        <v>906</v>
      </c>
      <c r="D111" s="28"/>
      <c r="E111" s="28"/>
      <c r="F111" s="28">
        <v>539</v>
      </c>
      <c r="G111" s="28">
        <v>539</v>
      </c>
      <c r="H111" s="28"/>
      <c r="I111" s="28" t="s">
        <v>760</v>
      </c>
    </row>
    <row r="112" spans="1:9" ht="15">
      <c r="A112" s="28" t="s">
        <v>761</v>
      </c>
      <c r="B112" s="28">
        <v>906</v>
      </c>
      <c r="D112" s="28"/>
      <c r="E112" s="28"/>
      <c r="F112" s="28">
        <v>539</v>
      </c>
      <c r="G112" s="28">
        <v>539</v>
      </c>
      <c r="H112" s="28"/>
      <c r="I112" s="28" t="s">
        <v>762</v>
      </c>
    </row>
    <row r="113" spans="1:9" ht="15">
      <c r="A113" s="28" t="s">
        <v>781</v>
      </c>
      <c r="B113" s="28">
        <v>861</v>
      </c>
      <c r="D113" s="28"/>
      <c r="E113" s="28"/>
      <c r="F113" s="28"/>
      <c r="G113" s="28">
        <v>480</v>
      </c>
      <c r="H113" s="28"/>
      <c r="I113" s="28" t="s">
        <v>780</v>
      </c>
    </row>
    <row r="114" spans="1:9" ht="15">
      <c r="A114" s="28" t="s">
        <v>763</v>
      </c>
      <c r="B114" s="28">
        <v>861</v>
      </c>
      <c r="D114" s="28"/>
      <c r="E114" s="28"/>
      <c r="F114" s="28">
        <v>480</v>
      </c>
      <c r="G114" s="28">
        <v>480</v>
      </c>
      <c r="H114" s="28"/>
      <c r="I114" s="28" t="s">
        <v>764</v>
      </c>
    </row>
    <row r="115" spans="1:9" ht="15">
      <c r="A115" s="28" t="s">
        <v>765</v>
      </c>
      <c r="B115" s="28">
        <v>847</v>
      </c>
      <c r="C115" s="28"/>
      <c r="D115" s="28"/>
      <c r="E115" s="28"/>
      <c r="F115" s="28"/>
      <c r="G115" s="28">
        <v>463</v>
      </c>
      <c r="H115" s="28"/>
      <c r="I115" s="28" t="s">
        <v>766</v>
      </c>
    </row>
    <row r="116" spans="1:9" ht="15">
      <c r="A116" s="28" t="s">
        <v>767</v>
      </c>
      <c r="B116" s="28">
        <v>822</v>
      </c>
      <c r="D116" s="28"/>
      <c r="E116" s="28"/>
      <c r="F116" s="28">
        <v>464</v>
      </c>
      <c r="G116" s="28">
        <v>464</v>
      </c>
      <c r="H116" s="28"/>
      <c r="I116" s="28" t="s">
        <v>753</v>
      </c>
    </row>
    <row r="117" spans="1:9" ht="15">
      <c r="A117" s="28" t="s">
        <v>768</v>
      </c>
      <c r="B117" s="28">
        <v>912</v>
      </c>
      <c r="D117" s="28"/>
      <c r="E117" s="28"/>
      <c r="F117" s="28">
        <v>492</v>
      </c>
      <c r="G117" s="28">
        <v>492</v>
      </c>
      <c r="H117" s="28"/>
      <c r="I117" s="28" t="s">
        <v>769</v>
      </c>
    </row>
    <row r="118" spans="1:9" ht="15">
      <c r="A118" s="28" t="s">
        <v>768</v>
      </c>
      <c r="B118" s="28">
        <v>912</v>
      </c>
      <c r="D118" s="28"/>
      <c r="E118" s="28"/>
      <c r="F118" s="28">
        <v>492</v>
      </c>
      <c r="G118" s="28">
        <v>492</v>
      </c>
      <c r="H118" s="28"/>
      <c r="I118" s="28" t="s">
        <v>770</v>
      </c>
    </row>
    <row r="119" spans="1:9" ht="15">
      <c r="A119" s="28" t="s">
        <v>771</v>
      </c>
      <c r="B119" s="28">
        <v>903</v>
      </c>
      <c r="D119" s="28"/>
      <c r="E119" s="28"/>
      <c r="F119" s="28">
        <v>491</v>
      </c>
      <c r="G119" s="28">
        <v>491</v>
      </c>
      <c r="H119" s="28"/>
      <c r="I119" s="28" t="s">
        <v>769</v>
      </c>
    </row>
    <row r="120" spans="1:9" ht="15">
      <c r="A120" s="28" t="s">
        <v>772</v>
      </c>
      <c r="B120" s="28">
        <v>740</v>
      </c>
      <c r="C120" s="28"/>
      <c r="D120" s="28"/>
      <c r="E120" s="28"/>
      <c r="F120" s="28"/>
      <c r="G120" s="28">
        <v>510</v>
      </c>
      <c r="H120" s="28"/>
      <c r="I120" s="28" t="s">
        <v>773</v>
      </c>
    </row>
    <row r="121" spans="1:9" ht="15">
      <c r="A121" s="28" t="s">
        <v>774</v>
      </c>
      <c r="B121" s="28">
        <v>762</v>
      </c>
      <c r="D121" s="28"/>
      <c r="E121" s="28"/>
      <c r="F121" s="28">
        <v>460</v>
      </c>
      <c r="G121" s="28"/>
      <c r="H121" s="28"/>
      <c r="I121" s="28" t="s">
        <v>753</v>
      </c>
    </row>
    <row r="122" spans="1:9" ht="15">
      <c r="A122" s="28" t="s">
        <v>775</v>
      </c>
      <c r="B122" s="28">
        <v>768</v>
      </c>
      <c r="C122" s="28"/>
      <c r="D122" s="28"/>
      <c r="E122" s="28"/>
      <c r="F122" s="28"/>
      <c r="G122" s="28">
        <v>447</v>
      </c>
      <c r="H122" s="28"/>
      <c r="I122" s="28" t="s">
        <v>776</v>
      </c>
    </row>
    <row r="123" spans="1:9" ht="15">
      <c r="A123" s="28" t="s">
        <v>777</v>
      </c>
      <c r="B123" s="28">
        <v>713</v>
      </c>
      <c r="C123" s="28">
        <v>487</v>
      </c>
      <c r="D123" s="28"/>
      <c r="E123" s="28"/>
      <c r="F123" s="28"/>
      <c r="G123" s="28">
        <v>487</v>
      </c>
      <c r="H123" s="28"/>
      <c r="I123" s="28" t="s">
        <v>778</v>
      </c>
    </row>
    <row r="125" spans="1:9" ht="1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ht="15">
      <c r="A126" s="28"/>
      <c r="B126" s="28"/>
      <c r="C126" s="28"/>
      <c r="D126" s="28"/>
      <c r="E126" s="28"/>
      <c r="F126" s="28"/>
      <c r="G126" s="28"/>
      <c r="H126" s="28"/>
      <c r="I126" s="2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8"/>
  <sheetViews>
    <sheetView workbookViewId="0">
      <selection activeCell="G72" sqref="G72"/>
    </sheetView>
  </sheetViews>
  <sheetFormatPr defaultColWidth="11.42578125" defaultRowHeight="12"/>
  <cols>
    <col min="1" max="1" width="8" customWidth="1"/>
    <col min="2" max="2" width="7.42578125" bestFit="1" customWidth="1"/>
    <col min="3" max="3" width="6.42578125" bestFit="1" customWidth="1"/>
    <col min="4" max="4" width="7.28515625" bestFit="1" customWidth="1"/>
    <col min="5" max="5" width="13" bestFit="1" customWidth="1"/>
  </cols>
  <sheetData>
    <row r="1" spans="1:4" ht="15.75">
      <c r="A1" s="33" t="s">
        <v>788</v>
      </c>
    </row>
    <row r="2" spans="1:4" ht="15.75">
      <c r="A2" s="33"/>
    </row>
    <row r="3" spans="1:4">
      <c r="A3" t="s">
        <v>613</v>
      </c>
      <c r="B3" t="s">
        <v>614</v>
      </c>
      <c r="C3" t="s">
        <v>615</v>
      </c>
      <c r="D3" t="s">
        <v>616</v>
      </c>
    </row>
    <row r="4" spans="1:4">
      <c r="A4">
        <v>461</v>
      </c>
      <c r="B4" s="5">
        <v>61.78</v>
      </c>
      <c r="C4" s="5">
        <v>11.25</v>
      </c>
      <c r="D4" s="5">
        <v>10.5</v>
      </c>
    </row>
    <row r="5" spans="1:4">
      <c r="A5">
        <v>478</v>
      </c>
      <c r="B5" s="5">
        <v>61</v>
      </c>
      <c r="C5" s="5">
        <v>10.46</v>
      </c>
      <c r="D5" s="5">
        <v>12.05</v>
      </c>
    </row>
    <row r="6" spans="1:4">
      <c r="A6">
        <v>452</v>
      </c>
      <c r="B6" s="5">
        <v>62.44</v>
      </c>
      <c r="C6" s="5">
        <v>11.12</v>
      </c>
      <c r="D6" s="5">
        <v>12.15</v>
      </c>
    </row>
    <row r="7" spans="1:4">
      <c r="A7">
        <v>467</v>
      </c>
      <c r="B7" s="5">
        <v>51.21</v>
      </c>
      <c r="C7" s="5">
        <v>9.23</v>
      </c>
      <c r="D7" s="5">
        <v>8.4600000000000009</v>
      </c>
    </row>
    <row r="8" spans="1:4">
      <c r="A8">
        <v>465</v>
      </c>
      <c r="B8" s="5">
        <v>55.98</v>
      </c>
      <c r="C8" s="5">
        <v>10.46</v>
      </c>
      <c r="D8" s="5">
        <v>10.15</v>
      </c>
    </row>
    <row r="9" spans="1:4">
      <c r="A9">
        <v>435</v>
      </c>
      <c r="B9" s="5">
        <v>58.98</v>
      </c>
      <c r="C9" s="5">
        <v>10.199999999999999</v>
      </c>
      <c r="D9" s="5">
        <v>11.6</v>
      </c>
    </row>
    <row r="10" spans="1:4">
      <c r="A10">
        <v>435</v>
      </c>
      <c r="B10" s="5">
        <v>70.66</v>
      </c>
      <c r="C10" s="5">
        <v>12.07</v>
      </c>
      <c r="D10" s="5">
        <v>11.98</v>
      </c>
    </row>
    <row r="11" spans="1:4">
      <c r="A11">
        <v>458</v>
      </c>
      <c r="B11" s="5">
        <v>72.099999999999994</v>
      </c>
      <c r="C11" s="5">
        <v>13.32</v>
      </c>
      <c r="D11" s="5">
        <v>12.52</v>
      </c>
    </row>
    <row r="12" spans="1:4">
      <c r="A12">
        <v>437</v>
      </c>
      <c r="B12" s="5">
        <v>57.13</v>
      </c>
      <c r="C12" s="5">
        <v>10.23</v>
      </c>
      <c r="D12" s="5">
        <v>10.55</v>
      </c>
    </row>
    <row r="13" spans="1:4">
      <c r="A13">
        <v>461</v>
      </c>
      <c r="B13" s="5">
        <v>71.319999999999993</v>
      </c>
      <c r="C13" s="5">
        <v>12.45</v>
      </c>
      <c r="D13" s="5">
        <v>11.65</v>
      </c>
    </row>
    <row r="14" spans="1:4">
      <c r="A14">
        <v>437</v>
      </c>
      <c r="B14" s="5">
        <v>42.24</v>
      </c>
      <c r="C14" s="5">
        <v>7.95</v>
      </c>
      <c r="D14" s="5">
        <v>7.73</v>
      </c>
    </row>
    <row r="15" spans="1:4">
      <c r="A15">
        <v>431</v>
      </c>
      <c r="B15" s="5">
        <v>72.72</v>
      </c>
      <c r="C15" s="5">
        <v>14.12</v>
      </c>
      <c r="D15" s="5">
        <v>13.25</v>
      </c>
    </row>
    <row r="16" spans="1:4">
      <c r="A16">
        <v>528</v>
      </c>
      <c r="B16" s="5">
        <v>59.64</v>
      </c>
      <c r="C16" s="5">
        <v>10.199999999999999</v>
      </c>
      <c r="D16" s="5">
        <v>12.2</v>
      </c>
    </row>
    <row r="17" spans="1:4">
      <c r="A17">
        <v>449</v>
      </c>
      <c r="B17" s="5">
        <v>49.77</v>
      </c>
      <c r="C17" s="5">
        <v>9.0500000000000007</v>
      </c>
      <c r="D17" s="5">
        <v>10.28</v>
      </c>
    </row>
    <row r="18" spans="1:4">
      <c r="A18">
        <v>521</v>
      </c>
      <c r="B18" s="5">
        <v>48.7</v>
      </c>
      <c r="C18" s="5">
        <v>8.9</v>
      </c>
      <c r="D18" s="5">
        <v>8.8800000000000008</v>
      </c>
    </row>
    <row r="19" spans="1:4">
      <c r="A19">
        <v>448</v>
      </c>
      <c r="B19" s="5">
        <v>46.15</v>
      </c>
      <c r="C19" s="5">
        <v>7.77</v>
      </c>
      <c r="D19" s="5">
        <v>9.0299999999999994</v>
      </c>
    </row>
    <row r="20" spans="1:4">
      <c r="A20">
        <v>429</v>
      </c>
      <c r="B20" s="5">
        <v>48</v>
      </c>
      <c r="C20" s="5">
        <v>9.08</v>
      </c>
      <c r="D20" s="5">
        <v>8.58</v>
      </c>
    </row>
    <row r="21" spans="1:4">
      <c r="A21">
        <v>448</v>
      </c>
      <c r="B21" s="5">
        <v>37.1</v>
      </c>
      <c r="C21" s="5">
        <v>6.47</v>
      </c>
      <c r="D21" s="5">
        <v>6.76</v>
      </c>
    </row>
    <row r="22" spans="1:4">
      <c r="A22">
        <v>473</v>
      </c>
      <c r="B22" s="5">
        <v>62.64</v>
      </c>
      <c r="C22" s="5">
        <v>12.04</v>
      </c>
      <c r="D22" s="5">
        <v>10.7</v>
      </c>
    </row>
    <row r="23" spans="1:4">
      <c r="A23">
        <v>468</v>
      </c>
      <c r="B23" s="5">
        <v>56.47</v>
      </c>
      <c r="C23" s="5">
        <v>10</v>
      </c>
      <c r="D23" s="5">
        <v>9.9</v>
      </c>
    </row>
    <row r="24" spans="1:4">
      <c r="A24">
        <v>448</v>
      </c>
      <c r="B24" s="5">
        <v>55.32</v>
      </c>
      <c r="C24" s="5">
        <v>9.41</v>
      </c>
      <c r="D24" s="5">
        <v>10.18</v>
      </c>
    </row>
    <row r="25" spans="1:4">
      <c r="A25">
        <v>456</v>
      </c>
      <c r="B25" s="5">
        <v>55.4</v>
      </c>
      <c r="C25" s="5">
        <v>9.85</v>
      </c>
      <c r="D25" s="5">
        <v>10.130000000000001</v>
      </c>
    </row>
    <row r="26" spans="1:4">
      <c r="A26">
        <v>439</v>
      </c>
      <c r="B26" s="5">
        <v>55.28</v>
      </c>
      <c r="C26" s="5">
        <v>9.92</v>
      </c>
      <c r="D26" s="5">
        <v>9.8800000000000008</v>
      </c>
    </row>
    <row r="27" spans="1:4">
      <c r="A27">
        <v>402</v>
      </c>
      <c r="B27" s="5">
        <v>40.56</v>
      </c>
      <c r="C27" s="5">
        <v>7.16</v>
      </c>
      <c r="D27" s="5">
        <v>7.04</v>
      </c>
    </row>
    <row r="28" spans="1:4">
      <c r="A28">
        <v>439</v>
      </c>
      <c r="B28" s="5">
        <v>57.38</v>
      </c>
      <c r="C28" s="5">
        <v>9.23</v>
      </c>
      <c r="D28" s="5">
        <v>9.31</v>
      </c>
    </row>
    <row r="29" spans="1:4">
      <c r="A29">
        <v>440</v>
      </c>
      <c r="B29" s="5">
        <v>55.24</v>
      </c>
      <c r="C29" s="5">
        <v>9.36</v>
      </c>
      <c r="D29" s="5">
        <v>10.15</v>
      </c>
    </row>
    <row r="30" spans="1:4">
      <c r="A30">
        <v>461</v>
      </c>
      <c r="B30" s="5">
        <v>57.91</v>
      </c>
      <c r="C30" s="5">
        <v>8.82</v>
      </c>
      <c r="D30" s="5">
        <v>10.3</v>
      </c>
    </row>
    <row r="31" spans="1:4">
      <c r="A31">
        <v>440</v>
      </c>
      <c r="B31" s="5">
        <v>49.48</v>
      </c>
      <c r="C31" s="5">
        <v>8.44</v>
      </c>
      <c r="D31" s="5">
        <v>9.08</v>
      </c>
    </row>
    <row r="32" spans="1:4">
      <c r="A32">
        <v>454</v>
      </c>
      <c r="B32" s="5">
        <v>47.47</v>
      </c>
      <c r="C32" s="5">
        <v>9.1</v>
      </c>
      <c r="D32" s="5">
        <v>10.38</v>
      </c>
    </row>
    <row r="33" spans="1:6">
      <c r="A33">
        <v>452</v>
      </c>
      <c r="B33" s="5">
        <v>55.61</v>
      </c>
      <c r="C33" s="5">
        <v>9.44</v>
      </c>
      <c r="D33" s="5">
        <v>9.86</v>
      </c>
      <c r="F33" s="1" t="s">
        <v>787</v>
      </c>
    </row>
    <row r="34" spans="1:6">
      <c r="A34" s="31">
        <f>MAX(A4:A33)</f>
        <v>528</v>
      </c>
      <c r="B34" s="31">
        <f t="shared" ref="B34:D34" si="0">MAX(B4:B33)</f>
        <v>72.72</v>
      </c>
      <c r="C34" s="31">
        <f t="shared" si="0"/>
        <v>14.12</v>
      </c>
      <c r="D34" s="31">
        <f t="shared" si="0"/>
        <v>13.25</v>
      </c>
      <c r="E34" s="1" t="s">
        <v>783</v>
      </c>
    </row>
    <row r="35" spans="1:6">
      <c r="A35" s="1">
        <f>MIN(A4:A33)</f>
        <v>402</v>
      </c>
      <c r="B35" s="1">
        <f t="shared" ref="B35:D35" si="1">MIN(B4:B33)</f>
        <v>37.1</v>
      </c>
      <c r="C35" s="1">
        <f t="shared" si="1"/>
        <v>6.47</v>
      </c>
      <c r="D35" s="1">
        <f t="shared" si="1"/>
        <v>6.76</v>
      </c>
      <c r="E35" s="1" t="s">
        <v>784</v>
      </c>
    </row>
    <row r="36" spans="1:6">
      <c r="A36" s="7">
        <f>AVERAGE(A4:A33)</f>
        <v>453.73333333333335</v>
      </c>
      <c r="B36" s="7">
        <f t="shared" ref="B36:D36" si="2">AVERAGE(B4:B33)</f>
        <v>55.856000000000009</v>
      </c>
      <c r="C36" s="7">
        <f t="shared" si="2"/>
        <v>9.9033333333333324</v>
      </c>
      <c r="D36" s="7">
        <f t="shared" si="2"/>
        <v>10.174333333333331</v>
      </c>
      <c r="E36" s="1" t="s">
        <v>785</v>
      </c>
    </row>
    <row r="37" spans="1:6">
      <c r="A37" s="7">
        <f>GEOMEAN(A4:A33)</f>
        <v>453.1082457508877</v>
      </c>
      <c r="B37" s="7">
        <f t="shared" ref="B37:D37" si="3">GEOMEAN(B4:B33)</f>
        <v>55.142584186020215</v>
      </c>
      <c r="C37" s="7">
        <f t="shared" si="3"/>
        <v>9.762633645597889</v>
      </c>
      <c r="D37" s="7">
        <f t="shared" si="3"/>
        <v>10.049310869309519</v>
      </c>
      <c r="E37" s="1" t="s">
        <v>786</v>
      </c>
      <c r="F37" t="s">
        <v>612</v>
      </c>
    </row>
    <row r="38" spans="1:6">
      <c r="A38" s="119"/>
      <c r="B38" s="119"/>
      <c r="C38" s="119"/>
      <c r="D38" s="119"/>
      <c r="E38" s="119"/>
      <c r="F38" s="1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 Weathering criteria</vt:lpstr>
      <vt:lpstr>SII Sediment grain size stats</vt:lpstr>
      <vt:lpstr>SIII Sediment extracts</vt:lpstr>
      <vt:lpstr>SIV Salt</vt:lpstr>
      <vt:lpstr>SV Seawater chemistry</vt:lpstr>
    </vt:vector>
  </TitlesOfParts>
  <Company>Office 98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Copyeditor</cp:lastModifiedBy>
  <cp:lastPrinted>1999-10-29T03:32:43Z</cp:lastPrinted>
  <dcterms:created xsi:type="dcterms:W3CDTF">1999-10-28T12:11:16Z</dcterms:created>
  <dcterms:modified xsi:type="dcterms:W3CDTF">2020-01-29T08:28:41Z</dcterms:modified>
</cp:coreProperties>
</file>