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819"/>
  <workbookPr/>
  <bookViews>
    <workbookView xWindow="200" yWindow="65516" windowWidth="21520" windowHeight="18500" activeTab="0"/>
  </bookViews>
  <sheets>
    <sheet name="PrettyGraph" sheetId="3" r:id="rId1"/>
    <sheet name="Solver" sheetId="14" r:id="rId2"/>
    <sheet name="Solver (2)" sheetId="15" r:id="rId3"/>
  </sheets>
  <definedNames>
    <definedName name="solver_adj" localSheetId="1" hidden="1">'Solver'!$D$3:$AA$3</definedName>
    <definedName name="solver_adj" localSheetId="2" hidden="1">'Solver (2)'!$G$2:$AA$2</definedName>
    <definedName name="solver_cvg" localSheetId="1" hidden="1">0.000001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200</definedName>
    <definedName name="solver_itr" localSheetId="2" hidden="1">100</definedName>
    <definedName name="solver_lhs1" localSheetId="1" hidden="1">'Solver'!$D$3:$AA$3</definedName>
    <definedName name="solver_lhs1" localSheetId="2" hidden="1">'Solver (2)'!$D$2:$AA$2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1</definedName>
    <definedName name="solver_num" localSheetId="2" hidden="1">1</definedName>
    <definedName name="solver_nwt" localSheetId="1" hidden="1">2</definedName>
    <definedName name="solver_nwt" localSheetId="2" hidden="1">1</definedName>
    <definedName name="solver_opt" localSheetId="1" hidden="1">'Solver'!$AG$3</definedName>
    <definedName name="solver_opt" localSheetId="2" hidden="1">'Solver (2)'!$AJ$2</definedName>
    <definedName name="solver_pre" localSheetId="1" hidden="1">0.0000000001</definedName>
    <definedName name="solver_pre" localSheetId="2" hidden="1">0.00000001</definedName>
    <definedName name="solver_rel1" localSheetId="1" hidden="1">3</definedName>
    <definedName name="solver_rel1" localSheetId="2" hidden="1">3</definedName>
    <definedName name="solver_rhs1" localSheetId="1" hidden="1">0</definedName>
    <definedName name="solver_rhs1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1</definedName>
    <definedName name="solver_val" localSheetId="1" hidden="1">0</definedName>
    <definedName name="solver_val" localSheetId="2" hidden="1">0</definedName>
  </definedNames>
  <calcPr calcId="140001"/>
  <extLst/>
</workbook>
</file>

<file path=xl/sharedStrings.xml><?xml version="1.0" encoding="utf-8"?>
<sst xmlns="http://schemas.openxmlformats.org/spreadsheetml/2006/main" count="276" uniqueCount="90">
  <si>
    <t>ATR-observed</t>
  </si>
  <si>
    <t>ATR-predicted</t>
  </si>
  <si>
    <t>Back-observed</t>
  </si>
  <si>
    <t>Back-predicted</t>
  </si>
  <si>
    <t>Stem</t>
  </si>
  <si>
    <t>Factitive</t>
  </si>
  <si>
    <t>Reversive</t>
  </si>
  <si>
    <t>Transitive</t>
  </si>
  <si>
    <t>Mediopassive</t>
  </si>
  <si>
    <t>Causative</t>
  </si>
  <si>
    <t>Perfective</t>
  </si>
  <si>
    <t>low</t>
  </si>
  <si>
    <t>ATR</t>
  </si>
  <si>
    <t>back</t>
  </si>
  <si>
    <t>harm</t>
  </si>
  <si>
    <t>no harm</t>
  </si>
  <si>
    <t>Probability</t>
  </si>
  <si>
    <t>Harmony</t>
  </si>
  <si>
    <t>ATR/predicted</t>
  </si>
  <si>
    <t>Back/predicted</t>
  </si>
  <si>
    <t>Low/observed</t>
  </si>
  <si>
    <t>ATR/observed</t>
  </si>
  <si>
    <t>Back/observed</t>
  </si>
  <si>
    <t>Low/predicted</t>
  </si>
  <si>
    <t>Stem/low</t>
  </si>
  <si>
    <t>Stem/ATR</t>
  </si>
  <si>
    <t>Stem/back</t>
  </si>
  <si>
    <t>Stem+factitive/low</t>
  </si>
  <si>
    <t>Stem+factitive/ATR</t>
  </si>
  <si>
    <t>Stem+factitive/back</t>
  </si>
  <si>
    <t>Stem + Reversive/low</t>
  </si>
  <si>
    <t>Stem + Reversive/ATR</t>
  </si>
  <si>
    <t>Stem + Reversive/back</t>
  </si>
  <si>
    <t>Stem + Transitive/low</t>
  </si>
  <si>
    <t>Stem + Transitive/ATR</t>
  </si>
  <si>
    <t>Stem + Transitive/back</t>
  </si>
  <si>
    <t>Stem + Mediopassive/low</t>
  </si>
  <si>
    <t>Stem + Mediopassive/ATR</t>
  </si>
  <si>
    <t>Stem + Mediopassive/back</t>
  </si>
  <si>
    <t>Stem + Causative/low</t>
  </si>
  <si>
    <t>Stem + Causative/ATR</t>
  </si>
  <si>
    <t>Stem + Causative/back</t>
  </si>
  <si>
    <t>Stem + Perfect/low</t>
  </si>
  <si>
    <t>Stem + Perfect/ATR</t>
  </si>
  <si>
    <t>Stem + Perfect/back</t>
  </si>
  <si>
    <t>harmony</t>
  </si>
  <si>
    <t>no harmony</t>
  </si>
  <si>
    <t>Ident(low)</t>
  </si>
  <si>
    <t>Ident(ATR)</t>
  </si>
  <si>
    <t>Ident(back)</t>
  </si>
  <si>
    <t>Agree(low)</t>
  </si>
  <si>
    <t>Agree(ATR)</t>
  </si>
  <si>
    <t>Agree(back)</t>
  </si>
  <si>
    <t>Observed</t>
  </si>
  <si>
    <t>Low-observed</t>
  </si>
  <si>
    <t>Low-predicted</t>
  </si>
  <si>
    <t>Stem closeness</t>
  </si>
  <si>
    <t>Input</t>
  </si>
  <si>
    <t>Cand1</t>
  </si>
  <si>
    <t>Cand2</t>
  </si>
  <si>
    <t>Constr</t>
  </si>
  <si>
    <t>e to the</t>
  </si>
  <si>
    <t>Agree(low)-Stem</t>
  </si>
  <si>
    <t>Agree(low)-Factitive</t>
  </si>
  <si>
    <t>Agree(low)-Reversive</t>
  </si>
  <si>
    <t>Agree(low)-Transitive</t>
  </si>
  <si>
    <t>Agree(low)-Mediopassive</t>
  </si>
  <si>
    <t>Agree(low)-Causative</t>
  </si>
  <si>
    <t>Agree(low)-Perfective</t>
  </si>
  <si>
    <t>Observed frequency</t>
  </si>
  <si>
    <t>Predicted probability</t>
  </si>
  <si>
    <t>Absolute error</t>
  </si>
  <si>
    <t>Summed absolute error</t>
  </si>
  <si>
    <t>Plog</t>
  </si>
  <si>
    <t>Summed plog</t>
  </si>
  <si>
    <t>Agree(back)-Stem</t>
  </si>
  <si>
    <t>Agree(back)-Factitive</t>
  </si>
  <si>
    <t>Agree(back)-Reversive</t>
  </si>
  <si>
    <t>Agree(back)-Transitive</t>
  </si>
  <si>
    <t>Agree(back)-Mediopassive</t>
  </si>
  <si>
    <t>Agree(back)-Causative</t>
  </si>
  <si>
    <t>Agree(back)-Perfective</t>
  </si>
  <si>
    <t>Agree(ATR)-Stem</t>
  </si>
  <si>
    <t>Agree(ATR)-Factitive</t>
  </si>
  <si>
    <t>Agree(ATR)-Reversive</t>
  </si>
  <si>
    <t>Agree(ATR)-Transitive</t>
  </si>
  <si>
    <t>Agree(ATR)-Mediopassive</t>
  </si>
  <si>
    <t>Agree(ATR)-Causative</t>
  </si>
  <si>
    <t>Agree(ATR)-Perfective</t>
  </si>
  <si>
    <t>Mean absolute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</si>
</sst>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8" formatCode="0.000"/>
    <numFmt numFmtId="179" formatCode="0.0"/>
    <numFmt numFmtId="180" formatCode="0.0000000"/>
    <numFmt numFmtId="181" formatCode="0.00000"/>
  </numFmts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5.75"/>
      <color rgb="FF000000"/>
      <name val="Arial"/>
      <family val="2"/>
    </font>
    <font>
      <sz val="15"/>
      <color rgb="FF000000"/>
      <name val="Arial"/>
      <family val="2"/>
    </font>
    <font>
      <sz val="13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11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178" fontId="0" fillId="0" borderId="0" xfId="0" applyNumberFormat="1"/>
    <xf numFmtId="0" fontId="6" fillId="0" borderId="0" xfId="0" applyFont="1"/>
    <xf numFmtId="0" fontId="8" fillId="0" borderId="0" xfId="0" applyFont="1"/>
    <xf numFmtId="0" fontId="9" fillId="0" borderId="0" xfId="0" applyFont="1"/>
    <xf numFmtId="179" fontId="9" fillId="0" borderId="0" xfId="0" applyNumberFormat="1" applyFont="1" applyAlignment="1">
      <alignment horizontal="center"/>
    </xf>
    <xf numFmtId="0" fontId="0" fillId="0" borderId="0" xfId="0" applyFont="1"/>
    <xf numFmtId="180" fontId="0" fillId="0" borderId="0" xfId="0" applyNumberFormat="1"/>
    <xf numFmtId="181" fontId="5" fillId="0" borderId="0" xfId="0" applyNumberFormat="1" applyFont="1"/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"/>
          <c:y val="0.039"/>
          <c:w val="0.7822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PrettyGraph!$O$38</c:f>
              <c:strCache>
                <c:ptCount val="1"/>
                <c:pt idx="0">
                  <c:v>Low/predicted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PrettyGraph!$N$39:$N$159</c:f>
              <c:strCache/>
            </c:strRef>
          </c:cat>
          <c:val>
            <c:numRef>
              <c:f>PrettyGraph!$O$39:$O$159</c:f>
              <c:numCache/>
            </c:numRef>
          </c:val>
          <c:smooth val="0"/>
        </c:ser>
        <c:ser>
          <c:idx val="1"/>
          <c:order val="1"/>
          <c:tx>
            <c:strRef>
              <c:f>PrettyGraph!$P$38</c:f>
              <c:strCache>
                <c:ptCount val="1"/>
                <c:pt idx="0">
                  <c:v>Low/observed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PrettyGraph!$N$39:$N$159</c:f>
              <c:strCache/>
            </c:strRef>
          </c:cat>
          <c:val>
            <c:numRef>
              <c:f>PrettyGraph!$P$39:$P$159</c:f>
              <c:numCache/>
            </c:numRef>
          </c:val>
          <c:smooth val="0"/>
        </c:ser>
        <c:ser>
          <c:idx val="2"/>
          <c:order val="2"/>
          <c:tx>
            <c:strRef>
              <c:f>PrettyGraph!$Q$38</c:f>
              <c:strCache>
                <c:ptCount val="1"/>
                <c:pt idx="0">
                  <c:v>ATR/predicted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PrettyGraph!$N$39:$N$159</c:f>
              <c:strCache/>
            </c:strRef>
          </c:cat>
          <c:val>
            <c:numRef>
              <c:f>PrettyGraph!$Q$39:$Q$159</c:f>
              <c:numCache/>
            </c:numRef>
          </c:val>
          <c:smooth val="0"/>
        </c:ser>
        <c:ser>
          <c:idx val="3"/>
          <c:order val="3"/>
          <c:tx>
            <c:strRef>
              <c:f>PrettyGraph!$R$38</c:f>
              <c:strCache>
                <c:ptCount val="1"/>
                <c:pt idx="0">
                  <c:v>ATR/observed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PrettyGraph!$N$39:$N$159</c:f>
              <c:strCache/>
            </c:strRef>
          </c:cat>
          <c:val>
            <c:numRef>
              <c:f>PrettyGraph!$R$39:$R$159</c:f>
              <c:numCache/>
            </c:numRef>
          </c:val>
          <c:smooth val="0"/>
        </c:ser>
        <c:ser>
          <c:idx val="4"/>
          <c:order val="4"/>
          <c:tx>
            <c:strRef>
              <c:f>PrettyGraph!$S$38</c:f>
              <c:strCache>
                <c:ptCount val="1"/>
                <c:pt idx="0">
                  <c:v>Back/predicted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PrettyGraph!$N$39:$N$159</c:f>
              <c:strCache/>
            </c:strRef>
          </c:cat>
          <c:val>
            <c:numRef>
              <c:f>PrettyGraph!$S$39:$S$159</c:f>
              <c:numCache/>
            </c:numRef>
          </c:val>
          <c:smooth val="0"/>
        </c:ser>
        <c:ser>
          <c:idx val="5"/>
          <c:order val="5"/>
          <c:tx>
            <c:strRef>
              <c:f>PrettyGraph!$T$38</c:f>
              <c:strCache>
                <c:ptCount val="1"/>
                <c:pt idx="0">
                  <c:v>Back/observed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PrettyGraph!$N$39:$N$159</c:f>
              <c:strCache/>
            </c:strRef>
          </c:cat>
          <c:val>
            <c:numRef>
              <c:f>PrettyGraph!$T$39:$T$159</c:f>
              <c:numCache/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4724"/>
        <c:crosses val="autoZero"/>
        <c:auto val="1"/>
        <c:lblOffset val="100"/>
        <c:tickLblSkip val="4"/>
        <c:noMultiLvlLbl val="0"/>
      </c:catAx>
      <c:valAx>
        <c:axId val="6699472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6939"/>
        <c:crosses val="autoZero"/>
        <c:crossBetween val="between"/>
        <c:dispUnits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"/>
          <c:y val="0.32725"/>
          <c:w val="0.14575"/>
          <c:h val="0.2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</xdr:row>
      <xdr:rowOff>123825</xdr:rowOff>
    </xdr:from>
    <xdr:to>
      <xdr:col>39</xdr:col>
      <xdr:colOff>428625</xdr:colOff>
      <xdr:row>53</xdr:row>
      <xdr:rowOff>76200</xdr:rowOff>
    </xdr:to>
    <xdr:graphicFrame macro="">
      <xdr:nvGraphicFramePr>
        <xdr:cNvPr id="2054" name="Chart 3"/>
        <xdr:cNvGraphicFramePr/>
      </xdr:nvGraphicFramePr>
      <xdr:xfrm>
        <a:off x="14335125" y="609600"/>
        <a:ext cx="109728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workbookViewId="0" topLeftCell="T1">
      <selection activeCell="T1" sqref="T1"/>
    </sheetView>
  </sheetViews>
  <sheetFormatPr defaultColWidth="8.8515625" defaultRowHeight="12.75"/>
  <cols>
    <col min="1" max="1" width="15.140625" style="0" customWidth="1"/>
    <col min="2" max="6" width="9.28125" style="0" bestFit="1" customWidth="1"/>
    <col min="7" max="11" width="12.421875" style="0" bestFit="1" customWidth="1"/>
    <col min="15" max="16" width="9.140625" style="2" customWidth="1"/>
    <col min="17" max="17" width="9.140625" style="3" customWidth="1"/>
    <col min="19" max="20" width="9.140625" style="5" customWidth="1"/>
  </cols>
  <sheetData>
    <row r="1" spans="2:8" ht="12.7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2:8" ht="12.75">
      <c r="B2">
        <v>7</v>
      </c>
      <c r="C2">
        <v>6</v>
      </c>
      <c r="D2">
        <v>5</v>
      </c>
      <c r="E2">
        <v>4</v>
      </c>
      <c r="F2">
        <v>3</v>
      </c>
      <c r="G2">
        <v>2</v>
      </c>
      <c r="H2">
        <v>1</v>
      </c>
    </row>
    <row r="3" spans="1:10" ht="12.75">
      <c r="A3" s="2" t="s">
        <v>54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/>
      <c r="J3" s="2"/>
    </row>
    <row r="4" spans="1:10" ht="12.75">
      <c r="A4" s="2" t="s">
        <v>55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/>
      <c r="J4" s="2"/>
    </row>
    <row r="5" spans="1:11" ht="12.75">
      <c r="A5" s="3" t="s">
        <v>0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3"/>
      <c r="I5" s="3"/>
      <c r="J5" s="3"/>
      <c r="K5" s="3"/>
    </row>
    <row r="6" spans="1:11" ht="12.75">
      <c r="A6" s="3" t="s">
        <v>1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3"/>
      <c r="I6" s="3"/>
      <c r="J6" s="3"/>
      <c r="K6" s="3"/>
    </row>
    <row r="7" spans="1:10" ht="12.75">
      <c r="A7" s="10" t="s">
        <v>2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10"/>
      <c r="J7" s="10"/>
    </row>
    <row r="8" spans="1:10" ht="12.75">
      <c r="A8" s="10" t="s">
        <v>3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10"/>
      <c r="J8" s="10"/>
    </row>
    <row r="11" spans="1:2" ht="12.75">
      <c r="A11" t="s">
        <v>47</v>
      </c>
      <c r="B11" t="e">
        <f>#REF!</f>
        <v>#REF!</v>
      </c>
    </row>
    <row r="12" spans="1:2" ht="12.75">
      <c r="A12" t="s">
        <v>48</v>
      </c>
      <c r="B12" t="e">
        <f>#REF!</f>
        <v>#REF!</v>
      </c>
    </row>
    <row r="13" spans="1:2" ht="12.75">
      <c r="A13" t="s">
        <v>49</v>
      </c>
      <c r="B13" t="e">
        <f>#REF!</f>
        <v>#REF!</v>
      </c>
    </row>
    <row r="14" spans="1:2" ht="12.75">
      <c r="A14" t="s">
        <v>50</v>
      </c>
      <c r="B14" t="e">
        <f>#REF!</f>
        <v>#REF!</v>
      </c>
    </row>
    <row r="15" spans="1:2" ht="12.75">
      <c r="A15" t="s">
        <v>51</v>
      </c>
      <c r="B15" t="e">
        <f>#REF!</f>
        <v>#REF!</v>
      </c>
    </row>
    <row r="16" spans="1:2" ht="12.75">
      <c r="A16" t="s">
        <v>52</v>
      </c>
      <c r="B16" t="e">
        <f>#REF!</f>
        <v>#REF!</v>
      </c>
    </row>
    <row r="35" spans="8:16" ht="12.75">
      <c r="H35" s="8" t="s">
        <v>17</v>
      </c>
      <c r="O35" s="9" t="s">
        <v>16</v>
      </c>
      <c r="P35" s="11" t="s">
        <v>53</v>
      </c>
    </row>
    <row r="36" spans="8:20" ht="12.75">
      <c r="H36" t="s">
        <v>11</v>
      </c>
      <c r="J36" t="s">
        <v>12</v>
      </c>
      <c r="L36" t="s">
        <v>13</v>
      </c>
      <c r="O36" s="2" t="s">
        <v>11</v>
      </c>
      <c r="P36" s="2" t="s">
        <v>11</v>
      </c>
      <c r="Q36" s="3" t="s">
        <v>12</v>
      </c>
      <c r="R36" s="3" t="s">
        <v>12</v>
      </c>
      <c r="S36" s="5" t="s">
        <v>13</v>
      </c>
      <c r="T36" s="5" t="s">
        <v>13</v>
      </c>
    </row>
    <row r="37" spans="1:19" ht="12.75">
      <c r="A37" t="s">
        <v>56</v>
      </c>
      <c r="B37" t="s">
        <v>47</v>
      </c>
      <c r="C37" t="s">
        <v>48</v>
      </c>
      <c r="D37" t="s">
        <v>49</v>
      </c>
      <c r="E37" t="s">
        <v>50</v>
      </c>
      <c r="F37" t="s">
        <v>51</v>
      </c>
      <c r="G37" t="s">
        <v>52</v>
      </c>
      <c r="H37" t="s">
        <v>14</v>
      </c>
      <c r="I37" t="s">
        <v>15</v>
      </c>
      <c r="J37" t="s">
        <v>14</v>
      </c>
      <c r="K37" t="s">
        <v>15</v>
      </c>
      <c r="L37" t="s">
        <v>14</v>
      </c>
      <c r="M37" t="s">
        <v>15</v>
      </c>
      <c r="O37" s="2" t="s">
        <v>14</v>
      </c>
      <c r="Q37" s="3" t="s">
        <v>14</v>
      </c>
      <c r="S37" s="5" t="s">
        <v>14</v>
      </c>
    </row>
    <row r="38" spans="2:20" ht="12.75">
      <c r="B38" t="e">
        <f>B11</f>
        <v>#REF!</v>
      </c>
      <c r="C38" t="e">
        <f>B12</f>
        <v>#REF!</v>
      </c>
      <c r="D38" t="e">
        <f>B13</f>
        <v>#REF!</v>
      </c>
      <c r="E38" t="e">
        <f>B14</f>
        <v>#REF!</v>
      </c>
      <c r="F38" t="e">
        <f>B15</f>
        <v>#REF!</v>
      </c>
      <c r="G38" t="e">
        <f>B16</f>
        <v>#REF!</v>
      </c>
      <c r="O38" s="2" t="s">
        <v>23</v>
      </c>
      <c r="P38" s="2" t="s">
        <v>20</v>
      </c>
      <c r="Q38" s="3" t="s">
        <v>18</v>
      </c>
      <c r="R38" t="s">
        <v>21</v>
      </c>
      <c r="S38" s="5" t="s">
        <v>19</v>
      </c>
      <c r="T38" s="5" t="s">
        <v>22</v>
      </c>
    </row>
    <row r="39" spans="1:20" ht="12.75">
      <c r="A39">
        <v>7</v>
      </c>
      <c r="B39" t="e">
        <f>B$38</f>
        <v>#REF!</v>
      </c>
      <c r="C39" t="e">
        <f>C$38</f>
        <v>#REF!</v>
      </c>
      <c r="D39" t="e">
        <f>D$38</f>
        <v>#REF!</v>
      </c>
      <c r="E39" t="e">
        <f>E$38*$A39</f>
        <v>#REF!</v>
      </c>
      <c r="F39" t="e">
        <f>F$38*$A39</f>
        <v>#REF!</v>
      </c>
      <c r="G39" t="e">
        <f>G$38*$A39</f>
        <v>#REF!</v>
      </c>
      <c r="H39" t="e">
        <f>EXP(-B39)</f>
        <v>#REF!</v>
      </c>
      <c r="I39" t="e">
        <f>EXP(-E39)</f>
        <v>#REF!</v>
      </c>
      <c r="J39" t="e">
        <f>EXP(-C39)</f>
        <v>#REF!</v>
      </c>
      <c r="K39" t="e">
        <f>EXP(-F39)</f>
        <v>#REF!</v>
      </c>
      <c r="L39" t="e">
        <f>EXP(-D39)</f>
        <v>#REF!</v>
      </c>
      <c r="M39" t="e">
        <f>EXP(-G39)</f>
        <v>#REF!</v>
      </c>
      <c r="N39" t="s">
        <v>4</v>
      </c>
      <c r="O39" s="2" t="e">
        <f>H39/SUM(H39:I39)</f>
        <v>#REF!</v>
      </c>
      <c r="P39" s="2">
        <v>0.9741935483870968</v>
      </c>
      <c r="Q39" s="3" t="e">
        <f>J39/SUM(J39:K39)</f>
        <v>#REF!</v>
      </c>
      <c r="R39" s="3">
        <v>1</v>
      </c>
      <c r="S39" s="5" t="e">
        <f aca="true" t="shared" si="0" ref="S39:S70">L39/SUM(L39:M39)</f>
        <v>#REF!</v>
      </c>
      <c r="T39" s="10">
        <v>0.9832635983263598</v>
      </c>
    </row>
    <row r="40" spans="1:19" ht="12.75">
      <c r="A40">
        <f>A39-0.05</f>
        <v>6.95</v>
      </c>
      <c r="B40" t="e">
        <f aca="true" t="shared" si="1" ref="B40:D71">B$38</f>
        <v>#REF!</v>
      </c>
      <c r="C40" t="e">
        <f t="shared" si="1"/>
        <v>#REF!</v>
      </c>
      <c r="D40" t="e">
        <f t="shared" si="1"/>
        <v>#REF!</v>
      </c>
      <c r="E40" t="e">
        <f aca="true" t="shared" si="2" ref="E40:G71">E$38*$A40</f>
        <v>#REF!</v>
      </c>
      <c r="F40" t="e">
        <f t="shared" si="2"/>
        <v>#REF!</v>
      </c>
      <c r="G40" t="e">
        <f t="shared" si="2"/>
        <v>#REF!</v>
      </c>
      <c r="H40" t="e">
        <f aca="true" t="shared" si="3" ref="H40:H103">EXP(-B40)</f>
        <v>#REF!</v>
      </c>
      <c r="I40" t="e">
        <f aca="true" t="shared" si="4" ref="I40:I103">EXP(-E40)</f>
        <v>#REF!</v>
      </c>
      <c r="J40" t="e">
        <f aca="true" t="shared" si="5" ref="J40:J103">EXP(-C40)</f>
        <v>#REF!</v>
      </c>
      <c r="K40" t="e">
        <f aca="true" t="shared" si="6" ref="K40:K103">EXP(-F40)</f>
        <v>#REF!</v>
      </c>
      <c r="L40" t="e">
        <f aca="true" t="shared" si="7" ref="L40:L103">EXP(-D40)</f>
        <v>#REF!</v>
      </c>
      <c r="M40" t="e">
        <f aca="true" t="shared" si="8" ref="M40:M103">EXP(-G40)</f>
        <v>#REF!</v>
      </c>
      <c r="O40" s="2" t="e">
        <f aca="true" t="shared" si="9" ref="O40:O103">H40/SUM(H40:I40)</f>
        <v>#REF!</v>
      </c>
      <c r="Q40" s="3" t="e">
        <f aca="true" t="shared" si="10" ref="Q40:Q103">J40/SUM(J40:K40)</f>
        <v>#REF!</v>
      </c>
      <c r="S40" s="5" t="e">
        <f t="shared" si="0"/>
        <v>#REF!</v>
      </c>
    </row>
    <row r="41" spans="1:19" ht="12.75">
      <c r="A41">
        <f aca="true" t="shared" si="11" ref="A41:A104">A40-0.05</f>
        <v>6.9</v>
      </c>
      <c r="B41" t="e">
        <f t="shared" si="1"/>
        <v>#REF!</v>
      </c>
      <c r="C41" t="e">
        <f t="shared" si="1"/>
        <v>#REF!</v>
      </c>
      <c r="D41" t="e">
        <f t="shared" si="1"/>
        <v>#REF!</v>
      </c>
      <c r="E41" t="e">
        <f t="shared" si="2"/>
        <v>#REF!</v>
      </c>
      <c r="F41" t="e">
        <f t="shared" si="2"/>
        <v>#REF!</v>
      </c>
      <c r="G41" t="e">
        <f t="shared" si="2"/>
        <v>#REF!</v>
      </c>
      <c r="H41" t="e">
        <f t="shared" si="3"/>
        <v>#REF!</v>
      </c>
      <c r="I41" t="e">
        <f t="shared" si="4"/>
        <v>#REF!</v>
      </c>
      <c r="J41" t="e">
        <f t="shared" si="5"/>
        <v>#REF!</v>
      </c>
      <c r="K41" t="e">
        <f t="shared" si="6"/>
        <v>#REF!</v>
      </c>
      <c r="L41" t="e">
        <f t="shared" si="7"/>
        <v>#REF!</v>
      </c>
      <c r="M41" t="e">
        <f t="shared" si="8"/>
        <v>#REF!</v>
      </c>
      <c r="O41" s="2" t="e">
        <f t="shared" si="9"/>
        <v>#REF!</v>
      </c>
      <c r="Q41" s="3" t="e">
        <f t="shared" si="10"/>
        <v>#REF!</v>
      </c>
      <c r="S41" s="5" t="e">
        <f t="shared" si="0"/>
        <v>#REF!</v>
      </c>
    </row>
    <row r="42" spans="1:19" ht="12.75">
      <c r="A42">
        <f t="shared" si="11"/>
        <v>6.8500000000000005</v>
      </c>
      <c r="B42" t="e">
        <f t="shared" si="1"/>
        <v>#REF!</v>
      </c>
      <c r="C42" t="e">
        <f t="shared" si="1"/>
        <v>#REF!</v>
      </c>
      <c r="D42" t="e">
        <f t="shared" si="1"/>
        <v>#REF!</v>
      </c>
      <c r="E42" t="e">
        <f t="shared" si="2"/>
        <v>#REF!</v>
      </c>
      <c r="F42" t="e">
        <f t="shared" si="2"/>
        <v>#REF!</v>
      </c>
      <c r="G42" t="e">
        <f t="shared" si="2"/>
        <v>#REF!</v>
      </c>
      <c r="H42" t="e">
        <f t="shared" si="3"/>
        <v>#REF!</v>
      </c>
      <c r="I42" t="e">
        <f t="shared" si="4"/>
        <v>#REF!</v>
      </c>
      <c r="J42" t="e">
        <f t="shared" si="5"/>
        <v>#REF!</v>
      </c>
      <c r="K42" t="e">
        <f t="shared" si="6"/>
        <v>#REF!</v>
      </c>
      <c r="L42" t="e">
        <f t="shared" si="7"/>
        <v>#REF!</v>
      </c>
      <c r="M42" t="e">
        <f t="shared" si="8"/>
        <v>#REF!</v>
      </c>
      <c r="O42" s="2" t="e">
        <f t="shared" si="9"/>
        <v>#REF!</v>
      </c>
      <c r="Q42" s="3" t="e">
        <f t="shared" si="10"/>
        <v>#REF!</v>
      </c>
      <c r="S42" s="5" t="e">
        <f t="shared" si="0"/>
        <v>#REF!</v>
      </c>
    </row>
    <row r="43" spans="1:19" ht="12.75">
      <c r="A43">
        <f t="shared" si="11"/>
        <v>6.800000000000001</v>
      </c>
      <c r="B43" t="e">
        <f t="shared" si="1"/>
        <v>#REF!</v>
      </c>
      <c r="C43" t="e">
        <f t="shared" si="1"/>
        <v>#REF!</v>
      </c>
      <c r="D43" t="e">
        <f t="shared" si="1"/>
        <v>#REF!</v>
      </c>
      <c r="E43" t="e">
        <f t="shared" si="2"/>
        <v>#REF!</v>
      </c>
      <c r="F43" t="e">
        <f t="shared" si="2"/>
        <v>#REF!</v>
      </c>
      <c r="G43" t="e">
        <f t="shared" si="2"/>
        <v>#REF!</v>
      </c>
      <c r="H43" t="e">
        <f t="shared" si="3"/>
        <v>#REF!</v>
      </c>
      <c r="I43" t="e">
        <f t="shared" si="4"/>
        <v>#REF!</v>
      </c>
      <c r="J43" t="e">
        <f t="shared" si="5"/>
        <v>#REF!</v>
      </c>
      <c r="K43" t="e">
        <f t="shared" si="6"/>
        <v>#REF!</v>
      </c>
      <c r="L43" t="e">
        <f t="shared" si="7"/>
        <v>#REF!</v>
      </c>
      <c r="M43" t="e">
        <f t="shared" si="8"/>
        <v>#REF!</v>
      </c>
      <c r="O43" s="2" t="e">
        <f t="shared" si="9"/>
        <v>#REF!</v>
      </c>
      <c r="Q43" s="3" t="e">
        <f t="shared" si="10"/>
        <v>#REF!</v>
      </c>
      <c r="S43" s="5" t="e">
        <f t="shared" si="0"/>
        <v>#REF!</v>
      </c>
    </row>
    <row r="44" spans="1:19" ht="12.75">
      <c r="A44">
        <f t="shared" si="11"/>
        <v>6.750000000000001</v>
      </c>
      <c r="B44" t="e">
        <f t="shared" si="1"/>
        <v>#REF!</v>
      </c>
      <c r="C44" t="e">
        <f t="shared" si="1"/>
        <v>#REF!</v>
      </c>
      <c r="D44" t="e">
        <f t="shared" si="1"/>
        <v>#REF!</v>
      </c>
      <c r="E44" t="e">
        <f t="shared" si="2"/>
        <v>#REF!</v>
      </c>
      <c r="F44" t="e">
        <f t="shared" si="2"/>
        <v>#REF!</v>
      </c>
      <c r="G44" t="e">
        <f t="shared" si="2"/>
        <v>#REF!</v>
      </c>
      <c r="H44" t="e">
        <f t="shared" si="3"/>
        <v>#REF!</v>
      </c>
      <c r="I44" t="e">
        <f t="shared" si="4"/>
        <v>#REF!</v>
      </c>
      <c r="J44" t="e">
        <f t="shared" si="5"/>
        <v>#REF!</v>
      </c>
      <c r="K44" t="e">
        <f t="shared" si="6"/>
        <v>#REF!</v>
      </c>
      <c r="L44" t="e">
        <f t="shared" si="7"/>
        <v>#REF!</v>
      </c>
      <c r="M44" t="e">
        <f t="shared" si="8"/>
        <v>#REF!</v>
      </c>
      <c r="O44" s="2" t="e">
        <f t="shared" si="9"/>
        <v>#REF!</v>
      </c>
      <c r="Q44" s="3" t="e">
        <f t="shared" si="10"/>
        <v>#REF!</v>
      </c>
      <c r="S44" s="5" t="e">
        <f t="shared" si="0"/>
        <v>#REF!</v>
      </c>
    </row>
    <row r="45" spans="1:19" ht="12.75">
      <c r="A45">
        <f t="shared" si="11"/>
        <v>6.700000000000001</v>
      </c>
      <c r="B45" t="e">
        <f t="shared" si="1"/>
        <v>#REF!</v>
      </c>
      <c r="C45" t="e">
        <f t="shared" si="1"/>
        <v>#REF!</v>
      </c>
      <c r="D45" t="e">
        <f t="shared" si="1"/>
        <v>#REF!</v>
      </c>
      <c r="E45" t="e">
        <f t="shared" si="2"/>
        <v>#REF!</v>
      </c>
      <c r="F45" t="e">
        <f t="shared" si="2"/>
        <v>#REF!</v>
      </c>
      <c r="G45" t="e">
        <f t="shared" si="2"/>
        <v>#REF!</v>
      </c>
      <c r="H45" t="e">
        <f t="shared" si="3"/>
        <v>#REF!</v>
      </c>
      <c r="I45" t="e">
        <f t="shared" si="4"/>
        <v>#REF!</v>
      </c>
      <c r="J45" t="e">
        <f t="shared" si="5"/>
        <v>#REF!</v>
      </c>
      <c r="K45" t="e">
        <f t="shared" si="6"/>
        <v>#REF!</v>
      </c>
      <c r="L45" t="e">
        <f t="shared" si="7"/>
        <v>#REF!</v>
      </c>
      <c r="M45" t="e">
        <f t="shared" si="8"/>
        <v>#REF!</v>
      </c>
      <c r="O45" s="2" t="e">
        <f t="shared" si="9"/>
        <v>#REF!</v>
      </c>
      <c r="Q45" s="3" t="e">
        <f t="shared" si="10"/>
        <v>#REF!</v>
      </c>
      <c r="S45" s="5" t="e">
        <f t="shared" si="0"/>
        <v>#REF!</v>
      </c>
    </row>
    <row r="46" spans="1:19" ht="12.75">
      <c r="A46">
        <f t="shared" si="11"/>
        <v>6.650000000000001</v>
      </c>
      <c r="B46" t="e">
        <f t="shared" si="1"/>
        <v>#REF!</v>
      </c>
      <c r="C46" t="e">
        <f t="shared" si="1"/>
        <v>#REF!</v>
      </c>
      <c r="D46" t="e">
        <f t="shared" si="1"/>
        <v>#REF!</v>
      </c>
      <c r="E46" t="e">
        <f t="shared" si="2"/>
        <v>#REF!</v>
      </c>
      <c r="F46" t="e">
        <f t="shared" si="2"/>
        <v>#REF!</v>
      </c>
      <c r="G46" t="e">
        <f t="shared" si="2"/>
        <v>#REF!</v>
      </c>
      <c r="H46" t="e">
        <f t="shared" si="3"/>
        <v>#REF!</v>
      </c>
      <c r="I46" t="e">
        <f t="shared" si="4"/>
        <v>#REF!</v>
      </c>
      <c r="J46" t="e">
        <f t="shared" si="5"/>
        <v>#REF!</v>
      </c>
      <c r="K46" t="e">
        <f t="shared" si="6"/>
        <v>#REF!</v>
      </c>
      <c r="L46" t="e">
        <f t="shared" si="7"/>
        <v>#REF!</v>
      </c>
      <c r="M46" t="e">
        <f t="shared" si="8"/>
        <v>#REF!</v>
      </c>
      <c r="O46" s="2" t="e">
        <f t="shared" si="9"/>
        <v>#REF!</v>
      </c>
      <c r="Q46" s="3" t="e">
        <f t="shared" si="10"/>
        <v>#REF!</v>
      </c>
      <c r="S46" s="5" t="e">
        <f t="shared" si="0"/>
        <v>#REF!</v>
      </c>
    </row>
    <row r="47" spans="1:19" ht="12.75">
      <c r="A47">
        <f t="shared" si="11"/>
        <v>6.600000000000001</v>
      </c>
      <c r="B47" t="e">
        <f t="shared" si="1"/>
        <v>#REF!</v>
      </c>
      <c r="C47" t="e">
        <f t="shared" si="1"/>
        <v>#REF!</v>
      </c>
      <c r="D47" t="e">
        <f t="shared" si="1"/>
        <v>#REF!</v>
      </c>
      <c r="E47" t="e">
        <f t="shared" si="2"/>
        <v>#REF!</v>
      </c>
      <c r="F47" t="e">
        <f t="shared" si="2"/>
        <v>#REF!</v>
      </c>
      <c r="G47" t="e">
        <f t="shared" si="2"/>
        <v>#REF!</v>
      </c>
      <c r="H47" t="e">
        <f t="shared" si="3"/>
        <v>#REF!</v>
      </c>
      <c r="I47" t="e">
        <f t="shared" si="4"/>
        <v>#REF!</v>
      </c>
      <c r="J47" t="e">
        <f t="shared" si="5"/>
        <v>#REF!</v>
      </c>
      <c r="K47" t="e">
        <f t="shared" si="6"/>
        <v>#REF!</v>
      </c>
      <c r="L47" t="e">
        <f t="shared" si="7"/>
        <v>#REF!</v>
      </c>
      <c r="M47" t="e">
        <f t="shared" si="8"/>
        <v>#REF!</v>
      </c>
      <c r="O47" s="2" t="e">
        <f t="shared" si="9"/>
        <v>#REF!</v>
      </c>
      <c r="Q47" s="3" t="e">
        <f t="shared" si="10"/>
        <v>#REF!</v>
      </c>
      <c r="S47" s="5" t="e">
        <f t="shared" si="0"/>
        <v>#REF!</v>
      </c>
    </row>
    <row r="48" spans="1:19" ht="12.75">
      <c r="A48">
        <f t="shared" si="11"/>
        <v>6.550000000000002</v>
      </c>
      <c r="B48" t="e">
        <f t="shared" si="1"/>
        <v>#REF!</v>
      </c>
      <c r="C48" t="e">
        <f t="shared" si="1"/>
        <v>#REF!</v>
      </c>
      <c r="D48" t="e">
        <f t="shared" si="1"/>
        <v>#REF!</v>
      </c>
      <c r="E48" t="e">
        <f t="shared" si="2"/>
        <v>#REF!</v>
      </c>
      <c r="F48" t="e">
        <f t="shared" si="2"/>
        <v>#REF!</v>
      </c>
      <c r="G48" t="e">
        <f t="shared" si="2"/>
        <v>#REF!</v>
      </c>
      <c r="H48" t="e">
        <f t="shared" si="3"/>
        <v>#REF!</v>
      </c>
      <c r="I48" t="e">
        <f t="shared" si="4"/>
        <v>#REF!</v>
      </c>
      <c r="J48" t="e">
        <f t="shared" si="5"/>
        <v>#REF!</v>
      </c>
      <c r="K48" t="e">
        <f t="shared" si="6"/>
        <v>#REF!</v>
      </c>
      <c r="L48" t="e">
        <f t="shared" si="7"/>
        <v>#REF!</v>
      </c>
      <c r="M48" t="e">
        <f t="shared" si="8"/>
        <v>#REF!</v>
      </c>
      <c r="O48" s="2" t="e">
        <f t="shared" si="9"/>
        <v>#REF!</v>
      </c>
      <c r="Q48" s="3" t="e">
        <f t="shared" si="10"/>
        <v>#REF!</v>
      </c>
      <c r="S48" s="5" t="e">
        <f t="shared" si="0"/>
        <v>#REF!</v>
      </c>
    </row>
    <row r="49" spans="1:19" ht="12.75">
      <c r="A49">
        <f t="shared" si="11"/>
        <v>6.500000000000002</v>
      </c>
      <c r="B49" t="e">
        <f t="shared" si="1"/>
        <v>#REF!</v>
      </c>
      <c r="C49" t="e">
        <f t="shared" si="1"/>
        <v>#REF!</v>
      </c>
      <c r="D49" t="e">
        <f t="shared" si="1"/>
        <v>#REF!</v>
      </c>
      <c r="E49" t="e">
        <f t="shared" si="2"/>
        <v>#REF!</v>
      </c>
      <c r="F49" t="e">
        <f t="shared" si="2"/>
        <v>#REF!</v>
      </c>
      <c r="G49" t="e">
        <f t="shared" si="2"/>
        <v>#REF!</v>
      </c>
      <c r="H49" t="e">
        <f t="shared" si="3"/>
        <v>#REF!</v>
      </c>
      <c r="I49" t="e">
        <f t="shared" si="4"/>
        <v>#REF!</v>
      </c>
      <c r="J49" t="e">
        <f t="shared" si="5"/>
        <v>#REF!</v>
      </c>
      <c r="K49" t="e">
        <f t="shared" si="6"/>
        <v>#REF!</v>
      </c>
      <c r="L49" t="e">
        <f t="shared" si="7"/>
        <v>#REF!</v>
      </c>
      <c r="M49" t="e">
        <f t="shared" si="8"/>
        <v>#REF!</v>
      </c>
      <c r="O49" s="2" t="e">
        <f t="shared" si="9"/>
        <v>#REF!</v>
      </c>
      <c r="Q49" s="3" t="e">
        <f t="shared" si="10"/>
        <v>#REF!</v>
      </c>
      <c r="S49" s="5" t="e">
        <f t="shared" si="0"/>
        <v>#REF!</v>
      </c>
    </row>
    <row r="50" spans="1:19" ht="12.75">
      <c r="A50">
        <f t="shared" si="11"/>
        <v>6.450000000000002</v>
      </c>
      <c r="B50" t="e">
        <f t="shared" si="1"/>
        <v>#REF!</v>
      </c>
      <c r="C50" t="e">
        <f t="shared" si="1"/>
        <v>#REF!</v>
      </c>
      <c r="D50" t="e">
        <f t="shared" si="1"/>
        <v>#REF!</v>
      </c>
      <c r="E50" t="e">
        <f t="shared" si="2"/>
        <v>#REF!</v>
      </c>
      <c r="F50" t="e">
        <f t="shared" si="2"/>
        <v>#REF!</v>
      </c>
      <c r="G50" t="e">
        <f t="shared" si="2"/>
        <v>#REF!</v>
      </c>
      <c r="H50" t="e">
        <f t="shared" si="3"/>
        <v>#REF!</v>
      </c>
      <c r="I50" t="e">
        <f t="shared" si="4"/>
        <v>#REF!</v>
      </c>
      <c r="J50" t="e">
        <f t="shared" si="5"/>
        <v>#REF!</v>
      </c>
      <c r="K50" t="e">
        <f t="shared" si="6"/>
        <v>#REF!</v>
      </c>
      <c r="L50" t="e">
        <f t="shared" si="7"/>
        <v>#REF!</v>
      </c>
      <c r="M50" t="e">
        <f t="shared" si="8"/>
        <v>#REF!</v>
      </c>
      <c r="O50" s="2" t="e">
        <f t="shared" si="9"/>
        <v>#REF!</v>
      </c>
      <c r="Q50" s="3" t="e">
        <f t="shared" si="10"/>
        <v>#REF!</v>
      </c>
      <c r="S50" s="5" t="e">
        <f t="shared" si="0"/>
        <v>#REF!</v>
      </c>
    </row>
    <row r="51" spans="1:19" ht="12.75">
      <c r="A51">
        <f t="shared" si="11"/>
        <v>6.400000000000002</v>
      </c>
      <c r="B51" t="e">
        <f t="shared" si="1"/>
        <v>#REF!</v>
      </c>
      <c r="C51" t="e">
        <f t="shared" si="1"/>
        <v>#REF!</v>
      </c>
      <c r="D51" t="e">
        <f t="shared" si="1"/>
        <v>#REF!</v>
      </c>
      <c r="E51" t="e">
        <f t="shared" si="2"/>
        <v>#REF!</v>
      </c>
      <c r="F51" t="e">
        <f t="shared" si="2"/>
        <v>#REF!</v>
      </c>
      <c r="G51" t="e">
        <f t="shared" si="2"/>
        <v>#REF!</v>
      </c>
      <c r="H51" t="e">
        <f t="shared" si="3"/>
        <v>#REF!</v>
      </c>
      <c r="I51" t="e">
        <f t="shared" si="4"/>
        <v>#REF!</v>
      </c>
      <c r="J51" t="e">
        <f t="shared" si="5"/>
        <v>#REF!</v>
      </c>
      <c r="K51" t="e">
        <f t="shared" si="6"/>
        <v>#REF!</v>
      </c>
      <c r="L51" t="e">
        <f t="shared" si="7"/>
        <v>#REF!</v>
      </c>
      <c r="M51" t="e">
        <f t="shared" si="8"/>
        <v>#REF!</v>
      </c>
      <c r="O51" s="2" t="e">
        <f t="shared" si="9"/>
        <v>#REF!</v>
      </c>
      <c r="Q51" s="3" t="e">
        <f t="shared" si="10"/>
        <v>#REF!</v>
      </c>
      <c r="S51" s="5" t="e">
        <f t="shared" si="0"/>
        <v>#REF!</v>
      </c>
    </row>
    <row r="52" spans="1:19" ht="12.75">
      <c r="A52">
        <f t="shared" si="11"/>
        <v>6.350000000000002</v>
      </c>
      <c r="B52" t="e">
        <f t="shared" si="1"/>
        <v>#REF!</v>
      </c>
      <c r="C52" t="e">
        <f t="shared" si="1"/>
        <v>#REF!</v>
      </c>
      <c r="D52" t="e">
        <f t="shared" si="1"/>
        <v>#REF!</v>
      </c>
      <c r="E52" t="e">
        <f t="shared" si="2"/>
        <v>#REF!</v>
      </c>
      <c r="F52" t="e">
        <f t="shared" si="2"/>
        <v>#REF!</v>
      </c>
      <c r="G52" t="e">
        <f t="shared" si="2"/>
        <v>#REF!</v>
      </c>
      <c r="H52" t="e">
        <f t="shared" si="3"/>
        <v>#REF!</v>
      </c>
      <c r="I52" t="e">
        <f t="shared" si="4"/>
        <v>#REF!</v>
      </c>
      <c r="J52" t="e">
        <f t="shared" si="5"/>
        <v>#REF!</v>
      </c>
      <c r="K52" t="e">
        <f t="shared" si="6"/>
        <v>#REF!</v>
      </c>
      <c r="L52" t="e">
        <f t="shared" si="7"/>
        <v>#REF!</v>
      </c>
      <c r="M52" t="e">
        <f t="shared" si="8"/>
        <v>#REF!</v>
      </c>
      <c r="O52" s="2" t="e">
        <f t="shared" si="9"/>
        <v>#REF!</v>
      </c>
      <c r="Q52" s="3" t="e">
        <f t="shared" si="10"/>
        <v>#REF!</v>
      </c>
      <c r="S52" s="5" t="e">
        <f t="shared" si="0"/>
        <v>#REF!</v>
      </c>
    </row>
    <row r="53" spans="1:19" ht="12.75">
      <c r="A53">
        <f t="shared" si="11"/>
        <v>6.3000000000000025</v>
      </c>
      <c r="B53" t="e">
        <f t="shared" si="1"/>
        <v>#REF!</v>
      </c>
      <c r="C53" t="e">
        <f t="shared" si="1"/>
        <v>#REF!</v>
      </c>
      <c r="D53" t="e">
        <f t="shared" si="1"/>
        <v>#REF!</v>
      </c>
      <c r="E53" t="e">
        <f t="shared" si="2"/>
        <v>#REF!</v>
      </c>
      <c r="F53" t="e">
        <f t="shared" si="2"/>
        <v>#REF!</v>
      </c>
      <c r="G53" t="e">
        <f t="shared" si="2"/>
        <v>#REF!</v>
      </c>
      <c r="H53" t="e">
        <f t="shared" si="3"/>
        <v>#REF!</v>
      </c>
      <c r="I53" t="e">
        <f t="shared" si="4"/>
        <v>#REF!</v>
      </c>
      <c r="J53" t="e">
        <f t="shared" si="5"/>
        <v>#REF!</v>
      </c>
      <c r="K53" t="e">
        <f t="shared" si="6"/>
        <v>#REF!</v>
      </c>
      <c r="L53" t="e">
        <f t="shared" si="7"/>
        <v>#REF!</v>
      </c>
      <c r="M53" t="e">
        <f t="shared" si="8"/>
        <v>#REF!</v>
      </c>
      <c r="O53" s="2" t="e">
        <f t="shared" si="9"/>
        <v>#REF!</v>
      </c>
      <c r="Q53" s="3" t="e">
        <f t="shared" si="10"/>
        <v>#REF!</v>
      </c>
      <c r="S53" s="5" t="e">
        <f t="shared" si="0"/>
        <v>#REF!</v>
      </c>
    </row>
    <row r="54" spans="1:19" ht="12.75">
      <c r="A54">
        <f t="shared" si="11"/>
        <v>6.250000000000003</v>
      </c>
      <c r="B54" t="e">
        <f t="shared" si="1"/>
        <v>#REF!</v>
      </c>
      <c r="C54" t="e">
        <f t="shared" si="1"/>
        <v>#REF!</v>
      </c>
      <c r="D54" t="e">
        <f t="shared" si="1"/>
        <v>#REF!</v>
      </c>
      <c r="E54" t="e">
        <f t="shared" si="2"/>
        <v>#REF!</v>
      </c>
      <c r="F54" t="e">
        <f t="shared" si="2"/>
        <v>#REF!</v>
      </c>
      <c r="G54" t="e">
        <f t="shared" si="2"/>
        <v>#REF!</v>
      </c>
      <c r="H54" t="e">
        <f t="shared" si="3"/>
        <v>#REF!</v>
      </c>
      <c r="I54" t="e">
        <f t="shared" si="4"/>
        <v>#REF!</v>
      </c>
      <c r="J54" t="e">
        <f t="shared" si="5"/>
        <v>#REF!</v>
      </c>
      <c r="K54" t="e">
        <f t="shared" si="6"/>
        <v>#REF!</v>
      </c>
      <c r="L54" t="e">
        <f t="shared" si="7"/>
        <v>#REF!</v>
      </c>
      <c r="M54" t="e">
        <f t="shared" si="8"/>
        <v>#REF!</v>
      </c>
      <c r="O54" s="2" t="e">
        <f t="shared" si="9"/>
        <v>#REF!</v>
      </c>
      <c r="Q54" s="3" t="e">
        <f t="shared" si="10"/>
        <v>#REF!</v>
      </c>
      <c r="S54" s="5" t="e">
        <f t="shared" si="0"/>
        <v>#REF!</v>
      </c>
    </row>
    <row r="55" spans="1:19" ht="12.75">
      <c r="A55">
        <f t="shared" si="11"/>
        <v>6.200000000000003</v>
      </c>
      <c r="B55" t="e">
        <f t="shared" si="1"/>
        <v>#REF!</v>
      </c>
      <c r="C55" t="e">
        <f t="shared" si="1"/>
        <v>#REF!</v>
      </c>
      <c r="D55" t="e">
        <f t="shared" si="1"/>
        <v>#REF!</v>
      </c>
      <c r="E55" t="e">
        <f t="shared" si="2"/>
        <v>#REF!</v>
      </c>
      <c r="F55" t="e">
        <f t="shared" si="2"/>
        <v>#REF!</v>
      </c>
      <c r="G55" t="e">
        <f t="shared" si="2"/>
        <v>#REF!</v>
      </c>
      <c r="H55" t="e">
        <f t="shared" si="3"/>
        <v>#REF!</v>
      </c>
      <c r="I55" t="e">
        <f t="shared" si="4"/>
        <v>#REF!</v>
      </c>
      <c r="J55" t="e">
        <f t="shared" si="5"/>
        <v>#REF!</v>
      </c>
      <c r="K55" t="e">
        <f t="shared" si="6"/>
        <v>#REF!</v>
      </c>
      <c r="L55" t="e">
        <f t="shared" si="7"/>
        <v>#REF!</v>
      </c>
      <c r="M55" t="e">
        <f t="shared" si="8"/>
        <v>#REF!</v>
      </c>
      <c r="O55" s="2" t="e">
        <f t="shared" si="9"/>
        <v>#REF!</v>
      </c>
      <c r="Q55" s="3" t="e">
        <f t="shared" si="10"/>
        <v>#REF!</v>
      </c>
      <c r="S55" s="5" t="e">
        <f t="shared" si="0"/>
        <v>#REF!</v>
      </c>
    </row>
    <row r="56" spans="1:19" ht="12.75">
      <c r="A56">
        <f t="shared" si="11"/>
        <v>6.150000000000003</v>
      </c>
      <c r="B56" t="e">
        <f t="shared" si="1"/>
        <v>#REF!</v>
      </c>
      <c r="C56" t="e">
        <f t="shared" si="1"/>
        <v>#REF!</v>
      </c>
      <c r="D56" t="e">
        <f t="shared" si="1"/>
        <v>#REF!</v>
      </c>
      <c r="E56" t="e">
        <f t="shared" si="2"/>
        <v>#REF!</v>
      </c>
      <c r="F56" t="e">
        <f t="shared" si="2"/>
        <v>#REF!</v>
      </c>
      <c r="G56" t="e">
        <f t="shared" si="2"/>
        <v>#REF!</v>
      </c>
      <c r="H56" t="e">
        <f t="shared" si="3"/>
        <v>#REF!</v>
      </c>
      <c r="I56" t="e">
        <f t="shared" si="4"/>
        <v>#REF!</v>
      </c>
      <c r="J56" t="e">
        <f t="shared" si="5"/>
        <v>#REF!</v>
      </c>
      <c r="K56" t="e">
        <f t="shared" si="6"/>
        <v>#REF!</v>
      </c>
      <c r="L56" t="e">
        <f t="shared" si="7"/>
        <v>#REF!</v>
      </c>
      <c r="M56" t="e">
        <f t="shared" si="8"/>
        <v>#REF!</v>
      </c>
      <c r="O56" s="2" t="e">
        <f t="shared" si="9"/>
        <v>#REF!</v>
      </c>
      <c r="Q56" s="3" t="e">
        <f t="shared" si="10"/>
        <v>#REF!</v>
      </c>
      <c r="S56" s="5" t="e">
        <f t="shared" si="0"/>
        <v>#REF!</v>
      </c>
    </row>
    <row r="57" spans="1:19" ht="12.75">
      <c r="A57">
        <f t="shared" si="11"/>
        <v>6.100000000000003</v>
      </c>
      <c r="B57" t="e">
        <f t="shared" si="1"/>
        <v>#REF!</v>
      </c>
      <c r="C57" t="e">
        <f t="shared" si="1"/>
        <v>#REF!</v>
      </c>
      <c r="D57" t="e">
        <f t="shared" si="1"/>
        <v>#REF!</v>
      </c>
      <c r="E57" t="e">
        <f t="shared" si="2"/>
        <v>#REF!</v>
      </c>
      <c r="F57" t="e">
        <f t="shared" si="2"/>
        <v>#REF!</v>
      </c>
      <c r="G57" t="e">
        <f t="shared" si="2"/>
        <v>#REF!</v>
      </c>
      <c r="H57" t="e">
        <f t="shared" si="3"/>
        <v>#REF!</v>
      </c>
      <c r="I57" t="e">
        <f t="shared" si="4"/>
        <v>#REF!</v>
      </c>
      <c r="J57" t="e">
        <f t="shared" si="5"/>
        <v>#REF!</v>
      </c>
      <c r="K57" t="e">
        <f t="shared" si="6"/>
        <v>#REF!</v>
      </c>
      <c r="L57" t="e">
        <f t="shared" si="7"/>
        <v>#REF!</v>
      </c>
      <c r="M57" t="e">
        <f t="shared" si="8"/>
        <v>#REF!</v>
      </c>
      <c r="O57" s="2" t="e">
        <f t="shared" si="9"/>
        <v>#REF!</v>
      </c>
      <c r="Q57" s="3" t="e">
        <f t="shared" si="10"/>
        <v>#REF!</v>
      </c>
      <c r="S57" s="5" t="e">
        <f t="shared" si="0"/>
        <v>#REF!</v>
      </c>
    </row>
    <row r="58" spans="1:19" ht="12.75">
      <c r="A58">
        <f t="shared" si="11"/>
        <v>6.050000000000003</v>
      </c>
      <c r="B58" t="e">
        <f t="shared" si="1"/>
        <v>#REF!</v>
      </c>
      <c r="C58" t="e">
        <f t="shared" si="1"/>
        <v>#REF!</v>
      </c>
      <c r="D58" t="e">
        <f t="shared" si="1"/>
        <v>#REF!</v>
      </c>
      <c r="E58" t="e">
        <f t="shared" si="2"/>
        <v>#REF!</v>
      </c>
      <c r="F58" t="e">
        <f t="shared" si="2"/>
        <v>#REF!</v>
      </c>
      <c r="G58" t="e">
        <f t="shared" si="2"/>
        <v>#REF!</v>
      </c>
      <c r="H58" t="e">
        <f t="shared" si="3"/>
        <v>#REF!</v>
      </c>
      <c r="I58" t="e">
        <f t="shared" si="4"/>
        <v>#REF!</v>
      </c>
      <c r="J58" t="e">
        <f t="shared" si="5"/>
        <v>#REF!</v>
      </c>
      <c r="K58" t="e">
        <f t="shared" si="6"/>
        <v>#REF!</v>
      </c>
      <c r="L58" t="e">
        <f t="shared" si="7"/>
        <v>#REF!</v>
      </c>
      <c r="M58" t="e">
        <f t="shared" si="8"/>
        <v>#REF!</v>
      </c>
      <c r="O58" s="2" t="e">
        <f t="shared" si="9"/>
        <v>#REF!</v>
      </c>
      <c r="Q58" s="3" t="e">
        <f t="shared" si="10"/>
        <v>#REF!</v>
      </c>
      <c r="S58" s="5" t="e">
        <f t="shared" si="0"/>
        <v>#REF!</v>
      </c>
    </row>
    <row r="59" spans="1:20" ht="12.75">
      <c r="A59">
        <f t="shared" si="11"/>
        <v>6.0000000000000036</v>
      </c>
      <c r="B59" t="e">
        <f t="shared" si="1"/>
        <v>#REF!</v>
      </c>
      <c r="C59" t="e">
        <f t="shared" si="1"/>
        <v>#REF!</v>
      </c>
      <c r="D59" t="e">
        <f t="shared" si="1"/>
        <v>#REF!</v>
      </c>
      <c r="E59" t="e">
        <f t="shared" si="2"/>
        <v>#REF!</v>
      </c>
      <c r="F59" t="e">
        <f t="shared" si="2"/>
        <v>#REF!</v>
      </c>
      <c r="G59" t="e">
        <f t="shared" si="2"/>
        <v>#REF!</v>
      </c>
      <c r="H59" t="e">
        <f t="shared" si="3"/>
        <v>#REF!</v>
      </c>
      <c r="I59" t="e">
        <f t="shared" si="4"/>
        <v>#REF!</v>
      </c>
      <c r="J59" t="e">
        <f t="shared" si="5"/>
        <v>#REF!</v>
      </c>
      <c r="K59" t="e">
        <f t="shared" si="6"/>
        <v>#REF!</v>
      </c>
      <c r="L59" t="e">
        <f t="shared" si="7"/>
        <v>#REF!</v>
      </c>
      <c r="M59" t="e">
        <f t="shared" si="8"/>
        <v>#REF!</v>
      </c>
      <c r="N59" t="s">
        <v>5</v>
      </c>
      <c r="O59" s="2" t="e">
        <f t="shared" si="9"/>
        <v>#REF!</v>
      </c>
      <c r="P59" s="2">
        <v>0.8507462686567164</v>
      </c>
      <c r="Q59" s="3" t="e">
        <f t="shared" si="10"/>
        <v>#REF!</v>
      </c>
      <c r="R59" s="3">
        <v>1</v>
      </c>
      <c r="S59" s="5" t="e">
        <f t="shared" si="0"/>
        <v>#REF!</v>
      </c>
      <c r="T59" s="10">
        <v>0.9895833333333334</v>
      </c>
    </row>
    <row r="60" spans="1:19" ht="12.75">
      <c r="A60">
        <f t="shared" si="11"/>
        <v>5.950000000000004</v>
      </c>
      <c r="B60" t="e">
        <f t="shared" si="1"/>
        <v>#REF!</v>
      </c>
      <c r="C60" t="e">
        <f t="shared" si="1"/>
        <v>#REF!</v>
      </c>
      <c r="D60" t="e">
        <f t="shared" si="1"/>
        <v>#REF!</v>
      </c>
      <c r="E60" t="e">
        <f t="shared" si="2"/>
        <v>#REF!</v>
      </c>
      <c r="F60" t="e">
        <f t="shared" si="2"/>
        <v>#REF!</v>
      </c>
      <c r="G60" t="e">
        <f t="shared" si="2"/>
        <v>#REF!</v>
      </c>
      <c r="H60" t="e">
        <f t="shared" si="3"/>
        <v>#REF!</v>
      </c>
      <c r="I60" t="e">
        <f t="shared" si="4"/>
        <v>#REF!</v>
      </c>
      <c r="J60" t="e">
        <f t="shared" si="5"/>
        <v>#REF!</v>
      </c>
      <c r="K60" t="e">
        <f t="shared" si="6"/>
        <v>#REF!</v>
      </c>
      <c r="L60" t="e">
        <f t="shared" si="7"/>
        <v>#REF!</v>
      </c>
      <c r="M60" t="e">
        <f t="shared" si="8"/>
        <v>#REF!</v>
      </c>
      <c r="O60" s="2" t="e">
        <f t="shared" si="9"/>
        <v>#REF!</v>
      </c>
      <c r="Q60" s="3" t="e">
        <f t="shared" si="10"/>
        <v>#REF!</v>
      </c>
      <c r="S60" s="5" t="e">
        <f t="shared" si="0"/>
        <v>#REF!</v>
      </c>
    </row>
    <row r="61" spans="1:19" ht="12.75">
      <c r="A61">
        <f t="shared" si="11"/>
        <v>5.900000000000004</v>
      </c>
      <c r="B61" t="e">
        <f t="shared" si="1"/>
        <v>#REF!</v>
      </c>
      <c r="C61" t="e">
        <f t="shared" si="1"/>
        <v>#REF!</v>
      </c>
      <c r="D61" t="e">
        <f t="shared" si="1"/>
        <v>#REF!</v>
      </c>
      <c r="E61" t="e">
        <f t="shared" si="2"/>
        <v>#REF!</v>
      </c>
      <c r="F61" t="e">
        <f t="shared" si="2"/>
        <v>#REF!</v>
      </c>
      <c r="G61" t="e">
        <f t="shared" si="2"/>
        <v>#REF!</v>
      </c>
      <c r="H61" t="e">
        <f t="shared" si="3"/>
        <v>#REF!</v>
      </c>
      <c r="I61" t="e">
        <f t="shared" si="4"/>
        <v>#REF!</v>
      </c>
      <c r="J61" t="e">
        <f t="shared" si="5"/>
        <v>#REF!</v>
      </c>
      <c r="K61" t="e">
        <f t="shared" si="6"/>
        <v>#REF!</v>
      </c>
      <c r="L61" t="e">
        <f t="shared" si="7"/>
        <v>#REF!</v>
      </c>
      <c r="M61" t="e">
        <f t="shared" si="8"/>
        <v>#REF!</v>
      </c>
      <c r="O61" s="2" t="e">
        <f t="shared" si="9"/>
        <v>#REF!</v>
      </c>
      <c r="Q61" s="3" t="e">
        <f t="shared" si="10"/>
        <v>#REF!</v>
      </c>
      <c r="S61" s="5" t="e">
        <f t="shared" si="0"/>
        <v>#REF!</v>
      </c>
    </row>
    <row r="62" spans="1:19" ht="12.75">
      <c r="A62">
        <f t="shared" si="11"/>
        <v>5.850000000000004</v>
      </c>
      <c r="B62" t="e">
        <f t="shared" si="1"/>
        <v>#REF!</v>
      </c>
      <c r="C62" t="e">
        <f t="shared" si="1"/>
        <v>#REF!</v>
      </c>
      <c r="D62" t="e">
        <f t="shared" si="1"/>
        <v>#REF!</v>
      </c>
      <c r="E62" t="e">
        <f t="shared" si="2"/>
        <v>#REF!</v>
      </c>
      <c r="F62" t="e">
        <f t="shared" si="2"/>
        <v>#REF!</v>
      </c>
      <c r="G62" t="e">
        <f t="shared" si="2"/>
        <v>#REF!</v>
      </c>
      <c r="H62" t="e">
        <f t="shared" si="3"/>
        <v>#REF!</v>
      </c>
      <c r="I62" t="e">
        <f t="shared" si="4"/>
        <v>#REF!</v>
      </c>
      <c r="J62" t="e">
        <f t="shared" si="5"/>
        <v>#REF!</v>
      </c>
      <c r="K62" t="e">
        <f t="shared" si="6"/>
        <v>#REF!</v>
      </c>
      <c r="L62" t="e">
        <f t="shared" si="7"/>
        <v>#REF!</v>
      </c>
      <c r="M62" t="e">
        <f t="shared" si="8"/>
        <v>#REF!</v>
      </c>
      <c r="O62" s="2" t="e">
        <f t="shared" si="9"/>
        <v>#REF!</v>
      </c>
      <c r="Q62" s="3" t="e">
        <f t="shared" si="10"/>
        <v>#REF!</v>
      </c>
      <c r="S62" s="5" t="e">
        <f t="shared" si="0"/>
        <v>#REF!</v>
      </c>
    </row>
    <row r="63" spans="1:19" ht="12.75">
      <c r="A63">
        <f t="shared" si="11"/>
        <v>5.800000000000004</v>
      </c>
      <c r="B63" t="e">
        <f t="shared" si="1"/>
        <v>#REF!</v>
      </c>
      <c r="C63" t="e">
        <f t="shared" si="1"/>
        <v>#REF!</v>
      </c>
      <c r="D63" t="e">
        <f t="shared" si="1"/>
        <v>#REF!</v>
      </c>
      <c r="E63" t="e">
        <f t="shared" si="2"/>
        <v>#REF!</v>
      </c>
      <c r="F63" t="e">
        <f t="shared" si="2"/>
        <v>#REF!</v>
      </c>
      <c r="G63" t="e">
        <f t="shared" si="2"/>
        <v>#REF!</v>
      </c>
      <c r="H63" t="e">
        <f t="shared" si="3"/>
        <v>#REF!</v>
      </c>
      <c r="I63" t="e">
        <f t="shared" si="4"/>
        <v>#REF!</v>
      </c>
      <c r="J63" t="e">
        <f t="shared" si="5"/>
        <v>#REF!</v>
      </c>
      <c r="K63" t="e">
        <f t="shared" si="6"/>
        <v>#REF!</v>
      </c>
      <c r="L63" t="e">
        <f t="shared" si="7"/>
        <v>#REF!</v>
      </c>
      <c r="M63" t="e">
        <f t="shared" si="8"/>
        <v>#REF!</v>
      </c>
      <c r="O63" s="2" t="e">
        <f t="shared" si="9"/>
        <v>#REF!</v>
      </c>
      <c r="Q63" s="3" t="e">
        <f t="shared" si="10"/>
        <v>#REF!</v>
      </c>
      <c r="S63" s="5" t="e">
        <f t="shared" si="0"/>
        <v>#REF!</v>
      </c>
    </row>
    <row r="64" spans="1:19" ht="12.75">
      <c r="A64">
        <f t="shared" si="11"/>
        <v>5.750000000000004</v>
      </c>
      <c r="B64" t="e">
        <f t="shared" si="1"/>
        <v>#REF!</v>
      </c>
      <c r="C64" t="e">
        <f t="shared" si="1"/>
        <v>#REF!</v>
      </c>
      <c r="D64" t="e">
        <f t="shared" si="1"/>
        <v>#REF!</v>
      </c>
      <c r="E64" t="e">
        <f t="shared" si="2"/>
        <v>#REF!</v>
      </c>
      <c r="F64" t="e">
        <f t="shared" si="2"/>
        <v>#REF!</v>
      </c>
      <c r="G64" t="e">
        <f t="shared" si="2"/>
        <v>#REF!</v>
      </c>
      <c r="H64" t="e">
        <f t="shared" si="3"/>
        <v>#REF!</v>
      </c>
      <c r="I64" t="e">
        <f t="shared" si="4"/>
        <v>#REF!</v>
      </c>
      <c r="J64" t="e">
        <f t="shared" si="5"/>
        <v>#REF!</v>
      </c>
      <c r="K64" t="e">
        <f t="shared" si="6"/>
        <v>#REF!</v>
      </c>
      <c r="L64" t="e">
        <f t="shared" si="7"/>
        <v>#REF!</v>
      </c>
      <c r="M64" t="e">
        <f t="shared" si="8"/>
        <v>#REF!</v>
      </c>
      <c r="O64" s="2" t="e">
        <f t="shared" si="9"/>
        <v>#REF!</v>
      </c>
      <c r="Q64" s="3" t="e">
        <f t="shared" si="10"/>
        <v>#REF!</v>
      </c>
      <c r="S64" s="5" t="e">
        <f t="shared" si="0"/>
        <v>#REF!</v>
      </c>
    </row>
    <row r="65" spans="1:19" ht="12.75">
      <c r="A65">
        <f t="shared" si="11"/>
        <v>5.700000000000005</v>
      </c>
      <c r="B65" t="e">
        <f t="shared" si="1"/>
        <v>#REF!</v>
      </c>
      <c r="C65" t="e">
        <f t="shared" si="1"/>
        <v>#REF!</v>
      </c>
      <c r="D65" t="e">
        <f t="shared" si="1"/>
        <v>#REF!</v>
      </c>
      <c r="E65" t="e">
        <f t="shared" si="2"/>
        <v>#REF!</v>
      </c>
      <c r="F65" t="e">
        <f t="shared" si="2"/>
        <v>#REF!</v>
      </c>
      <c r="G65" t="e">
        <f t="shared" si="2"/>
        <v>#REF!</v>
      </c>
      <c r="H65" t="e">
        <f t="shared" si="3"/>
        <v>#REF!</v>
      </c>
      <c r="I65" t="e">
        <f t="shared" si="4"/>
        <v>#REF!</v>
      </c>
      <c r="J65" t="e">
        <f t="shared" si="5"/>
        <v>#REF!</v>
      </c>
      <c r="K65" t="e">
        <f t="shared" si="6"/>
        <v>#REF!</v>
      </c>
      <c r="L65" t="e">
        <f t="shared" si="7"/>
        <v>#REF!</v>
      </c>
      <c r="M65" t="e">
        <f t="shared" si="8"/>
        <v>#REF!</v>
      </c>
      <c r="O65" s="2" t="e">
        <f t="shared" si="9"/>
        <v>#REF!</v>
      </c>
      <c r="Q65" s="3" t="e">
        <f t="shared" si="10"/>
        <v>#REF!</v>
      </c>
      <c r="S65" s="5" t="e">
        <f t="shared" si="0"/>
        <v>#REF!</v>
      </c>
    </row>
    <row r="66" spans="1:19" ht="12.75">
      <c r="A66">
        <f t="shared" si="11"/>
        <v>5.650000000000005</v>
      </c>
      <c r="B66" t="e">
        <f t="shared" si="1"/>
        <v>#REF!</v>
      </c>
      <c r="C66" t="e">
        <f t="shared" si="1"/>
        <v>#REF!</v>
      </c>
      <c r="D66" t="e">
        <f t="shared" si="1"/>
        <v>#REF!</v>
      </c>
      <c r="E66" t="e">
        <f t="shared" si="2"/>
        <v>#REF!</v>
      </c>
      <c r="F66" t="e">
        <f t="shared" si="2"/>
        <v>#REF!</v>
      </c>
      <c r="G66" t="e">
        <f t="shared" si="2"/>
        <v>#REF!</v>
      </c>
      <c r="H66" t="e">
        <f t="shared" si="3"/>
        <v>#REF!</v>
      </c>
      <c r="I66" t="e">
        <f t="shared" si="4"/>
        <v>#REF!</v>
      </c>
      <c r="J66" t="e">
        <f t="shared" si="5"/>
        <v>#REF!</v>
      </c>
      <c r="K66" t="e">
        <f t="shared" si="6"/>
        <v>#REF!</v>
      </c>
      <c r="L66" t="e">
        <f t="shared" si="7"/>
        <v>#REF!</v>
      </c>
      <c r="M66" t="e">
        <f t="shared" si="8"/>
        <v>#REF!</v>
      </c>
      <c r="O66" s="2" t="e">
        <f t="shared" si="9"/>
        <v>#REF!</v>
      </c>
      <c r="Q66" s="3" t="e">
        <f t="shared" si="10"/>
        <v>#REF!</v>
      </c>
      <c r="S66" s="5" t="e">
        <f t="shared" si="0"/>
        <v>#REF!</v>
      </c>
    </row>
    <row r="67" spans="1:19" ht="12.75">
      <c r="A67">
        <f t="shared" si="11"/>
        <v>5.600000000000005</v>
      </c>
      <c r="B67" t="e">
        <f t="shared" si="1"/>
        <v>#REF!</v>
      </c>
      <c r="C67" t="e">
        <f t="shared" si="1"/>
        <v>#REF!</v>
      </c>
      <c r="D67" t="e">
        <f t="shared" si="1"/>
        <v>#REF!</v>
      </c>
      <c r="E67" t="e">
        <f t="shared" si="2"/>
        <v>#REF!</v>
      </c>
      <c r="F67" t="e">
        <f t="shared" si="2"/>
        <v>#REF!</v>
      </c>
      <c r="G67" t="e">
        <f t="shared" si="2"/>
        <v>#REF!</v>
      </c>
      <c r="H67" t="e">
        <f t="shared" si="3"/>
        <v>#REF!</v>
      </c>
      <c r="I67" t="e">
        <f t="shared" si="4"/>
        <v>#REF!</v>
      </c>
      <c r="J67" t="e">
        <f t="shared" si="5"/>
        <v>#REF!</v>
      </c>
      <c r="K67" t="e">
        <f t="shared" si="6"/>
        <v>#REF!</v>
      </c>
      <c r="L67" t="e">
        <f t="shared" si="7"/>
        <v>#REF!</v>
      </c>
      <c r="M67" t="e">
        <f t="shared" si="8"/>
        <v>#REF!</v>
      </c>
      <c r="O67" s="2" t="e">
        <f t="shared" si="9"/>
        <v>#REF!</v>
      </c>
      <c r="Q67" s="3" t="e">
        <f t="shared" si="10"/>
        <v>#REF!</v>
      </c>
      <c r="S67" s="5" t="e">
        <f t="shared" si="0"/>
        <v>#REF!</v>
      </c>
    </row>
    <row r="68" spans="1:19" ht="12.75">
      <c r="A68">
        <f t="shared" si="11"/>
        <v>5.550000000000005</v>
      </c>
      <c r="B68" t="e">
        <f t="shared" si="1"/>
        <v>#REF!</v>
      </c>
      <c r="C68" t="e">
        <f t="shared" si="1"/>
        <v>#REF!</v>
      </c>
      <c r="D68" t="e">
        <f t="shared" si="1"/>
        <v>#REF!</v>
      </c>
      <c r="E68" t="e">
        <f t="shared" si="2"/>
        <v>#REF!</v>
      </c>
      <c r="F68" t="e">
        <f t="shared" si="2"/>
        <v>#REF!</v>
      </c>
      <c r="G68" t="e">
        <f t="shared" si="2"/>
        <v>#REF!</v>
      </c>
      <c r="H68" t="e">
        <f t="shared" si="3"/>
        <v>#REF!</v>
      </c>
      <c r="I68" t="e">
        <f t="shared" si="4"/>
        <v>#REF!</v>
      </c>
      <c r="J68" t="e">
        <f t="shared" si="5"/>
        <v>#REF!</v>
      </c>
      <c r="K68" t="e">
        <f t="shared" si="6"/>
        <v>#REF!</v>
      </c>
      <c r="L68" t="e">
        <f t="shared" si="7"/>
        <v>#REF!</v>
      </c>
      <c r="M68" t="e">
        <f t="shared" si="8"/>
        <v>#REF!</v>
      </c>
      <c r="O68" s="2" t="e">
        <f t="shared" si="9"/>
        <v>#REF!</v>
      </c>
      <c r="Q68" s="3" t="e">
        <f t="shared" si="10"/>
        <v>#REF!</v>
      </c>
      <c r="S68" s="5" t="e">
        <f t="shared" si="0"/>
        <v>#REF!</v>
      </c>
    </row>
    <row r="69" spans="1:19" ht="12.75">
      <c r="A69">
        <f t="shared" si="11"/>
        <v>5.500000000000005</v>
      </c>
      <c r="B69" t="e">
        <f t="shared" si="1"/>
        <v>#REF!</v>
      </c>
      <c r="C69" t="e">
        <f t="shared" si="1"/>
        <v>#REF!</v>
      </c>
      <c r="D69" t="e">
        <f t="shared" si="1"/>
        <v>#REF!</v>
      </c>
      <c r="E69" t="e">
        <f t="shared" si="2"/>
        <v>#REF!</v>
      </c>
      <c r="F69" t="e">
        <f t="shared" si="2"/>
        <v>#REF!</v>
      </c>
      <c r="G69" t="e">
        <f t="shared" si="2"/>
        <v>#REF!</v>
      </c>
      <c r="H69" t="e">
        <f t="shared" si="3"/>
        <v>#REF!</v>
      </c>
      <c r="I69" t="e">
        <f t="shared" si="4"/>
        <v>#REF!</v>
      </c>
      <c r="J69" t="e">
        <f t="shared" si="5"/>
        <v>#REF!</v>
      </c>
      <c r="K69" t="e">
        <f t="shared" si="6"/>
        <v>#REF!</v>
      </c>
      <c r="L69" t="e">
        <f t="shared" si="7"/>
        <v>#REF!</v>
      </c>
      <c r="M69" t="e">
        <f t="shared" si="8"/>
        <v>#REF!</v>
      </c>
      <c r="O69" s="2" t="e">
        <f t="shared" si="9"/>
        <v>#REF!</v>
      </c>
      <c r="Q69" s="3" t="e">
        <f t="shared" si="10"/>
        <v>#REF!</v>
      </c>
      <c r="S69" s="5" t="e">
        <f t="shared" si="0"/>
        <v>#REF!</v>
      </c>
    </row>
    <row r="70" spans="1:19" ht="12.75">
      <c r="A70">
        <f t="shared" si="11"/>
        <v>5.4500000000000055</v>
      </c>
      <c r="B70" t="e">
        <f t="shared" si="1"/>
        <v>#REF!</v>
      </c>
      <c r="C70" t="e">
        <f t="shared" si="1"/>
        <v>#REF!</v>
      </c>
      <c r="D70" t="e">
        <f t="shared" si="1"/>
        <v>#REF!</v>
      </c>
      <c r="E70" t="e">
        <f t="shared" si="2"/>
        <v>#REF!</v>
      </c>
      <c r="F70" t="e">
        <f t="shared" si="2"/>
        <v>#REF!</v>
      </c>
      <c r="G70" t="e">
        <f t="shared" si="2"/>
        <v>#REF!</v>
      </c>
      <c r="H70" t="e">
        <f t="shared" si="3"/>
        <v>#REF!</v>
      </c>
      <c r="I70" t="e">
        <f t="shared" si="4"/>
        <v>#REF!</v>
      </c>
      <c r="J70" t="e">
        <f t="shared" si="5"/>
        <v>#REF!</v>
      </c>
      <c r="K70" t="e">
        <f t="shared" si="6"/>
        <v>#REF!</v>
      </c>
      <c r="L70" t="e">
        <f t="shared" si="7"/>
        <v>#REF!</v>
      </c>
      <c r="M70" t="e">
        <f t="shared" si="8"/>
        <v>#REF!</v>
      </c>
      <c r="O70" s="2" t="e">
        <f t="shared" si="9"/>
        <v>#REF!</v>
      </c>
      <c r="Q70" s="3" t="e">
        <f t="shared" si="10"/>
        <v>#REF!</v>
      </c>
      <c r="S70" s="5" t="e">
        <f t="shared" si="0"/>
        <v>#REF!</v>
      </c>
    </row>
    <row r="71" spans="1:19" ht="12.75">
      <c r="A71">
        <f t="shared" si="11"/>
        <v>5.400000000000006</v>
      </c>
      <c r="B71" t="e">
        <f t="shared" si="1"/>
        <v>#REF!</v>
      </c>
      <c r="C71" t="e">
        <f t="shared" si="1"/>
        <v>#REF!</v>
      </c>
      <c r="D71" t="e">
        <f t="shared" si="1"/>
        <v>#REF!</v>
      </c>
      <c r="E71" t="e">
        <f t="shared" si="2"/>
        <v>#REF!</v>
      </c>
      <c r="F71" t="e">
        <f t="shared" si="2"/>
        <v>#REF!</v>
      </c>
      <c r="G71" t="e">
        <f t="shared" si="2"/>
        <v>#REF!</v>
      </c>
      <c r="H71" t="e">
        <f t="shared" si="3"/>
        <v>#REF!</v>
      </c>
      <c r="I71" t="e">
        <f t="shared" si="4"/>
        <v>#REF!</v>
      </c>
      <c r="J71" t="e">
        <f t="shared" si="5"/>
        <v>#REF!</v>
      </c>
      <c r="K71" t="e">
        <f t="shared" si="6"/>
        <v>#REF!</v>
      </c>
      <c r="L71" t="e">
        <f t="shared" si="7"/>
        <v>#REF!</v>
      </c>
      <c r="M71" t="e">
        <f t="shared" si="8"/>
        <v>#REF!</v>
      </c>
      <c r="O71" s="2" t="e">
        <f t="shared" si="9"/>
        <v>#REF!</v>
      </c>
      <c r="Q71" s="3" t="e">
        <f t="shared" si="10"/>
        <v>#REF!</v>
      </c>
      <c r="S71" s="5" t="e">
        <f aca="true" t="shared" si="12" ref="S71:S102">L71/SUM(L71:M71)</f>
        <v>#REF!</v>
      </c>
    </row>
    <row r="72" spans="1:19" ht="12.75">
      <c r="A72">
        <f t="shared" si="11"/>
        <v>5.350000000000006</v>
      </c>
      <c r="B72" t="e">
        <f aca="true" t="shared" si="13" ref="B72:D103">B$38</f>
        <v>#REF!</v>
      </c>
      <c r="C72" t="e">
        <f t="shared" si="13"/>
        <v>#REF!</v>
      </c>
      <c r="D72" t="e">
        <f t="shared" si="13"/>
        <v>#REF!</v>
      </c>
      <c r="E72" t="e">
        <f aca="true" t="shared" si="14" ref="E72:G103">E$38*$A72</f>
        <v>#REF!</v>
      </c>
      <c r="F72" t="e">
        <f t="shared" si="14"/>
        <v>#REF!</v>
      </c>
      <c r="G72" t="e">
        <f t="shared" si="14"/>
        <v>#REF!</v>
      </c>
      <c r="H72" t="e">
        <f t="shared" si="3"/>
        <v>#REF!</v>
      </c>
      <c r="I72" t="e">
        <f t="shared" si="4"/>
        <v>#REF!</v>
      </c>
      <c r="J72" t="e">
        <f t="shared" si="5"/>
        <v>#REF!</v>
      </c>
      <c r="K72" t="e">
        <f t="shared" si="6"/>
        <v>#REF!</v>
      </c>
      <c r="L72" t="e">
        <f t="shared" si="7"/>
        <v>#REF!</v>
      </c>
      <c r="M72" t="e">
        <f t="shared" si="8"/>
        <v>#REF!</v>
      </c>
      <c r="O72" s="2" t="e">
        <f t="shared" si="9"/>
        <v>#REF!</v>
      </c>
      <c r="Q72" s="3" t="e">
        <f t="shared" si="10"/>
        <v>#REF!</v>
      </c>
      <c r="S72" s="5" t="e">
        <f t="shared" si="12"/>
        <v>#REF!</v>
      </c>
    </row>
    <row r="73" spans="1:19" ht="12.75">
      <c r="A73">
        <f t="shared" si="11"/>
        <v>5.300000000000006</v>
      </c>
      <c r="B73" t="e">
        <f t="shared" si="13"/>
        <v>#REF!</v>
      </c>
      <c r="C73" t="e">
        <f t="shared" si="13"/>
        <v>#REF!</v>
      </c>
      <c r="D73" t="e">
        <f t="shared" si="13"/>
        <v>#REF!</v>
      </c>
      <c r="E73" t="e">
        <f t="shared" si="14"/>
        <v>#REF!</v>
      </c>
      <c r="F73" t="e">
        <f t="shared" si="14"/>
        <v>#REF!</v>
      </c>
      <c r="G73" t="e">
        <f t="shared" si="14"/>
        <v>#REF!</v>
      </c>
      <c r="H73" t="e">
        <f t="shared" si="3"/>
        <v>#REF!</v>
      </c>
      <c r="I73" t="e">
        <f t="shared" si="4"/>
        <v>#REF!</v>
      </c>
      <c r="J73" t="e">
        <f t="shared" si="5"/>
        <v>#REF!</v>
      </c>
      <c r="K73" t="e">
        <f t="shared" si="6"/>
        <v>#REF!</v>
      </c>
      <c r="L73" t="e">
        <f t="shared" si="7"/>
        <v>#REF!</v>
      </c>
      <c r="M73" t="e">
        <f t="shared" si="8"/>
        <v>#REF!</v>
      </c>
      <c r="O73" s="2" t="e">
        <f t="shared" si="9"/>
        <v>#REF!</v>
      </c>
      <c r="Q73" s="3" t="e">
        <f t="shared" si="10"/>
        <v>#REF!</v>
      </c>
      <c r="S73" s="5" t="e">
        <f t="shared" si="12"/>
        <v>#REF!</v>
      </c>
    </row>
    <row r="74" spans="1:19" ht="12.75">
      <c r="A74">
        <f t="shared" si="11"/>
        <v>5.250000000000006</v>
      </c>
      <c r="B74" t="e">
        <f t="shared" si="13"/>
        <v>#REF!</v>
      </c>
      <c r="C74" t="e">
        <f t="shared" si="13"/>
        <v>#REF!</v>
      </c>
      <c r="D74" t="e">
        <f t="shared" si="13"/>
        <v>#REF!</v>
      </c>
      <c r="E74" t="e">
        <f t="shared" si="14"/>
        <v>#REF!</v>
      </c>
      <c r="F74" t="e">
        <f t="shared" si="14"/>
        <v>#REF!</v>
      </c>
      <c r="G74" t="e">
        <f t="shared" si="14"/>
        <v>#REF!</v>
      </c>
      <c r="H74" t="e">
        <f t="shared" si="3"/>
        <v>#REF!</v>
      </c>
      <c r="I74" t="e">
        <f t="shared" si="4"/>
        <v>#REF!</v>
      </c>
      <c r="J74" t="e">
        <f t="shared" si="5"/>
        <v>#REF!</v>
      </c>
      <c r="K74" t="e">
        <f t="shared" si="6"/>
        <v>#REF!</v>
      </c>
      <c r="L74" t="e">
        <f t="shared" si="7"/>
        <v>#REF!</v>
      </c>
      <c r="M74" t="e">
        <f t="shared" si="8"/>
        <v>#REF!</v>
      </c>
      <c r="O74" s="2" t="e">
        <f t="shared" si="9"/>
        <v>#REF!</v>
      </c>
      <c r="Q74" s="3" t="e">
        <f t="shared" si="10"/>
        <v>#REF!</v>
      </c>
      <c r="S74" s="5" t="e">
        <f t="shared" si="12"/>
        <v>#REF!</v>
      </c>
    </row>
    <row r="75" spans="1:19" ht="12.75">
      <c r="A75">
        <f t="shared" si="11"/>
        <v>5.200000000000006</v>
      </c>
      <c r="B75" t="e">
        <f t="shared" si="13"/>
        <v>#REF!</v>
      </c>
      <c r="C75" t="e">
        <f t="shared" si="13"/>
        <v>#REF!</v>
      </c>
      <c r="D75" t="e">
        <f t="shared" si="13"/>
        <v>#REF!</v>
      </c>
      <c r="E75" t="e">
        <f t="shared" si="14"/>
        <v>#REF!</v>
      </c>
      <c r="F75" t="e">
        <f t="shared" si="14"/>
        <v>#REF!</v>
      </c>
      <c r="G75" t="e">
        <f t="shared" si="14"/>
        <v>#REF!</v>
      </c>
      <c r="H75" t="e">
        <f t="shared" si="3"/>
        <v>#REF!</v>
      </c>
      <c r="I75" t="e">
        <f t="shared" si="4"/>
        <v>#REF!</v>
      </c>
      <c r="J75" t="e">
        <f t="shared" si="5"/>
        <v>#REF!</v>
      </c>
      <c r="K75" t="e">
        <f t="shared" si="6"/>
        <v>#REF!</v>
      </c>
      <c r="L75" t="e">
        <f t="shared" si="7"/>
        <v>#REF!</v>
      </c>
      <c r="M75" t="e">
        <f t="shared" si="8"/>
        <v>#REF!</v>
      </c>
      <c r="O75" s="2" t="e">
        <f t="shared" si="9"/>
        <v>#REF!</v>
      </c>
      <c r="Q75" s="3" t="e">
        <f t="shared" si="10"/>
        <v>#REF!</v>
      </c>
      <c r="S75" s="5" t="e">
        <f t="shared" si="12"/>
        <v>#REF!</v>
      </c>
    </row>
    <row r="76" spans="1:19" ht="12.75">
      <c r="A76">
        <f t="shared" si="11"/>
        <v>5.150000000000007</v>
      </c>
      <c r="B76" t="e">
        <f t="shared" si="13"/>
        <v>#REF!</v>
      </c>
      <c r="C76" t="e">
        <f t="shared" si="13"/>
        <v>#REF!</v>
      </c>
      <c r="D76" t="e">
        <f t="shared" si="13"/>
        <v>#REF!</v>
      </c>
      <c r="E76" t="e">
        <f t="shared" si="14"/>
        <v>#REF!</v>
      </c>
      <c r="F76" t="e">
        <f t="shared" si="14"/>
        <v>#REF!</v>
      </c>
      <c r="G76" t="e">
        <f t="shared" si="14"/>
        <v>#REF!</v>
      </c>
      <c r="H76" t="e">
        <f t="shared" si="3"/>
        <v>#REF!</v>
      </c>
      <c r="I76" t="e">
        <f t="shared" si="4"/>
        <v>#REF!</v>
      </c>
      <c r="J76" t="e">
        <f t="shared" si="5"/>
        <v>#REF!</v>
      </c>
      <c r="K76" t="e">
        <f t="shared" si="6"/>
        <v>#REF!</v>
      </c>
      <c r="L76" t="e">
        <f t="shared" si="7"/>
        <v>#REF!</v>
      </c>
      <c r="M76" t="e">
        <f t="shared" si="8"/>
        <v>#REF!</v>
      </c>
      <c r="O76" s="2" t="e">
        <f t="shared" si="9"/>
        <v>#REF!</v>
      </c>
      <c r="Q76" s="3" t="e">
        <f t="shared" si="10"/>
        <v>#REF!</v>
      </c>
      <c r="S76" s="5" t="e">
        <f t="shared" si="12"/>
        <v>#REF!</v>
      </c>
    </row>
    <row r="77" spans="1:19" ht="12.75">
      <c r="A77">
        <f t="shared" si="11"/>
        <v>5.100000000000007</v>
      </c>
      <c r="B77" t="e">
        <f t="shared" si="13"/>
        <v>#REF!</v>
      </c>
      <c r="C77" t="e">
        <f t="shared" si="13"/>
        <v>#REF!</v>
      </c>
      <c r="D77" t="e">
        <f t="shared" si="13"/>
        <v>#REF!</v>
      </c>
      <c r="E77" t="e">
        <f t="shared" si="14"/>
        <v>#REF!</v>
      </c>
      <c r="F77" t="e">
        <f t="shared" si="14"/>
        <v>#REF!</v>
      </c>
      <c r="G77" t="e">
        <f t="shared" si="14"/>
        <v>#REF!</v>
      </c>
      <c r="H77" t="e">
        <f t="shared" si="3"/>
        <v>#REF!</v>
      </c>
      <c r="I77" t="e">
        <f t="shared" si="4"/>
        <v>#REF!</v>
      </c>
      <c r="J77" t="e">
        <f t="shared" si="5"/>
        <v>#REF!</v>
      </c>
      <c r="K77" t="e">
        <f t="shared" si="6"/>
        <v>#REF!</v>
      </c>
      <c r="L77" t="e">
        <f t="shared" si="7"/>
        <v>#REF!</v>
      </c>
      <c r="M77" t="e">
        <f t="shared" si="8"/>
        <v>#REF!</v>
      </c>
      <c r="O77" s="2" t="e">
        <f t="shared" si="9"/>
        <v>#REF!</v>
      </c>
      <c r="Q77" s="3" t="e">
        <f t="shared" si="10"/>
        <v>#REF!</v>
      </c>
      <c r="S77" s="5" t="e">
        <f t="shared" si="12"/>
        <v>#REF!</v>
      </c>
    </row>
    <row r="78" spans="1:19" ht="12.75">
      <c r="A78">
        <f t="shared" si="11"/>
        <v>5.050000000000007</v>
      </c>
      <c r="B78" t="e">
        <f t="shared" si="13"/>
        <v>#REF!</v>
      </c>
      <c r="C78" t="e">
        <f t="shared" si="13"/>
        <v>#REF!</v>
      </c>
      <c r="D78" t="e">
        <f t="shared" si="13"/>
        <v>#REF!</v>
      </c>
      <c r="E78" t="e">
        <f t="shared" si="14"/>
        <v>#REF!</v>
      </c>
      <c r="F78" t="e">
        <f t="shared" si="14"/>
        <v>#REF!</v>
      </c>
      <c r="G78" t="e">
        <f t="shared" si="14"/>
        <v>#REF!</v>
      </c>
      <c r="H78" t="e">
        <f t="shared" si="3"/>
        <v>#REF!</v>
      </c>
      <c r="I78" t="e">
        <f t="shared" si="4"/>
        <v>#REF!</v>
      </c>
      <c r="J78" t="e">
        <f t="shared" si="5"/>
        <v>#REF!</v>
      </c>
      <c r="K78" t="e">
        <f t="shared" si="6"/>
        <v>#REF!</v>
      </c>
      <c r="L78" t="e">
        <f t="shared" si="7"/>
        <v>#REF!</v>
      </c>
      <c r="M78" t="e">
        <f t="shared" si="8"/>
        <v>#REF!</v>
      </c>
      <c r="O78" s="2" t="e">
        <f t="shared" si="9"/>
        <v>#REF!</v>
      </c>
      <c r="Q78" s="3" t="e">
        <f t="shared" si="10"/>
        <v>#REF!</v>
      </c>
      <c r="S78" s="5" t="e">
        <f t="shared" si="12"/>
        <v>#REF!</v>
      </c>
    </row>
    <row r="79" spans="1:20" ht="12.75">
      <c r="A79">
        <f t="shared" si="11"/>
        <v>5.000000000000007</v>
      </c>
      <c r="B79" t="e">
        <f t="shared" si="13"/>
        <v>#REF!</v>
      </c>
      <c r="C79" t="e">
        <f t="shared" si="13"/>
        <v>#REF!</v>
      </c>
      <c r="D79" t="e">
        <f t="shared" si="13"/>
        <v>#REF!</v>
      </c>
      <c r="E79" t="e">
        <f t="shared" si="14"/>
        <v>#REF!</v>
      </c>
      <c r="F79" t="e">
        <f t="shared" si="14"/>
        <v>#REF!</v>
      </c>
      <c r="G79" t="e">
        <f t="shared" si="14"/>
        <v>#REF!</v>
      </c>
      <c r="H79" t="e">
        <f t="shared" si="3"/>
        <v>#REF!</v>
      </c>
      <c r="I79" t="e">
        <f t="shared" si="4"/>
        <v>#REF!</v>
      </c>
      <c r="J79" t="e">
        <f t="shared" si="5"/>
        <v>#REF!</v>
      </c>
      <c r="K79" t="e">
        <f t="shared" si="6"/>
        <v>#REF!</v>
      </c>
      <c r="L79" t="e">
        <f t="shared" si="7"/>
        <v>#REF!</v>
      </c>
      <c r="M79" t="e">
        <f t="shared" si="8"/>
        <v>#REF!</v>
      </c>
      <c r="N79" t="s">
        <v>6</v>
      </c>
      <c r="O79" s="2" t="e">
        <f t="shared" si="9"/>
        <v>#REF!</v>
      </c>
      <c r="P79" s="2">
        <v>0.19672131147540983</v>
      </c>
      <c r="Q79" s="3" t="e">
        <f t="shared" si="10"/>
        <v>#REF!</v>
      </c>
      <c r="R79" s="3">
        <v>1</v>
      </c>
      <c r="S79" s="5" t="e">
        <f t="shared" si="12"/>
        <v>#REF!</v>
      </c>
      <c r="T79" s="10">
        <v>0.9090909090909091</v>
      </c>
    </row>
    <row r="80" spans="1:19" ht="12.75">
      <c r="A80">
        <f t="shared" si="11"/>
        <v>4.950000000000007</v>
      </c>
      <c r="B80" t="e">
        <f t="shared" si="13"/>
        <v>#REF!</v>
      </c>
      <c r="C80" t="e">
        <f t="shared" si="13"/>
        <v>#REF!</v>
      </c>
      <c r="D80" t="e">
        <f t="shared" si="13"/>
        <v>#REF!</v>
      </c>
      <c r="E80" t="e">
        <f t="shared" si="14"/>
        <v>#REF!</v>
      </c>
      <c r="F80" t="e">
        <f t="shared" si="14"/>
        <v>#REF!</v>
      </c>
      <c r="G80" t="e">
        <f t="shared" si="14"/>
        <v>#REF!</v>
      </c>
      <c r="H80" t="e">
        <f t="shared" si="3"/>
        <v>#REF!</v>
      </c>
      <c r="I80" t="e">
        <f t="shared" si="4"/>
        <v>#REF!</v>
      </c>
      <c r="J80" t="e">
        <f t="shared" si="5"/>
        <v>#REF!</v>
      </c>
      <c r="K80" t="e">
        <f t="shared" si="6"/>
        <v>#REF!</v>
      </c>
      <c r="L80" t="e">
        <f t="shared" si="7"/>
        <v>#REF!</v>
      </c>
      <c r="M80" t="e">
        <f t="shared" si="8"/>
        <v>#REF!</v>
      </c>
      <c r="O80" s="2" t="e">
        <f t="shared" si="9"/>
        <v>#REF!</v>
      </c>
      <c r="Q80" s="3" t="e">
        <f t="shared" si="10"/>
        <v>#REF!</v>
      </c>
      <c r="S80" s="5" t="e">
        <f t="shared" si="12"/>
        <v>#REF!</v>
      </c>
    </row>
    <row r="81" spans="1:19" ht="12.75">
      <c r="A81">
        <f t="shared" si="11"/>
        <v>4.9000000000000075</v>
      </c>
      <c r="B81" t="e">
        <f t="shared" si="13"/>
        <v>#REF!</v>
      </c>
      <c r="C81" t="e">
        <f t="shared" si="13"/>
        <v>#REF!</v>
      </c>
      <c r="D81" t="e">
        <f t="shared" si="13"/>
        <v>#REF!</v>
      </c>
      <c r="E81" t="e">
        <f t="shared" si="14"/>
        <v>#REF!</v>
      </c>
      <c r="F81" t="e">
        <f t="shared" si="14"/>
        <v>#REF!</v>
      </c>
      <c r="G81" t="e">
        <f t="shared" si="14"/>
        <v>#REF!</v>
      </c>
      <c r="H81" t="e">
        <f t="shared" si="3"/>
        <v>#REF!</v>
      </c>
      <c r="I81" t="e">
        <f t="shared" si="4"/>
        <v>#REF!</v>
      </c>
      <c r="J81" t="e">
        <f t="shared" si="5"/>
        <v>#REF!</v>
      </c>
      <c r="K81" t="e">
        <f t="shared" si="6"/>
        <v>#REF!</v>
      </c>
      <c r="L81" t="e">
        <f t="shared" si="7"/>
        <v>#REF!</v>
      </c>
      <c r="M81" t="e">
        <f t="shared" si="8"/>
        <v>#REF!</v>
      </c>
      <c r="O81" s="2" t="e">
        <f t="shared" si="9"/>
        <v>#REF!</v>
      </c>
      <c r="Q81" s="3" t="e">
        <f t="shared" si="10"/>
        <v>#REF!</v>
      </c>
      <c r="S81" s="5" t="e">
        <f t="shared" si="12"/>
        <v>#REF!</v>
      </c>
    </row>
    <row r="82" spans="1:19" ht="12.75">
      <c r="A82">
        <f t="shared" si="11"/>
        <v>4.850000000000008</v>
      </c>
      <c r="B82" t="e">
        <f t="shared" si="13"/>
        <v>#REF!</v>
      </c>
      <c r="C82" t="e">
        <f t="shared" si="13"/>
        <v>#REF!</v>
      </c>
      <c r="D82" t="e">
        <f t="shared" si="13"/>
        <v>#REF!</v>
      </c>
      <c r="E82" t="e">
        <f t="shared" si="14"/>
        <v>#REF!</v>
      </c>
      <c r="F82" t="e">
        <f t="shared" si="14"/>
        <v>#REF!</v>
      </c>
      <c r="G82" t="e">
        <f t="shared" si="14"/>
        <v>#REF!</v>
      </c>
      <c r="H82" t="e">
        <f t="shared" si="3"/>
        <v>#REF!</v>
      </c>
      <c r="I82" t="e">
        <f t="shared" si="4"/>
        <v>#REF!</v>
      </c>
      <c r="J82" t="e">
        <f t="shared" si="5"/>
        <v>#REF!</v>
      </c>
      <c r="K82" t="e">
        <f t="shared" si="6"/>
        <v>#REF!</v>
      </c>
      <c r="L82" t="e">
        <f t="shared" si="7"/>
        <v>#REF!</v>
      </c>
      <c r="M82" t="e">
        <f t="shared" si="8"/>
        <v>#REF!</v>
      </c>
      <c r="O82" s="2" t="e">
        <f t="shared" si="9"/>
        <v>#REF!</v>
      </c>
      <c r="Q82" s="3" t="e">
        <f t="shared" si="10"/>
        <v>#REF!</v>
      </c>
      <c r="S82" s="5" t="e">
        <f t="shared" si="12"/>
        <v>#REF!</v>
      </c>
    </row>
    <row r="83" spans="1:19" ht="12.75">
      <c r="A83">
        <f t="shared" si="11"/>
        <v>4.800000000000008</v>
      </c>
      <c r="B83" t="e">
        <f t="shared" si="13"/>
        <v>#REF!</v>
      </c>
      <c r="C83" t="e">
        <f t="shared" si="13"/>
        <v>#REF!</v>
      </c>
      <c r="D83" t="e">
        <f t="shared" si="13"/>
        <v>#REF!</v>
      </c>
      <c r="E83" t="e">
        <f t="shared" si="14"/>
        <v>#REF!</v>
      </c>
      <c r="F83" t="e">
        <f t="shared" si="14"/>
        <v>#REF!</v>
      </c>
      <c r="G83" t="e">
        <f t="shared" si="14"/>
        <v>#REF!</v>
      </c>
      <c r="H83" t="e">
        <f t="shared" si="3"/>
        <v>#REF!</v>
      </c>
      <c r="I83" t="e">
        <f t="shared" si="4"/>
        <v>#REF!</v>
      </c>
      <c r="J83" t="e">
        <f t="shared" si="5"/>
        <v>#REF!</v>
      </c>
      <c r="K83" t="e">
        <f t="shared" si="6"/>
        <v>#REF!</v>
      </c>
      <c r="L83" t="e">
        <f t="shared" si="7"/>
        <v>#REF!</v>
      </c>
      <c r="M83" t="e">
        <f t="shared" si="8"/>
        <v>#REF!</v>
      </c>
      <c r="O83" s="2" t="e">
        <f t="shared" si="9"/>
        <v>#REF!</v>
      </c>
      <c r="Q83" s="3" t="e">
        <f t="shared" si="10"/>
        <v>#REF!</v>
      </c>
      <c r="S83" s="5" t="e">
        <f t="shared" si="12"/>
        <v>#REF!</v>
      </c>
    </row>
    <row r="84" spans="1:19" ht="12.75">
      <c r="A84">
        <f t="shared" si="11"/>
        <v>4.750000000000008</v>
      </c>
      <c r="B84" t="e">
        <f t="shared" si="13"/>
        <v>#REF!</v>
      </c>
      <c r="C84" t="e">
        <f t="shared" si="13"/>
        <v>#REF!</v>
      </c>
      <c r="D84" t="e">
        <f t="shared" si="13"/>
        <v>#REF!</v>
      </c>
      <c r="E84" t="e">
        <f t="shared" si="14"/>
        <v>#REF!</v>
      </c>
      <c r="F84" t="e">
        <f t="shared" si="14"/>
        <v>#REF!</v>
      </c>
      <c r="G84" t="e">
        <f t="shared" si="14"/>
        <v>#REF!</v>
      </c>
      <c r="H84" t="e">
        <f t="shared" si="3"/>
        <v>#REF!</v>
      </c>
      <c r="I84" t="e">
        <f t="shared" si="4"/>
        <v>#REF!</v>
      </c>
      <c r="J84" t="e">
        <f t="shared" si="5"/>
        <v>#REF!</v>
      </c>
      <c r="K84" t="e">
        <f t="shared" si="6"/>
        <v>#REF!</v>
      </c>
      <c r="L84" t="e">
        <f t="shared" si="7"/>
        <v>#REF!</v>
      </c>
      <c r="M84" t="e">
        <f t="shared" si="8"/>
        <v>#REF!</v>
      </c>
      <c r="O84" s="2" t="e">
        <f t="shared" si="9"/>
        <v>#REF!</v>
      </c>
      <c r="Q84" s="3" t="e">
        <f t="shared" si="10"/>
        <v>#REF!</v>
      </c>
      <c r="S84" s="5" t="e">
        <f t="shared" si="12"/>
        <v>#REF!</v>
      </c>
    </row>
    <row r="85" spans="1:19" ht="12.75">
      <c r="A85">
        <f t="shared" si="11"/>
        <v>4.700000000000008</v>
      </c>
      <c r="B85" t="e">
        <f t="shared" si="13"/>
        <v>#REF!</v>
      </c>
      <c r="C85" t="e">
        <f t="shared" si="13"/>
        <v>#REF!</v>
      </c>
      <c r="D85" t="e">
        <f t="shared" si="13"/>
        <v>#REF!</v>
      </c>
      <c r="E85" t="e">
        <f t="shared" si="14"/>
        <v>#REF!</v>
      </c>
      <c r="F85" t="e">
        <f t="shared" si="14"/>
        <v>#REF!</v>
      </c>
      <c r="G85" t="e">
        <f t="shared" si="14"/>
        <v>#REF!</v>
      </c>
      <c r="H85" t="e">
        <f t="shared" si="3"/>
        <v>#REF!</v>
      </c>
      <c r="I85" t="e">
        <f t="shared" si="4"/>
        <v>#REF!</v>
      </c>
      <c r="J85" t="e">
        <f t="shared" si="5"/>
        <v>#REF!</v>
      </c>
      <c r="K85" t="e">
        <f t="shared" si="6"/>
        <v>#REF!</v>
      </c>
      <c r="L85" t="e">
        <f t="shared" si="7"/>
        <v>#REF!</v>
      </c>
      <c r="M85" t="e">
        <f t="shared" si="8"/>
        <v>#REF!</v>
      </c>
      <c r="O85" s="2" t="e">
        <f t="shared" si="9"/>
        <v>#REF!</v>
      </c>
      <c r="Q85" s="3" t="e">
        <f t="shared" si="10"/>
        <v>#REF!</v>
      </c>
      <c r="S85" s="5" t="e">
        <f t="shared" si="12"/>
        <v>#REF!</v>
      </c>
    </row>
    <row r="86" spans="1:19" ht="12.75">
      <c r="A86">
        <f t="shared" si="11"/>
        <v>4.650000000000008</v>
      </c>
      <c r="B86" t="e">
        <f t="shared" si="13"/>
        <v>#REF!</v>
      </c>
      <c r="C86" t="e">
        <f t="shared" si="13"/>
        <v>#REF!</v>
      </c>
      <c r="D86" t="e">
        <f t="shared" si="13"/>
        <v>#REF!</v>
      </c>
      <c r="E86" t="e">
        <f t="shared" si="14"/>
        <v>#REF!</v>
      </c>
      <c r="F86" t="e">
        <f t="shared" si="14"/>
        <v>#REF!</v>
      </c>
      <c r="G86" t="e">
        <f t="shared" si="14"/>
        <v>#REF!</v>
      </c>
      <c r="H86" t="e">
        <f t="shared" si="3"/>
        <v>#REF!</v>
      </c>
      <c r="I86" t="e">
        <f t="shared" si="4"/>
        <v>#REF!</v>
      </c>
      <c r="J86" t="e">
        <f t="shared" si="5"/>
        <v>#REF!</v>
      </c>
      <c r="K86" t="e">
        <f t="shared" si="6"/>
        <v>#REF!</v>
      </c>
      <c r="L86" t="e">
        <f t="shared" si="7"/>
        <v>#REF!</v>
      </c>
      <c r="M86" t="e">
        <f t="shared" si="8"/>
        <v>#REF!</v>
      </c>
      <c r="O86" s="2" t="e">
        <f t="shared" si="9"/>
        <v>#REF!</v>
      </c>
      <c r="Q86" s="3" t="e">
        <f t="shared" si="10"/>
        <v>#REF!</v>
      </c>
      <c r="S86" s="5" t="e">
        <f t="shared" si="12"/>
        <v>#REF!</v>
      </c>
    </row>
    <row r="87" spans="1:19" ht="12.75">
      <c r="A87">
        <f t="shared" si="11"/>
        <v>4.6000000000000085</v>
      </c>
      <c r="B87" t="e">
        <f t="shared" si="13"/>
        <v>#REF!</v>
      </c>
      <c r="C87" t="e">
        <f t="shared" si="13"/>
        <v>#REF!</v>
      </c>
      <c r="D87" t="e">
        <f t="shared" si="13"/>
        <v>#REF!</v>
      </c>
      <c r="E87" t="e">
        <f t="shared" si="14"/>
        <v>#REF!</v>
      </c>
      <c r="F87" t="e">
        <f t="shared" si="14"/>
        <v>#REF!</v>
      </c>
      <c r="G87" t="e">
        <f t="shared" si="14"/>
        <v>#REF!</v>
      </c>
      <c r="H87" t="e">
        <f t="shared" si="3"/>
        <v>#REF!</v>
      </c>
      <c r="I87" t="e">
        <f t="shared" si="4"/>
        <v>#REF!</v>
      </c>
      <c r="J87" t="e">
        <f t="shared" si="5"/>
        <v>#REF!</v>
      </c>
      <c r="K87" t="e">
        <f t="shared" si="6"/>
        <v>#REF!</v>
      </c>
      <c r="L87" t="e">
        <f t="shared" si="7"/>
        <v>#REF!</v>
      </c>
      <c r="M87" t="e">
        <f t="shared" si="8"/>
        <v>#REF!</v>
      </c>
      <c r="O87" s="2" t="e">
        <f t="shared" si="9"/>
        <v>#REF!</v>
      </c>
      <c r="Q87" s="3" t="e">
        <f t="shared" si="10"/>
        <v>#REF!</v>
      </c>
      <c r="S87" s="5" t="e">
        <f t="shared" si="12"/>
        <v>#REF!</v>
      </c>
    </row>
    <row r="88" spans="1:19" ht="12.75">
      <c r="A88">
        <f t="shared" si="11"/>
        <v>4.550000000000009</v>
      </c>
      <c r="B88" t="e">
        <f t="shared" si="13"/>
        <v>#REF!</v>
      </c>
      <c r="C88" t="e">
        <f t="shared" si="13"/>
        <v>#REF!</v>
      </c>
      <c r="D88" t="e">
        <f t="shared" si="13"/>
        <v>#REF!</v>
      </c>
      <c r="E88" t="e">
        <f t="shared" si="14"/>
        <v>#REF!</v>
      </c>
      <c r="F88" t="e">
        <f t="shared" si="14"/>
        <v>#REF!</v>
      </c>
      <c r="G88" t="e">
        <f t="shared" si="14"/>
        <v>#REF!</v>
      </c>
      <c r="H88" t="e">
        <f t="shared" si="3"/>
        <v>#REF!</v>
      </c>
      <c r="I88" t="e">
        <f t="shared" si="4"/>
        <v>#REF!</v>
      </c>
      <c r="J88" t="e">
        <f t="shared" si="5"/>
        <v>#REF!</v>
      </c>
      <c r="K88" t="e">
        <f t="shared" si="6"/>
        <v>#REF!</v>
      </c>
      <c r="L88" t="e">
        <f t="shared" si="7"/>
        <v>#REF!</v>
      </c>
      <c r="M88" t="e">
        <f t="shared" si="8"/>
        <v>#REF!</v>
      </c>
      <c r="O88" s="2" t="e">
        <f t="shared" si="9"/>
        <v>#REF!</v>
      </c>
      <c r="Q88" s="3" t="e">
        <f t="shared" si="10"/>
        <v>#REF!</v>
      </c>
      <c r="S88" s="5" t="e">
        <f t="shared" si="12"/>
        <v>#REF!</v>
      </c>
    </row>
    <row r="89" spans="1:19" ht="12.75">
      <c r="A89">
        <f t="shared" si="11"/>
        <v>4.500000000000009</v>
      </c>
      <c r="B89" t="e">
        <f t="shared" si="13"/>
        <v>#REF!</v>
      </c>
      <c r="C89" t="e">
        <f t="shared" si="13"/>
        <v>#REF!</v>
      </c>
      <c r="D89" t="e">
        <f t="shared" si="13"/>
        <v>#REF!</v>
      </c>
      <c r="E89" t="e">
        <f t="shared" si="14"/>
        <v>#REF!</v>
      </c>
      <c r="F89" t="e">
        <f t="shared" si="14"/>
        <v>#REF!</v>
      </c>
      <c r="G89" t="e">
        <f t="shared" si="14"/>
        <v>#REF!</v>
      </c>
      <c r="H89" t="e">
        <f t="shared" si="3"/>
        <v>#REF!</v>
      </c>
      <c r="I89" t="e">
        <f t="shared" si="4"/>
        <v>#REF!</v>
      </c>
      <c r="J89" t="e">
        <f t="shared" si="5"/>
        <v>#REF!</v>
      </c>
      <c r="K89" t="e">
        <f t="shared" si="6"/>
        <v>#REF!</v>
      </c>
      <c r="L89" t="e">
        <f t="shared" si="7"/>
        <v>#REF!</v>
      </c>
      <c r="M89" t="e">
        <f t="shared" si="8"/>
        <v>#REF!</v>
      </c>
      <c r="O89" s="2" t="e">
        <f t="shared" si="9"/>
        <v>#REF!</v>
      </c>
      <c r="Q89" s="3" t="e">
        <f t="shared" si="10"/>
        <v>#REF!</v>
      </c>
      <c r="S89" s="5" t="e">
        <f t="shared" si="12"/>
        <v>#REF!</v>
      </c>
    </row>
    <row r="90" spans="1:19" ht="12.75">
      <c r="A90">
        <f t="shared" si="11"/>
        <v>4.450000000000009</v>
      </c>
      <c r="B90" t="e">
        <f t="shared" si="13"/>
        <v>#REF!</v>
      </c>
      <c r="C90" t="e">
        <f t="shared" si="13"/>
        <v>#REF!</v>
      </c>
      <c r="D90" t="e">
        <f t="shared" si="13"/>
        <v>#REF!</v>
      </c>
      <c r="E90" t="e">
        <f t="shared" si="14"/>
        <v>#REF!</v>
      </c>
      <c r="F90" t="e">
        <f t="shared" si="14"/>
        <v>#REF!</v>
      </c>
      <c r="G90" t="e">
        <f t="shared" si="14"/>
        <v>#REF!</v>
      </c>
      <c r="H90" t="e">
        <f t="shared" si="3"/>
        <v>#REF!</v>
      </c>
      <c r="I90" t="e">
        <f t="shared" si="4"/>
        <v>#REF!</v>
      </c>
      <c r="J90" t="e">
        <f t="shared" si="5"/>
        <v>#REF!</v>
      </c>
      <c r="K90" t="e">
        <f t="shared" si="6"/>
        <v>#REF!</v>
      </c>
      <c r="L90" t="e">
        <f t="shared" si="7"/>
        <v>#REF!</v>
      </c>
      <c r="M90" t="e">
        <f t="shared" si="8"/>
        <v>#REF!</v>
      </c>
      <c r="O90" s="2" t="e">
        <f t="shared" si="9"/>
        <v>#REF!</v>
      </c>
      <c r="Q90" s="3" t="e">
        <f t="shared" si="10"/>
        <v>#REF!</v>
      </c>
      <c r="S90" s="5" t="e">
        <f t="shared" si="12"/>
        <v>#REF!</v>
      </c>
    </row>
    <row r="91" spans="1:19" ht="12.75">
      <c r="A91">
        <f t="shared" si="11"/>
        <v>4.400000000000009</v>
      </c>
      <c r="B91" t="e">
        <f t="shared" si="13"/>
        <v>#REF!</v>
      </c>
      <c r="C91" t="e">
        <f t="shared" si="13"/>
        <v>#REF!</v>
      </c>
      <c r="D91" t="e">
        <f t="shared" si="13"/>
        <v>#REF!</v>
      </c>
      <c r="E91" t="e">
        <f t="shared" si="14"/>
        <v>#REF!</v>
      </c>
      <c r="F91" t="e">
        <f t="shared" si="14"/>
        <v>#REF!</v>
      </c>
      <c r="G91" t="e">
        <f t="shared" si="14"/>
        <v>#REF!</v>
      </c>
      <c r="H91" t="e">
        <f t="shared" si="3"/>
        <v>#REF!</v>
      </c>
      <c r="I91" t="e">
        <f t="shared" si="4"/>
        <v>#REF!</v>
      </c>
      <c r="J91" t="e">
        <f t="shared" si="5"/>
        <v>#REF!</v>
      </c>
      <c r="K91" t="e">
        <f t="shared" si="6"/>
        <v>#REF!</v>
      </c>
      <c r="L91" t="e">
        <f t="shared" si="7"/>
        <v>#REF!</v>
      </c>
      <c r="M91" t="e">
        <f t="shared" si="8"/>
        <v>#REF!</v>
      </c>
      <c r="O91" s="2" t="e">
        <f t="shared" si="9"/>
        <v>#REF!</v>
      </c>
      <c r="Q91" s="3" t="e">
        <f t="shared" si="10"/>
        <v>#REF!</v>
      </c>
      <c r="S91" s="5" t="e">
        <f t="shared" si="12"/>
        <v>#REF!</v>
      </c>
    </row>
    <row r="92" spans="1:19" ht="12.75">
      <c r="A92">
        <f t="shared" si="11"/>
        <v>4.350000000000009</v>
      </c>
      <c r="B92" t="e">
        <f t="shared" si="13"/>
        <v>#REF!</v>
      </c>
      <c r="C92" t="e">
        <f t="shared" si="13"/>
        <v>#REF!</v>
      </c>
      <c r="D92" t="e">
        <f t="shared" si="13"/>
        <v>#REF!</v>
      </c>
      <c r="E92" t="e">
        <f t="shared" si="14"/>
        <v>#REF!</v>
      </c>
      <c r="F92" t="e">
        <f t="shared" si="14"/>
        <v>#REF!</v>
      </c>
      <c r="G92" t="e">
        <f t="shared" si="14"/>
        <v>#REF!</v>
      </c>
      <c r="H92" t="e">
        <f t="shared" si="3"/>
        <v>#REF!</v>
      </c>
      <c r="I92" t="e">
        <f t="shared" si="4"/>
        <v>#REF!</v>
      </c>
      <c r="J92" t="e">
        <f t="shared" si="5"/>
        <v>#REF!</v>
      </c>
      <c r="K92" t="e">
        <f t="shared" si="6"/>
        <v>#REF!</v>
      </c>
      <c r="L92" t="e">
        <f t="shared" si="7"/>
        <v>#REF!</v>
      </c>
      <c r="M92" t="e">
        <f t="shared" si="8"/>
        <v>#REF!</v>
      </c>
      <c r="O92" s="2" t="e">
        <f t="shared" si="9"/>
        <v>#REF!</v>
      </c>
      <c r="Q92" s="3" t="e">
        <f t="shared" si="10"/>
        <v>#REF!</v>
      </c>
      <c r="S92" s="5" t="e">
        <f t="shared" si="12"/>
        <v>#REF!</v>
      </c>
    </row>
    <row r="93" spans="1:19" ht="12.75">
      <c r="A93">
        <f t="shared" si="11"/>
        <v>4.30000000000001</v>
      </c>
      <c r="B93" t="e">
        <f t="shared" si="13"/>
        <v>#REF!</v>
      </c>
      <c r="C93" t="e">
        <f t="shared" si="13"/>
        <v>#REF!</v>
      </c>
      <c r="D93" t="e">
        <f t="shared" si="13"/>
        <v>#REF!</v>
      </c>
      <c r="E93" t="e">
        <f t="shared" si="14"/>
        <v>#REF!</v>
      </c>
      <c r="F93" t="e">
        <f t="shared" si="14"/>
        <v>#REF!</v>
      </c>
      <c r="G93" t="e">
        <f t="shared" si="14"/>
        <v>#REF!</v>
      </c>
      <c r="H93" t="e">
        <f t="shared" si="3"/>
        <v>#REF!</v>
      </c>
      <c r="I93" t="e">
        <f t="shared" si="4"/>
        <v>#REF!</v>
      </c>
      <c r="J93" t="e">
        <f t="shared" si="5"/>
        <v>#REF!</v>
      </c>
      <c r="K93" t="e">
        <f t="shared" si="6"/>
        <v>#REF!</v>
      </c>
      <c r="L93" t="e">
        <f t="shared" si="7"/>
        <v>#REF!</v>
      </c>
      <c r="M93" t="e">
        <f t="shared" si="8"/>
        <v>#REF!</v>
      </c>
      <c r="O93" s="2" t="e">
        <f t="shared" si="9"/>
        <v>#REF!</v>
      </c>
      <c r="Q93" s="3" t="e">
        <f t="shared" si="10"/>
        <v>#REF!</v>
      </c>
      <c r="S93" s="5" t="e">
        <f t="shared" si="12"/>
        <v>#REF!</v>
      </c>
    </row>
    <row r="94" spans="1:19" ht="12.75">
      <c r="A94">
        <f t="shared" si="11"/>
        <v>4.25000000000001</v>
      </c>
      <c r="B94" t="e">
        <f t="shared" si="13"/>
        <v>#REF!</v>
      </c>
      <c r="C94" t="e">
        <f t="shared" si="13"/>
        <v>#REF!</v>
      </c>
      <c r="D94" t="e">
        <f t="shared" si="13"/>
        <v>#REF!</v>
      </c>
      <c r="E94" t="e">
        <f t="shared" si="14"/>
        <v>#REF!</v>
      </c>
      <c r="F94" t="e">
        <f t="shared" si="14"/>
        <v>#REF!</v>
      </c>
      <c r="G94" t="e">
        <f t="shared" si="14"/>
        <v>#REF!</v>
      </c>
      <c r="H94" t="e">
        <f t="shared" si="3"/>
        <v>#REF!</v>
      </c>
      <c r="I94" t="e">
        <f t="shared" si="4"/>
        <v>#REF!</v>
      </c>
      <c r="J94" t="e">
        <f t="shared" si="5"/>
        <v>#REF!</v>
      </c>
      <c r="K94" t="e">
        <f t="shared" si="6"/>
        <v>#REF!</v>
      </c>
      <c r="L94" t="e">
        <f t="shared" si="7"/>
        <v>#REF!</v>
      </c>
      <c r="M94" t="e">
        <f t="shared" si="8"/>
        <v>#REF!</v>
      </c>
      <c r="O94" s="2" t="e">
        <f t="shared" si="9"/>
        <v>#REF!</v>
      </c>
      <c r="Q94" s="3" t="e">
        <f t="shared" si="10"/>
        <v>#REF!</v>
      </c>
      <c r="S94" s="5" t="e">
        <f t="shared" si="12"/>
        <v>#REF!</v>
      </c>
    </row>
    <row r="95" spans="1:19" ht="12.75">
      <c r="A95">
        <f t="shared" si="11"/>
        <v>4.20000000000001</v>
      </c>
      <c r="B95" t="e">
        <f t="shared" si="13"/>
        <v>#REF!</v>
      </c>
      <c r="C95" t="e">
        <f t="shared" si="13"/>
        <v>#REF!</v>
      </c>
      <c r="D95" t="e">
        <f t="shared" si="13"/>
        <v>#REF!</v>
      </c>
      <c r="E95" t="e">
        <f t="shared" si="14"/>
        <v>#REF!</v>
      </c>
      <c r="F95" t="e">
        <f t="shared" si="14"/>
        <v>#REF!</v>
      </c>
      <c r="G95" t="e">
        <f t="shared" si="14"/>
        <v>#REF!</v>
      </c>
      <c r="H95" t="e">
        <f t="shared" si="3"/>
        <v>#REF!</v>
      </c>
      <c r="I95" t="e">
        <f t="shared" si="4"/>
        <v>#REF!</v>
      </c>
      <c r="J95" t="e">
        <f t="shared" si="5"/>
        <v>#REF!</v>
      </c>
      <c r="K95" t="e">
        <f t="shared" si="6"/>
        <v>#REF!</v>
      </c>
      <c r="L95" t="e">
        <f t="shared" si="7"/>
        <v>#REF!</v>
      </c>
      <c r="M95" t="e">
        <f t="shared" si="8"/>
        <v>#REF!</v>
      </c>
      <c r="O95" s="2" t="e">
        <f t="shared" si="9"/>
        <v>#REF!</v>
      </c>
      <c r="Q95" s="3" t="e">
        <f t="shared" si="10"/>
        <v>#REF!</v>
      </c>
      <c r="S95" s="5" t="e">
        <f t="shared" si="12"/>
        <v>#REF!</v>
      </c>
    </row>
    <row r="96" spans="1:19" ht="12.75">
      <c r="A96">
        <f t="shared" si="11"/>
        <v>4.15000000000001</v>
      </c>
      <c r="B96" t="e">
        <f t="shared" si="13"/>
        <v>#REF!</v>
      </c>
      <c r="C96" t="e">
        <f t="shared" si="13"/>
        <v>#REF!</v>
      </c>
      <c r="D96" t="e">
        <f t="shared" si="13"/>
        <v>#REF!</v>
      </c>
      <c r="E96" t="e">
        <f t="shared" si="14"/>
        <v>#REF!</v>
      </c>
      <c r="F96" t="e">
        <f t="shared" si="14"/>
        <v>#REF!</v>
      </c>
      <c r="G96" t="e">
        <f t="shared" si="14"/>
        <v>#REF!</v>
      </c>
      <c r="H96" t="e">
        <f t="shared" si="3"/>
        <v>#REF!</v>
      </c>
      <c r="I96" t="e">
        <f t="shared" si="4"/>
        <v>#REF!</v>
      </c>
      <c r="J96" t="e">
        <f t="shared" si="5"/>
        <v>#REF!</v>
      </c>
      <c r="K96" t="e">
        <f t="shared" si="6"/>
        <v>#REF!</v>
      </c>
      <c r="L96" t="e">
        <f t="shared" si="7"/>
        <v>#REF!</v>
      </c>
      <c r="M96" t="e">
        <f t="shared" si="8"/>
        <v>#REF!</v>
      </c>
      <c r="O96" s="2" t="e">
        <f t="shared" si="9"/>
        <v>#REF!</v>
      </c>
      <c r="Q96" s="3" t="e">
        <f t="shared" si="10"/>
        <v>#REF!</v>
      </c>
      <c r="S96" s="5" t="e">
        <f t="shared" si="12"/>
        <v>#REF!</v>
      </c>
    </row>
    <row r="97" spans="1:19" ht="12.75">
      <c r="A97">
        <f t="shared" si="11"/>
        <v>4.10000000000001</v>
      </c>
      <c r="B97" t="e">
        <f t="shared" si="13"/>
        <v>#REF!</v>
      </c>
      <c r="C97" t="e">
        <f t="shared" si="13"/>
        <v>#REF!</v>
      </c>
      <c r="D97" t="e">
        <f t="shared" si="13"/>
        <v>#REF!</v>
      </c>
      <c r="E97" t="e">
        <f t="shared" si="14"/>
        <v>#REF!</v>
      </c>
      <c r="F97" t="e">
        <f t="shared" si="14"/>
        <v>#REF!</v>
      </c>
      <c r="G97" t="e">
        <f t="shared" si="14"/>
        <v>#REF!</v>
      </c>
      <c r="H97" t="e">
        <f t="shared" si="3"/>
        <v>#REF!</v>
      </c>
      <c r="I97" t="e">
        <f t="shared" si="4"/>
        <v>#REF!</v>
      </c>
      <c r="J97" t="e">
        <f t="shared" si="5"/>
        <v>#REF!</v>
      </c>
      <c r="K97" t="e">
        <f t="shared" si="6"/>
        <v>#REF!</v>
      </c>
      <c r="L97" t="e">
        <f t="shared" si="7"/>
        <v>#REF!</v>
      </c>
      <c r="M97" t="e">
        <f t="shared" si="8"/>
        <v>#REF!</v>
      </c>
      <c r="O97" s="2" t="e">
        <f t="shared" si="9"/>
        <v>#REF!</v>
      </c>
      <c r="Q97" s="3" t="e">
        <f t="shared" si="10"/>
        <v>#REF!</v>
      </c>
      <c r="S97" s="5" t="e">
        <f t="shared" si="12"/>
        <v>#REF!</v>
      </c>
    </row>
    <row r="98" spans="1:19" ht="12.75">
      <c r="A98">
        <f t="shared" si="11"/>
        <v>4.0500000000000105</v>
      </c>
      <c r="B98" t="e">
        <f t="shared" si="13"/>
        <v>#REF!</v>
      </c>
      <c r="C98" t="e">
        <f t="shared" si="13"/>
        <v>#REF!</v>
      </c>
      <c r="D98" t="e">
        <f t="shared" si="13"/>
        <v>#REF!</v>
      </c>
      <c r="E98" t="e">
        <f t="shared" si="14"/>
        <v>#REF!</v>
      </c>
      <c r="F98" t="e">
        <f t="shared" si="14"/>
        <v>#REF!</v>
      </c>
      <c r="G98" t="e">
        <f t="shared" si="14"/>
        <v>#REF!</v>
      </c>
      <c r="H98" t="e">
        <f t="shared" si="3"/>
        <v>#REF!</v>
      </c>
      <c r="I98" t="e">
        <f t="shared" si="4"/>
        <v>#REF!</v>
      </c>
      <c r="J98" t="e">
        <f t="shared" si="5"/>
        <v>#REF!</v>
      </c>
      <c r="K98" t="e">
        <f t="shared" si="6"/>
        <v>#REF!</v>
      </c>
      <c r="L98" t="e">
        <f t="shared" si="7"/>
        <v>#REF!</v>
      </c>
      <c r="M98" t="e">
        <f t="shared" si="8"/>
        <v>#REF!</v>
      </c>
      <c r="O98" s="2" t="e">
        <f t="shared" si="9"/>
        <v>#REF!</v>
      </c>
      <c r="Q98" s="3" t="e">
        <f t="shared" si="10"/>
        <v>#REF!</v>
      </c>
      <c r="S98" s="5" t="e">
        <f t="shared" si="12"/>
        <v>#REF!</v>
      </c>
    </row>
    <row r="99" spans="1:20" ht="12.75">
      <c r="A99">
        <f t="shared" si="11"/>
        <v>4.000000000000011</v>
      </c>
      <c r="B99" t="e">
        <f t="shared" si="13"/>
        <v>#REF!</v>
      </c>
      <c r="C99" t="e">
        <f t="shared" si="13"/>
        <v>#REF!</v>
      </c>
      <c r="D99" t="e">
        <f t="shared" si="13"/>
        <v>#REF!</v>
      </c>
      <c r="E99" t="e">
        <f t="shared" si="14"/>
        <v>#REF!</v>
      </c>
      <c r="F99" t="e">
        <f t="shared" si="14"/>
        <v>#REF!</v>
      </c>
      <c r="G99" t="e">
        <f t="shared" si="14"/>
        <v>#REF!</v>
      </c>
      <c r="H99" t="e">
        <f t="shared" si="3"/>
        <v>#REF!</v>
      </c>
      <c r="I99" t="e">
        <f t="shared" si="4"/>
        <v>#REF!</v>
      </c>
      <c r="J99" t="e">
        <f t="shared" si="5"/>
        <v>#REF!</v>
      </c>
      <c r="K99" t="e">
        <f t="shared" si="6"/>
        <v>#REF!</v>
      </c>
      <c r="L99" t="e">
        <f t="shared" si="7"/>
        <v>#REF!</v>
      </c>
      <c r="M99" t="e">
        <f t="shared" si="8"/>
        <v>#REF!</v>
      </c>
      <c r="N99" t="s">
        <v>7</v>
      </c>
      <c r="O99" s="2" t="e">
        <f t="shared" si="9"/>
        <v>#REF!</v>
      </c>
      <c r="P99" s="2">
        <v>0</v>
      </c>
      <c r="Q99" s="3" t="e">
        <f t="shared" si="10"/>
        <v>#REF!</v>
      </c>
      <c r="R99">
        <v>1</v>
      </c>
      <c r="S99" s="5" t="e">
        <f t="shared" si="12"/>
        <v>#REF!</v>
      </c>
      <c r="T99" s="10">
        <v>0.69</v>
      </c>
    </row>
    <row r="100" spans="1:19" ht="12.75">
      <c r="A100">
        <f t="shared" si="11"/>
        <v>3.950000000000011</v>
      </c>
      <c r="B100" t="e">
        <f t="shared" si="13"/>
        <v>#REF!</v>
      </c>
      <c r="C100" t="e">
        <f t="shared" si="13"/>
        <v>#REF!</v>
      </c>
      <c r="D100" t="e">
        <f t="shared" si="13"/>
        <v>#REF!</v>
      </c>
      <c r="E100" t="e">
        <f t="shared" si="14"/>
        <v>#REF!</v>
      </c>
      <c r="F100" t="e">
        <f t="shared" si="14"/>
        <v>#REF!</v>
      </c>
      <c r="G100" t="e">
        <f t="shared" si="14"/>
        <v>#REF!</v>
      </c>
      <c r="H100" t="e">
        <f t="shared" si="3"/>
        <v>#REF!</v>
      </c>
      <c r="I100" t="e">
        <f t="shared" si="4"/>
        <v>#REF!</v>
      </c>
      <c r="J100" t="e">
        <f t="shared" si="5"/>
        <v>#REF!</v>
      </c>
      <c r="K100" t="e">
        <f t="shared" si="6"/>
        <v>#REF!</v>
      </c>
      <c r="L100" t="e">
        <f t="shared" si="7"/>
        <v>#REF!</v>
      </c>
      <c r="M100" t="e">
        <f t="shared" si="8"/>
        <v>#REF!</v>
      </c>
      <c r="O100" s="2" t="e">
        <f t="shared" si="9"/>
        <v>#REF!</v>
      </c>
      <c r="Q100" s="3" t="e">
        <f t="shared" si="10"/>
        <v>#REF!</v>
      </c>
      <c r="S100" s="5" t="e">
        <f t="shared" si="12"/>
        <v>#REF!</v>
      </c>
    </row>
    <row r="101" spans="1:19" ht="12.75">
      <c r="A101">
        <f t="shared" si="11"/>
        <v>3.900000000000011</v>
      </c>
      <c r="B101" t="e">
        <f t="shared" si="13"/>
        <v>#REF!</v>
      </c>
      <c r="C101" t="e">
        <f t="shared" si="13"/>
        <v>#REF!</v>
      </c>
      <c r="D101" t="e">
        <f t="shared" si="13"/>
        <v>#REF!</v>
      </c>
      <c r="E101" t="e">
        <f t="shared" si="14"/>
        <v>#REF!</v>
      </c>
      <c r="F101" t="e">
        <f t="shared" si="14"/>
        <v>#REF!</v>
      </c>
      <c r="G101" t="e">
        <f t="shared" si="14"/>
        <v>#REF!</v>
      </c>
      <c r="H101" t="e">
        <f t="shared" si="3"/>
        <v>#REF!</v>
      </c>
      <c r="I101" t="e">
        <f t="shared" si="4"/>
        <v>#REF!</v>
      </c>
      <c r="J101" t="e">
        <f t="shared" si="5"/>
        <v>#REF!</v>
      </c>
      <c r="K101" t="e">
        <f t="shared" si="6"/>
        <v>#REF!</v>
      </c>
      <c r="L101" t="e">
        <f t="shared" si="7"/>
        <v>#REF!</v>
      </c>
      <c r="M101" t="e">
        <f t="shared" si="8"/>
        <v>#REF!</v>
      </c>
      <c r="O101" s="2" t="e">
        <f t="shared" si="9"/>
        <v>#REF!</v>
      </c>
      <c r="Q101" s="3" t="e">
        <f t="shared" si="10"/>
        <v>#REF!</v>
      </c>
      <c r="S101" s="5" t="e">
        <f t="shared" si="12"/>
        <v>#REF!</v>
      </c>
    </row>
    <row r="102" spans="1:19" ht="12.75">
      <c r="A102">
        <f t="shared" si="11"/>
        <v>3.850000000000011</v>
      </c>
      <c r="B102" t="e">
        <f t="shared" si="13"/>
        <v>#REF!</v>
      </c>
      <c r="C102" t="e">
        <f t="shared" si="13"/>
        <v>#REF!</v>
      </c>
      <c r="D102" t="e">
        <f t="shared" si="13"/>
        <v>#REF!</v>
      </c>
      <c r="E102" t="e">
        <f t="shared" si="14"/>
        <v>#REF!</v>
      </c>
      <c r="F102" t="e">
        <f t="shared" si="14"/>
        <v>#REF!</v>
      </c>
      <c r="G102" t="e">
        <f t="shared" si="14"/>
        <v>#REF!</v>
      </c>
      <c r="H102" t="e">
        <f t="shared" si="3"/>
        <v>#REF!</v>
      </c>
      <c r="I102" t="e">
        <f t="shared" si="4"/>
        <v>#REF!</v>
      </c>
      <c r="J102" t="e">
        <f t="shared" si="5"/>
        <v>#REF!</v>
      </c>
      <c r="K102" t="e">
        <f t="shared" si="6"/>
        <v>#REF!</v>
      </c>
      <c r="L102" t="e">
        <f t="shared" si="7"/>
        <v>#REF!</v>
      </c>
      <c r="M102" t="e">
        <f t="shared" si="8"/>
        <v>#REF!</v>
      </c>
      <c r="O102" s="2" t="e">
        <f t="shared" si="9"/>
        <v>#REF!</v>
      </c>
      <c r="Q102" s="3" t="e">
        <f t="shared" si="10"/>
        <v>#REF!</v>
      </c>
      <c r="S102" s="5" t="e">
        <f t="shared" si="12"/>
        <v>#REF!</v>
      </c>
    </row>
    <row r="103" spans="1:19" ht="12.75">
      <c r="A103">
        <f t="shared" si="11"/>
        <v>3.8000000000000114</v>
      </c>
      <c r="B103" t="e">
        <f t="shared" si="13"/>
        <v>#REF!</v>
      </c>
      <c r="C103" t="e">
        <f t="shared" si="13"/>
        <v>#REF!</v>
      </c>
      <c r="D103" t="e">
        <f t="shared" si="13"/>
        <v>#REF!</v>
      </c>
      <c r="E103" t="e">
        <f t="shared" si="14"/>
        <v>#REF!</v>
      </c>
      <c r="F103" t="e">
        <f t="shared" si="14"/>
        <v>#REF!</v>
      </c>
      <c r="G103" t="e">
        <f t="shared" si="14"/>
        <v>#REF!</v>
      </c>
      <c r="H103" t="e">
        <f t="shared" si="3"/>
        <v>#REF!</v>
      </c>
      <c r="I103" t="e">
        <f t="shared" si="4"/>
        <v>#REF!</v>
      </c>
      <c r="J103" t="e">
        <f t="shared" si="5"/>
        <v>#REF!</v>
      </c>
      <c r="K103" t="e">
        <f t="shared" si="6"/>
        <v>#REF!</v>
      </c>
      <c r="L103" t="e">
        <f t="shared" si="7"/>
        <v>#REF!</v>
      </c>
      <c r="M103" t="e">
        <f t="shared" si="8"/>
        <v>#REF!</v>
      </c>
      <c r="O103" s="2" t="e">
        <f t="shared" si="9"/>
        <v>#REF!</v>
      </c>
      <c r="Q103" s="3" t="e">
        <f t="shared" si="10"/>
        <v>#REF!</v>
      </c>
      <c r="S103" s="5" t="e">
        <f aca="true" t="shared" si="15" ref="S103:S134">L103/SUM(L103:M103)</f>
        <v>#REF!</v>
      </c>
    </row>
    <row r="104" spans="1:19" ht="12.75">
      <c r="A104">
        <f t="shared" si="11"/>
        <v>3.7500000000000115</v>
      </c>
      <c r="B104" t="e">
        <f aca="true" t="shared" si="16" ref="B104:D135">B$38</f>
        <v>#REF!</v>
      </c>
      <c r="C104" t="e">
        <f t="shared" si="16"/>
        <v>#REF!</v>
      </c>
      <c r="D104" t="e">
        <f t="shared" si="16"/>
        <v>#REF!</v>
      </c>
      <c r="E104" t="e">
        <f aca="true" t="shared" si="17" ref="E104:G135">E$38*$A104</f>
        <v>#REF!</v>
      </c>
      <c r="F104" t="e">
        <f t="shared" si="17"/>
        <v>#REF!</v>
      </c>
      <c r="G104" t="e">
        <f t="shared" si="17"/>
        <v>#REF!</v>
      </c>
      <c r="H104" t="e">
        <f aca="true" t="shared" si="18" ref="H104:H159">EXP(-B104)</f>
        <v>#REF!</v>
      </c>
      <c r="I104" t="e">
        <f aca="true" t="shared" si="19" ref="I104:I159">EXP(-E104)</f>
        <v>#REF!</v>
      </c>
      <c r="J104" t="e">
        <f aca="true" t="shared" si="20" ref="J104:J159">EXP(-C104)</f>
        <v>#REF!</v>
      </c>
      <c r="K104" t="e">
        <f aca="true" t="shared" si="21" ref="K104:K159">EXP(-F104)</f>
        <v>#REF!</v>
      </c>
      <c r="L104" t="e">
        <f aca="true" t="shared" si="22" ref="L104:L159">EXP(-D104)</f>
        <v>#REF!</v>
      </c>
      <c r="M104" t="e">
        <f aca="true" t="shared" si="23" ref="M104:M159">EXP(-G104)</f>
        <v>#REF!</v>
      </c>
      <c r="O104" s="2" t="e">
        <f aca="true" t="shared" si="24" ref="O104:O159">H104/SUM(H104:I104)</f>
        <v>#REF!</v>
      </c>
      <c r="Q104" s="3" t="e">
        <f aca="true" t="shared" si="25" ref="Q104:Q159">J104/SUM(J104:K104)</f>
        <v>#REF!</v>
      </c>
      <c r="S104" s="5" t="e">
        <f t="shared" si="15"/>
        <v>#REF!</v>
      </c>
    </row>
    <row r="105" spans="1:19" ht="12.75">
      <c r="A105">
        <f aca="true" t="shared" si="26" ref="A105:A159">A104-0.05</f>
        <v>3.7000000000000117</v>
      </c>
      <c r="B105" t="e">
        <f t="shared" si="16"/>
        <v>#REF!</v>
      </c>
      <c r="C105" t="e">
        <f t="shared" si="16"/>
        <v>#REF!</v>
      </c>
      <c r="D105" t="e">
        <f t="shared" si="16"/>
        <v>#REF!</v>
      </c>
      <c r="E105" t="e">
        <f t="shared" si="17"/>
        <v>#REF!</v>
      </c>
      <c r="F105" t="e">
        <f t="shared" si="17"/>
        <v>#REF!</v>
      </c>
      <c r="G105" t="e">
        <f t="shared" si="17"/>
        <v>#REF!</v>
      </c>
      <c r="H105" t="e">
        <f t="shared" si="18"/>
        <v>#REF!</v>
      </c>
      <c r="I105" t="e">
        <f t="shared" si="19"/>
        <v>#REF!</v>
      </c>
      <c r="J105" t="e">
        <f t="shared" si="20"/>
        <v>#REF!</v>
      </c>
      <c r="K105" t="e">
        <f t="shared" si="21"/>
        <v>#REF!</v>
      </c>
      <c r="L105" t="e">
        <f t="shared" si="22"/>
        <v>#REF!</v>
      </c>
      <c r="M105" t="e">
        <f t="shared" si="23"/>
        <v>#REF!</v>
      </c>
      <c r="O105" s="2" t="e">
        <f t="shared" si="24"/>
        <v>#REF!</v>
      </c>
      <c r="Q105" s="3" t="e">
        <f t="shared" si="25"/>
        <v>#REF!</v>
      </c>
      <c r="S105" s="5" t="e">
        <f t="shared" si="15"/>
        <v>#REF!</v>
      </c>
    </row>
    <row r="106" spans="1:19" ht="12.75">
      <c r="A106">
        <f t="shared" si="26"/>
        <v>3.650000000000012</v>
      </c>
      <c r="B106" t="e">
        <f t="shared" si="16"/>
        <v>#REF!</v>
      </c>
      <c r="C106" t="e">
        <f t="shared" si="16"/>
        <v>#REF!</v>
      </c>
      <c r="D106" t="e">
        <f t="shared" si="16"/>
        <v>#REF!</v>
      </c>
      <c r="E106" t="e">
        <f t="shared" si="17"/>
        <v>#REF!</v>
      </c>
      <c r="F106" t="e">
        <f t="shared" si="17"/>
        <v>#REF!</v>
      </c>
      <c r="G106" t="e">
        <f t="shared" si="17"/>
        <v>#REF!</v>
      </c>
      <c r="H106" t="e">
        <f t="shared" si="18"/>
        <v>#REF!</v>
      </c>
      <c r="I106" t="e">
        <f t="shared" si="19"/>
        <v>#REF!</v>
      </c>
      <c r="J106" t="e">
        <f t="shared" si="20"/>
        <v>#REF!</v>
      </c>
      <c r="K106" t="e">
        <f t="shared" si="21"/>
        <v>#REF!</v>
      </c>
      <c r="L106" t="e">
        <f t="shared" si="22"/>
        <v>#REF!</v>
      </c>
      <c r="M106" t="e">
        <f t="shared" si="23"/>
        <v>#REF!</v>
      </c>
      <c r="O106" s="2" t="e">
        <f t="shared" si="24"/>
        <v>#REF!</v>
      </c>
      <c r="Q106" s="3" t="e">
        <f t="shared" si="25"/>
        <v>#REF!</v>
      </c>
      <c r="S106" s="5" t="e">
        <f t="shared" si="15"/>
        <v>#REF!</v>
      </c>
    </row>
    <row r="107" spans="1:19" ht="12.75">
      <c r="A107">
        <f t="shared" si="26"/>
        <v>3.600000000000012</v>
      </c>
      <c r="B107" t="e">
        <f t="shared" si="16"/>
        <v>#REF!</v>
      </c>
      <c r="C107" t="e">
        <f t="shared" si="16"/>
        <v>#REF!</v>
      </c>
      <c r="D107" t="e">
        <f t="shared" si="16"/>
        <v>#REF!</v>
      </c>
      <c r="E107" t="e">
        <f t="shared" si="17"/>
        <v>#REF!</v>
      </c>
      <c r="F107" t="e">
        <f t="shared" si="17"/>
        <v>#REF!</v>
      </c>
      <c r="G107" t="e">
        <f t="shared" si="17"/>
        <v>#REF!</v>
      </c>
      <c r="H107" t="e">
        <f t="shared" si="18"/>
        <v>#REF!</v>
      </c>
      <c r="I107" t="e">
        <f t="shared" si="19"/>
        <v>#REF!</v>
      </c>
      <c r="J107" t="e">
        <f t="shared" si="20"/>
        <v>#REF!</v>
      </c>
      <c r="K107" t="e">
        <f t="shared" si="21"/>
        <v>#REF!</v>
      </c>
      <c r="L107" t="e">
        <f t="shared" si="22"/>
        <v>#REF!</v>
      </c>
      <c r="M107" t="e">
        <f t="shared" si="23"/>
        <v>#REF!</v>
      </c>
      <c r="O107" s="2" t="e">
        <f t="shared" si="24"/>
        <v>#REF!</v>
      </c>
      <c r="Q107" s="3" t="e">
        <f t="shared" si="25"/>
        <v>#REF!</v>
      </c>
      <c r="S107" s="5" t="e">
        <f t="shared" si="15"/>
        <v>#REF!</v>
      </c>
    </row>
    <row r="108" spans="1:19" ht="12.75">
      <c r="A108">
        <f t="shared" si="26"/>
        <v>3.5500000000000123</v>
      </c>
      <c r="B108" t="e">
        <f t="shared" si="16"/>
        <v>#REF!</v>
      </c>
      <c r="C108" t="e">
        <f t="shared" si="16"/>
        <v>#REF!</v>
      </c>
      <c r="D108" t="e">
        <f t="shared" si="16"/>
        <v>#REF!</v>
      </c>
      <c r="E108" t="e">
        <f t="shared" si="17"/>
        <v>#REF!</v>
      </c>
      <c r="F108" t="e">
        <f t="shared" si="17"/>
        <v>#REF!</v>
      </c>
      <c r="G108" t="e">
        <f t="shared" si="17"/>
        <v>#REF!</v>
      </c>
      <c r="H108" t="e">
        <f t="shared" si="18"/>
        <v>#REF!</v>
      </c>
      <c r="I108" t="e">
        <f t="shared" si="19"/>
        <v>#REF!</v>
      </c>
      <c r="J108" t="e">
        <f t="shared" si="20"/>
        <v>#REF!</v>
      </c>
      <c r="K108" t="e">
        <f t="shared" si="21"/>
        <v>#REF!</v>
      </c>
      <c r="L108" t="e">
        <f t="shared" si="22"/>
        <v>#REF!</v>
      </c>
      <c r="M108" t="e">
        <f t="shared" si="23"/>
        <v>#REF!</v>
      </c>
      <c r="O108" s="2" t="e">
        <f t="shared" si="24"/>
        <v>#REF!</v>
      </c>
      <c r="Q108" s="3" t="e">
        <f t="shared" si="25"/>
        <v>#REF!</v>
      </c>
      <c r="S108" s="5" t="e">
        <f t="shared" si="15"/>
        <v>#REF!</v>
      </c>
    </row>
    <row r="109" spans="1:19" ht="12.75">
      <c r="A109">
        <f t="shared" si="26"/>
        <v>3.5000000000000124</v>
      </c>
      <c r="B109" t="e">
        <f t="shared" si="16"/>
        <v>#REF!</v>
      </c>
      <c r="C109" t="e">
        <f t="shared" si="16"/>
        <v>#REF!</v>
      </c>
      <c r="D109" t="e">
        <f t="shared" si="16"/>
        <v>#REF!</v>
      </c>
      <c r="E109" t="e">
        <f t="shared" si="17"/>
        <v>#REF!</v>
      </c>
      <c r="F109" t="e">
        <f t="shared" si="17"/>
        <v>#REF!</v>
      </c>
      <c r="G109" t="e">
        <f t="shared" si="17"/>
        <v>#REF!</v>
      </c>
      <c r="H109" t="e">
        <f t="shared" si="18"/>
        <v>#REF!</v>
      </c>
      <c r="I109" t="e">
        <f t="shared" si="19"/>
        <v>#REF!</v>
      </c>
      <c r="J109" t="e">
        <f t="shared" si="20"/>
        <v>#REF!</v>
      </c>
      <c r="K109" t="e">
        <f t="shared" si="21"/>
        <v>#REF!</v>
      </c>
      <c r="L109" t="e">
        <f t="shared" si="22"/>
        <v>#REF!</v>
      </c>
      <c r="M109" t="e">
        <f t="shared" si="23"/>
        <v>#REF!</v>
      </c>
      <c r="O109" s="2" t="e">
        <f t="shared" si="24"/>
        <v>#REF!</v>
      </c>
      <c r="Q109" s="3" t="e">
        <f t="shared" si="25"/>
        <v>#REF!</v>
      </c>
      <c r="S109" s="5" t="e">
        <f t="shared" si="15"/>
        <v>#REF!</v>
      </c>
    </row>
    <row r="110" spans="1:19" ht="12.75">
      <c r="A110">
        <f t="shared" si="26"/>
        <v>3.4500000000000126</v>
      </c>
      <c r="B110" t="e">
        <f t="shared" si="16"/>
        <v>#REF!</v>
      </c>
      <c r="C110" t="e">
        <f t="shared" si="16"/>
        <v>#REF!</v>
      </c>
      <c r="D110" t="e">
        <f t="shared" si="16"/>
        <v>#REF!</v>
      </c>
      <c r="E110" t="e">
        <f t="shared" si="17"/>
        <v>#REF!</v>
      </c>
      <c r="F110" t="e">
        <f t="shared" si="17"/>
        <v>#REF!</v>
      </c>
      <c r="G110" t="e">
        <f t="shared" si="17"/>
        <v>#REF!</v>
      </c>
      <c r="H110" t="e">
        <f t="shared" si="18"/>
        <v>#REF!</v>
      </c>
      <c r="I110" t="e">
        <f t="shared" si="19"/>
        <v>#REF!</v>
      </c>
      <c r="J110" t="e">
        <f t="shared" si="20"/>
        <v>#REF!</v>
      </c>
      <c r="K110" t="e">
        <f t="shared" si="21"/>
        <v>#REF!</v>
      </c>
      <c r="L110" t="e">
        <f t="shared" si="22"/>
        <v>#REF!</v>
      </c>
      <c r="M110" t="e">
        <f t="shared" si="23"/>
        <v>#REF!</v>
      </c>
      <c r="O110" s="2" t="e">
        <f t="shared" si="24"/>
        <v>#REF!</v>
      </c>
      <c r="Q110" s="3" t="e">
        <f t="shared" si="25"/>
        <v>#REF!</v>
      </c>
      <c r="S110" s="5" t="e">
        <f t="shared" si="15"/>
        <v>#REF!</v>
      </c>
    </row>
    <row r="111" spans="1:19" ht="12.75">
      <c r="A111">
        <f t="shared" si="26"/>
        <v>3.400000000000013</v>
      </c>
      <c r="B111" t="e">
        <f t="shared" si="16"/>
        <v>#REF!</v>
      </c>
      <c r="C111" t="e">
        <f t="shared" si="16"/>
        <v>#REF!</v>
      </c>
      <c r="D111" t="e">
        <f t="shared" si="16"/>
        <v>#REF!</v>
      </c>
      <c r="E111" t="e">
        <f t="shared" si="17"/>
        <v>#REF!</v>
      </c>
      <c r="F111" t="e">
        <f t="shared" si="17"/>
        <v>#REF!</v>
      </c>
      <c r="G111" t="e">
        <f t="shared" si="17"/>
        <v>#REF!</v>
      </c>
      <c r="H111" t="e">
        <f t="shared" si="18"/>
        <v>#REF!</v>
      </c>
      <c r="I111" t="e">
        <f t="shared" si="19"/>
        <v>#REF!</v>
      </c>
      <c r="J111" t="e">
        <f t="shared" si="20"/>
        <v>#REF!</v>
      </c>
      <c r="K111" t="e">
        <f t="shared" si="21"/>
        <v>#REF!</v>
      </c>
      <c r="L111" t="e">
        <f t="shared" si="22"/>
        <v>#REF!</v>
      </c>
      <c r="M111" t="e">
        <f t="shared" si="23"/>
        <v>#REF!</v>
      </c>
      <c r="O111" s="2" t="e">
        <f t="shared" si="24"/>
        <v>#REF!</v>
      </c>
      <c r="Q111" s="3" t="e">
        <f t="shared" si="25"/>
        <v>#REF!</v>
      </c>
      <c r="S111" s="5" t="e">
        <f t="shared" si="15"/>
        <v>#REF!</v>
      </c>
    </row>
    <row r="112" spans="1:19" ht="12.75">
      <c r="A112">
        <f t="shared" si="26"/>
        <v>3.350000000000013</v>
      </c>
      <c r="B112" t="e">
        <f t="shared" si="16"/>
        <v>#REF!</v>
      </c>
      <c r="C112" t="e">
        <f t="shared" si="16"/>
        <v>#REF!</v>
      </c>
      <c r="D112" t="e">
        <f t="shared" si="16"/>
        <v>#REF!</v>
      </c>
      <c r="E112" t="e">
        <f t="shared" si="17"/>
        <v>#REF!</v>
      </c>
      <c r="F112" t="e">
        <f t="shared" si="17"/>
        <v>#REF!</v>
      </c>
      <c r="G112" t="e">
        <f t="shared" si="17"/>
        <v>#REF!</v>
      </c>
      <c r="H112" t="e">
        <f t="shared" si="18"/>
        <v>#REF!</v>
      </c>
      <c r="I112" t="e">
        <f t="shared" si="19"/>
        <v>#REF!</v>
      </c>
      <c r="J112" t="e">
        <f t="shared" si="20"/>
        <v>#REF!</v>
      </c>
      <c r="K112" t="e">
        <f t="shared" si="21"/>
        <v>#REF!</v>
      </c>
      <c r="L112" t="e">
        <f t="shared" si="22"/>
        <v>#REF!</v>
      </c>
      <c r="M112" t="e">
        <f t="shared" si="23"/>
        <v>#REF!</v>
      </c>
      <c r="O112" s="2" t="e">
        <f t="shared" si="24"/>
        <v>#REF!</v>
      </c>
      <c r="Q112" s="3" t="e">
        <f t="shared" si="25"/>
        <v>#REF!</v>
      </c>
      <c r="S112" s="5" t="e">
        <f t="shared" si="15"/>
        <v>#REF!</v>
      </c>
    </row>
    <row r="113" spans="1:19" ht="12.75">
      <c r="A113">
        <f t="shared" si="26"/>
        <v>3.300000000000013</v>
      </c>
      <c r="B113" t="e">
        <f t="shared" si="16"/>
        <v>#REF!</v>
      </c>
      <c r="C113" t="e">
        <f t="shared" si="16"/>
        <v>#REF!</v>
      </c>
      <c r="D113" t="e">
        <f t="shared" si="16"/>
        <v>#REF!</v>
      </c>
      <c r="E113" t="e">
        <f t="shared" si="17"/>
        <v>#REF!</v>
      </c>
      <c r="F113" t="e">
        <f t="shared" si="17"/>
        <v>#REF!</v>
      </c>
      <c r="G113" t="e">
        <f t="shared" si="17"/>
        <v>#REF!</v>
      </c>
      <c r="H113" t="e">
        <f t="shared" si="18"/>
        <v>#REF!</v>
      </c>
      <c r="I113" t="e">
        <f t="shared" si="19"/>
        <v>#REF!</v>
      </c>
      <c r="J113" t="e">
        <f t="shared" si="20"/>
        <v>#REF!</v>
      </c>
      <c r="K113" t="e">
        <f t="shared" si="21"/>
        <v>#REF!</v>
      </c>
      <c r="L113" t="e">
        <f t="shared" si="22"/>
        <v>#REF!</v>
      </c>
      <c r="M113" t="e">
        <f t="shared" si="23"/>
        <v>#REF!</v>
      </c>
      <c r="O113" s="2" t="e">
        <f t="shared" si="24"/>
        <v>#REF!</v>
      </c>
      <c r="Q113" s="3" t="e">
        <f t="shared" si="25"/>
        <v>#REF!</v>
      </c>
      <c r="S113" s="5" t="e">
        <f t="shared" si="15"/>
        <v>#REF!</v>
      </c>
    </row>
    <row r="114" spans="1:19" ht="12.75">
      <c r="A114">
        <f t="shared" si="26"/>
        <v>3.2500000000000133</v>
      </c>
      <c r="B114" t="e">
        <f t="shared" si="16"/>
        <v>#REF!</v>
      </c>
      <c r="C114" t="e">
        <f t="shared" si="16"/>
        <v>#REF!</v>
      </c>
      <c r="D114" t="e">
        <f t="shared" si="16"/>
        <v>#REF!</v>
      </c>
      <c r="E114" t="e">
        <f t="shared" si="17"/>
        <v>#REF!</v>
      </c>
      <c r="F114" t="e">
        <f t="shared" si="17"/>
        <v>#REF!</v>
      </c>
      <c r="G114" t="e">
        <f t="shared" si="17"/>
        <v>#REF!</v>
      </c>
      <c r="H114" t="e">
        <f t="shared" si="18"/>
        <v>#REF!</v>
      </c>
      <c r="I114" t="e">
        <f t="shared" si="19"/>
        <v>#REF!</v>
      </c>
      <c r="J114" t="e">
        <f t="shared" si="20"/>
        <v>#REF!</v>
      </c>
      <c r="K114" t="e">
        <f t="shared" si="21"/>
        <v>#REF!</v>
      </c>
      <c r="L114" t="e">
        <f t="shared" si="22"/>
        <v>#REF!</v>
      </c>
      <c r="M114" t="e">
        <f t="shared" si="23"/>
        <v>#REF!</v>
      </c>
      <c r="O114" s="2" t="e">
        <f t="shared" si="24"/>
        <v>#REF!</v>
      </c>
      <c r="Q114" s="3" t="e">
        <f t="shared" si="25"/>
        <v>#REF!</v>
      </c>
      <c r="S114" s="5" t="e">
        <f t="shared" si="15"/>
        <v>#REF!</v>
      </c>
    </row>
    <row r="115" spans="1:19" ht="12.75">
      <c r="A115">
        <f t="shared" si="26"/>
        <v>3.2000000000000135</v>
      </c>
      <c r="B115" t="e">
        <f t="shared" si="16"/>
        <v>#REF!</v>
      </c>
      <c r="C115" t="e">
        <f t="shared" si="16"/>
        <v>#REF!</v>
      </c>
      <c r="D115" t="e">
        <f t="shared" si="16"/>
        <v>#REF!</v>
      </c>
      <c r="E115" t="e">
        <f t="shared" si="17"/>
        <v>#REF!</v>
      </c>
      <c r="F115" t="e">
        <f t="shared" si="17"/>
        <v>#REF!</v>
      </c>
      <c r="G115" t="e">
        <f t="shared" si="17"/>
        <v>#REF!</v>
      </c>
      <c r="H115" t="e">
        <f t="shared" si="18"/>
        <v>#REF!</v>
      </c>
      <c r="I115" t="e">
        <f t="shared" si="19"/>
        <v>#REF!</v>
      </c>
      <c r="J115" t="e">
        <f t="shared" si="20"/>
        <v>#REF!</v>
      </c>
      <c r="K115" t="e">
        <f t="shared" si="21"/>
        <v>#REF!</v>
      </c>
      <c r="L115" t="e">
        <f t="shared" si="22"/>
        <v>#REF!</v>
      </c>
      <c r="M115" t="e">
        <f t="shared" si="23"/>
        <v>#REF!</v>
      </c>
      <c r="O115" s="2" t="e">
        <f t="shared" si="24"/>
        <v>#REF!</v>
      </c>
      <c r="Q115" s="3" t="e">
        <f t="shared" si="25"/>
        <v>#REF!</v>
      </c>
      <c r="S115" s="5" t="e">
        <f t="shared" si="15"/>
        <v>#REF!</v>
      </c>
    </row>
    <row r="116" spans="1:19" ht="12.75">
      <c r="A116">
        <f t="shared" si="26"/>
        <v>3.1500000000000137</v>
      </c>
      <c r="B116" t="e">
        <f t="shared" si="16"/>
        <v>#REF!</v>
      </c>
      <c r="C116" t="e">
        <f t="shared" si="16"/>
        <v>#REF!</v>
      </c>
      <c r="D116" t="e">
        <f t="shared" si="16"/>
        <v>#REF!</v>
      </c>
      <c r="E116" t="e">
        <f t="shared" si="17"/>
        <v>#REF!</v>
      </c>
      <c r="F116" t="e">
        <f t="shared" si="17"/>
        <v>#REF!</v>
      </c>
      <c r="G116" t="e">
        <f t="shared" si="17"/>
        <v>#REF!</v>
      </c>
      <c r="H116" t="e">
        <f t="shared" si="18"/>
        <v>#REF!</v>
      </c>
      <c r="I116" t="e">
        <f t="shared" si="19"/>
        <v>#REF!</v>
      </c>
      <c r="J116" t="e">
        <f t="shared" si="20"/>
        <v>#REF!</v>
      </c>
      <c r="K116" t="e">
        <f t="shared" si="21"/>
        <v>#REF!</v>
      </c>
      <c r="L116" t="e">
        <f t="shared" si="22"/>
        <v>#REF!</v>
      </c>
      <c r="M116" t="e">
        <f t="shared" si="23"/>
        <v>#REF!</v>
      </c>
      <c r="O116" s="2" t="e">
        <f t="shared" si="24"/>
        <v>#REF!</v>
      </c>
      <c r="Q116" s="3" t="e">
        <f t="shared" si="25"/>
        <v>#REF!</v>
      </c>
      <c r="S116" s="5" t="e">
        <f t="shared" si="15"/>
        <v>#REF!</v>
      </c>
    </row>
    <row r="117" spans="1:19" ht="12.75">
      <c r="A117">
        <f t="shared" si="26"/>
        <v>3.100000000000014</v>
      </c>
      <c r="B117" t="e">
        <f t="shared" si="16"/>
        <v>#REF!</v>
      </c>
      <c r="C117" t="e">
        <f t="shared" si="16"/>
        <v>#REF!</v>
      </c>
      <c r="D117" t="e">
        <f t="shared" si="16"/>
        <v>#REF!</v>
      </c>
      <c r="E117" t="e">
        <f t="shared" si="17"/>
        <v>#REF!</v>
      </c>
      <c r="F117" t="e">
        <f t="shared" si="17"/>
        <v>#REF!</v>
      </c>
      <c r="G117" t="e">
        <f t="shared" si="17"/>
        <v>#REF!</v>
      </c>
      <c r="H117" t="e">
        <f t="shared" si="18"/>
        <v>#REF!</v>
      </c>
      <c r="I117" t="e">
        <f t="shared" si="19"/>
        <v>#REF!</v>
      </c>
      <c r="J117" t="e">
        <f t="shared" si="20"/>
        <v>#REF!</v>
      </c>
      <c r="K117" t="e">
        <f t="shared" si="21"/>
        <v>#REF!</v>
      </c>
      <c r="L117" t="e">
        <f t="shared" si="22"/>
        <v>#REF!</v>
      </c>
      <c r="M117" t="e">
        <f t="shared" si="23"/>
        <v>#REF!</v>
      </c>
      <c r="O117" s="2" t="e">
        <f t="shared" si="24"/>
        <v>#REF!</v>
      </c>
      <c r="Q117" s="3" t="e">
        <f t="shared" si="25"/>
        <v>#REF!</v>
      </c>
      <c r="S117" s="5" t="e">
        <f t="shared" si="15"/>
        <v>#REF!</v>
      </c>
    </row>
    <row r="118" spans="1:19" ht="12.75">
      <c r="A118">
        <f t="shared" si="26"/>
        <v>3.050000000000014</v>
      </c>
      <c r="B118" t="e">
        <f t="shared" si="16"/>
        <v>#REF!</v>
      </c>
      <c r="C118" t="e">
        <f t="shared" si="16"/>
        <v>#REF!</v>
      </c>
      <c r="D118" t="e">
        <f t="shared" si="16"/>
        <v>#REF!</v>
      </c>
      <c r="E118" t="e">
        <f t="shared" si="17"/>
        <v>#REF!</v>
      </c>
      <c r="F118" t="e">
        <f t="shared" si="17"/>
        <v>#REF!</v>
      </c>
      <c r="G118" t="e">
        <f t="shared" si="17"/>
        <v>#REF!</v>
      </c>
      <c r="H118" t="e">
        <f t="shared" si="18"/>
        <v>#REF!</v>
      </c>
      <c r="I118" t="e">
        <f t="shared" si="19"/>
        <v>#REF!</v>
      </c>
      <c r="J118" t="e">
        <f t="shared" si="20"/>
        <v>#REF!</v>
      </c>
      <c r="K118" t="e">
        <f t="shared" si="21"/>
        <v>#REF!</v>
      </c>
      <c r="L118" t="e">
        <f t="shared" si="22"/>
        <v>#REF!</v>
      </c>
      <c r="M118" t="e">
        <f t="shared" si="23"/>
        <v>#REF!</v>
      </c>
      <c r="O118" s="2" t="e">
        <f t="shared" si="24"/>
        <v>#REF!</v>
      </c>
      <c r="Q118" s="3" t="e">
        <f t="shared" si="25"/>
        <v>#REF!</v>
      </c>
      <c r="S118" s="5" t="e">
        <f t="shared" si="15"/>
        <v>#REF!</v>
      </c>
    </row>
    <row r="119" spans="1:20" ht="12.75">
      <c r="A119">
        <f t="shared" si="26"/>
        <v>3.000000000000014</v>
      </c>
      <c r="B119" t="e">
        <f t="shared" si="16"/>
        <v>#REF!</v>
      </c>
      <c r="C119" t="e">
        <f t="shared" si="16"/>
        <v>#REF!</v>
      </c>
      <c r="D119" t="e">
        <f t="shared" si="16"/>
        <v>#REF!</v>
      </c>
      <c r="E119" t="e">
        <f t="shared" si="17"/>
        <v>#REF!</v>
      </c>
      <c r="F119" t="e">
        <f t="shared" si="17"/>
        <v>#REF!</v>
      </c>
      <c r="G119" t="e">
        <f t="shared" si="17"/>
        <v>#REF!</v>
      </c>
      <c r="H119" t="e">
        <f t="shared" si="18"/>
        <v>#REF!</v>
      </c>
      <c r="I119" t="e">
        <f t="shared" si="19"/>
        <v>#REF!</v>
      </c>
      <c r="J119" t="e">
        <f t="shared" si="20"/>
        <v>#REF!</v>
      </c>
      <c r="K119" t="e">
        <f t="shared" si="21"/>
        <v>#REF!</v>
      </c>
      <c r="L119" t="e">
        <f t="shared" si="22"/>
        <v>#REF!</v>
      </c>
      <c r="M119" t="e">
        <f t="shared" si="23"/>
        <v>#REF!</v>
      </c>
      <c r="N119" t="s">
        <v>8</v>
      </c>
      <c r="O119" s="2" t="e">
        <f t="shared" si="24"/>
        <v>#REF!</v>
      </c>
      <c r="P119" s="2">
        <v>0</v>
      </c>
      <c r="Q119" s="3" t="e">
        <f t="shared" si="25"/>
        <v>#REF!</v>
      </c>
      <c r="R119">
        <v>1</v>
      </c>
      <c r="S119" s="5" t="e">
        <f t="shared" si="15"/>
        <v>#REF!</v>
      </c>
      <c r="T119" s="10">
        <v>0.4403292181069959</v>
      </c>
    </row>
    <row r="120" spans="1:19" ht="12.75">
      <c r="A120">
        <f t="shared" si="26"/>
        <v>2.9500000000000144</v>
      </c>
      <c r="B120" t="e">
        <f t="shared" si="16"/>
        <v>#REF!</v>
      </c>
      <c r="C120" t="e">
        <f t="shared" si="16"/>
        <v>#REF!</v>
      </c>
      <c r="D120" t="e">
        <f t="shared" si="16"/>
        <v>#REF!</v>
      </c>
      <c r="E120" t="e">
        <f t="shared" si="17"/>
        <v>#REF!</v>
      </c>
      <c r="F120" t="e">
        <f t="shared" si="17"/>
        <v>#REF!</v>
      </c>
      <c r="G120" t="e">
        <f t="shared" si="17"/>
        <v>#REF!</v>
      </c>
      <c r="H120" t="e">
        <f t="shared" si="18"/>
        <v>#REF!</v>
      </c>
      <c r="I120" t="e">
        <f t="shared" si="19"/>
        <v>#REF!</v>
      </c>
      <c r="J120" t="e">
        <f t="shared" si="20"/>
        <v>#REF!</v>
      </c>
      <c r="K120" t="e">
        <f t="shared" si="21"/>
        <v>#REF!</v>
      </c>
      <c r="L120" t="e">
        <f t="shared" si="22"/>
        <v>#REF!</v>
      </c>
      <c r="M120" t="e">
        <f t="shared" si="23"/>
        <v>#REF!</v>
      </c>
      <c r="O120" s="2" t="e">
        <f t="shared" si="24"/>
        <v>#REF!</v>
      </c>
      <c r="Q120" s="3" t="e">
        <f t="shared" si="25"/>
        <v>#REF!</v>
      </c>
      <c r="S120" s="5" t="e">
        <f t="shared" si="15"/>
        <v>#REF!</v>
      </c>
    </row>
    <row r="121" spans="1:19" ht="12.75">
      <c r="A121">
        <f t="shared" si="26"/>
        <v>2.9000000000000146</v>
      </c>
      <c r="B121" t="e">
        <f t="shared" si="16"/>
        <v>#REF!</v>
      </c>
      <c r="C121" t="e">
        <f t="shared" si="16"/>
        <v>#REF!</v>
      </c>
      <c r="D121" t="e">
        <f t="shared" si="16"/>
        <v>#REF!</v>
      </c>
      <c r="E121" t="e">
        <f t="shared" si="17"/>
        <v>#REF!</v>
      </c>
      <c r="F121" t="e">
        <f t="shared" si="17"/>
        <v>#REF!</v>
      </c>
      <c r="G121" t="e">
        <f t="shared" si="17"/>
        <v>#REF!</v>
      </c>
      <c r="H121" t="e">
        <f t="shared" si="18"/>
        <v>#REF!</v>
      </c>
      <c r="I121" t="e">
        <f t="shared" si="19"/>
        <v>#REF!</v>
      </c>
      <c r="J121" t="e">
        <f t="shared" si="20"/>
        <v>#REF!</v>
      </c>
      <c r="K121" t="e">
        <f t="shared" si="21"/>
        <v>#REF!</v>
      </c>
      <c r="L121" t="e">
        <f t="shared" si="22"/>
        <v>#REF!</v>
      </c>
      <c r="M121" t="e">
        <f t="shared" si="23"/>
        <v>#REF!</v>
      </c>
      <c r="O121" s="2" t="e">
        <f t="shared" si="24"/>
        <v>#REF!</v>
      </c>
      <c r="Q121" s="3" t="e">
        <f t="shared" si="25"/>
        <v>#REF!</v>
      </c>
      <c r="S121" s="5" t="e">
        <f t="shared" si="15"/>
        <v>#REF!</v>
      </c>
    </row>
    <row r="122" spans="1:19" ht="12.75">
      <c r="A122">
        <f t="shared" si="26"/>
        <v>2.8500000000000147</v>
      </c>
      <c r="B122" t="e">
        <f t="shared" si="16"/>
        <v>#REF!</v>
      </c>
      <c r="C122" t="e">
        <f t="shared" si="16"/>
        <v>#REF!</v>
      </c>
      <c r="D122" t="e">
        <f t="shared" si="16"/>
        <v>#REF!</v>
      </c>
      <c r="E122" t="e">
        <f t="shared" si="17"/>
        <v>#REF!</v>
      </c>
      <c r="F122" t="e">
        <f t="shared" si="17"/>
        <v>#REF!</v>
      </c>
      <c r="G122" t="e">
        <f t="shared" si="17"/>
        <v>#REF!</v>
      </c>
      <c r="H122" t="e">
        <f t="shared" si="18"/>
        <v>#REF!</v>
      </c>
      <c r="I122" t="e">
        <f t="shared" si="19"/>
        <v>#REF!</v>
      </c>
      <c r="J122" t="e">
        <f t="shared" si="20"/>
        <v>#REF!</v>
      </c>
      <c r="K122" t="e">
        <f t="shared" si="21"/>
        <v>#REF!</v>
      </c>
      <c r="L122" t="e">
        <f t="shared" si="22"/>
        <v>#REF!</v>
      </c>
      <c r="M122" t="e">
        <f t="shared" si="23"/>
        <v>#REF!</v>
      </c>
      <c r="O122" s="2" t="e">
        <f t="shared" si="24"/>
        <v>#REF!</v>
      </c>
      <c r="Q122" s="3" t="e">
        <f t="shared" si="25"/>
        <v>#REF!</v>
      </c>
      <c r="S122" s="5" t="e">
        <f t="shared" si="15"/>
        <v>#REF!</v>
      </c>
    </row>
    <row r="123" spans="1:19" ht="12.75">
      <c r="A123">
        <f t="shared" si="26"/>
        <v>2.800000000000015</v>
      </c>
      <c r="B123" t="e">
        <f t="shared" si="16"/>
        <v>#REF!</v>
      </c>
      <c r="C123" t="e">
        <f t="shared" si="16"/>
        <v>#REF!</v>
      </c>
      <c r="D123" t="e">
        <f t="shared" si="16"/>
        <v>#REF!</v>
      </c>
      <c r="E123" t="e">
        <f t="shared" si="17"/>
        <v>#REF!</v>
      </c>
      <c r="F123" t="e">
        <f t="shared" si="17"/>
        <v>#REF!</v>
      </c>
      <c r="G123" t="e">
        <f t="shared" si="17"/>
        <v>#REF!</v>
      </c>
      <c r="H123" t="e">
        <f t="shared" si="18"/>
        <v>#REF!</v>
      </c>
      <c r="I123" t="e">
        <f t="shared" si="19"/>
        <v>#REF!</v>
      </c>
      <c r="J123" t="e">
        <f t="shared" si="20"/>
        <v>#REF!</v>
      </c>
      <c r="K123" t="e">
        <f t="shared" si="21"/>
        <v>#REF!</v>
      </c>
      <c r="L123" t="e">
        <f t="shared" si="22"/>
        <v>#REF!</v>
      </c>
      <c r="M123" t="e">
        <f t="shared" si="23"/>
        <v>#REF!</v>
      </c>
      <c r="O123" s="2" t="e">
        <f t="shared" si="24"/>
        <v>#REF!</v>
      </c>
      <c r="Q123" s="3" t="e">
        <f t="shared" si="25"/>
        <v>#REF!</v>
      </c>
      <c r="S123" s="5" t="e">
        <f t="shared" si="15"/>
        <v>#REF!</v>
      </c>
    </row>
    <row r="124" spans="1:19" ht="12.75">
      <c r="A124">
        <f t="shared" si="26"/>
        <v>2.750000000000015</v>
      </c>
      <c r="B124" t="e">
        <f t="shared" si="16"/>
        <v>#REF!</v>
      </c>
      <c r="C124" t="e">
        <f t="shared" si="16"/>
        <v>#REF!</v>
      </c>
      <c r="D124" t="e">
        <f t="shared" si="16"/>
        <v>#REF!</v>
      </c>
      <c r="E124" t="e">
        <f t="shared" si="17"/>
        <v>#REF!</v>
      </c>
      <c r="F124" t="e">
        <f t="shared" si="17"/>
        <v>#REF!</v>
      </c>
      <c r="G124" t="e">
        <f t="shared" si="17"/>
        <v>#REF!</v>
      </c>
      <c r="H124" t="e">
        <f t="shared" si="18"/>
        <v>#REF!</v>
      </c>
      <c r="I124" t="e">
        <f t="shared" si="19"/>
        <v>#REF!</v>
      </c>
      <c r="J124" t="e">
        <f t="shared" si="20"/>
        <v>#REF!</v>
      </c>
      <c r="K124" t="e">
        <f t="shared" si="21"/>
        <v>#REF!</v>
      </c>
      <c r="L124" t="e">
        <f t="shared" si="22"/>
        <v>#REF!</v>
      </c>
      <c r="M124" t="e">
        <f t="shared" si="23"/>
        <v>#REF!</v>
      </c>
      <c r="O124" s="2" t="e">
        <f t="shared" si="24"/>
        <v>#REF!</v>
      </c>
      <c r="Q124" s="3" t="e">
        <f t="shared" si="25"/>
        <v>#REF!</v>
      </c>
      <c r="S124" s="5" t="e">
        <f t="shared" si="15"/>
        <v>#REF!</v>
      </c>
    </row>
    <row r="125" spans="1:19" ht="12.75">
      <c r="A125">
        <f t="shared" si="26"/>
        <v>2.7000000000000153</v>
      </c>
      <c r="B125" t="e">
        <f t="shared" si="16"/>
        <v>#REF!</v>
      </c>
      <c r="C125" t="e">
        <f t="shared" si="16"/>
        <v>#REF!</v>
      </c>
      <c r="D125" t="e">
        <f t="shared" si="16"/>
        <v>#REF!</v>
      </c>
      <c r="E125" t="e">
        <f t="shared" si="17"/>
        <v>#REF!</v>
      </c>
      <c r="F125" t="e">
        <f t="shared" si="17"/>
        <v>#REF!</v>
      </c>
      <c r="G125" t="e">
        <f t="shared" si="17"/>
        <v>#REF!</v>
      </c>
      <c r="H125" t="e">
        <f t="shared" si="18"/>
        <v>#REF!</v>
      </c>
      <c r="I125" t="e">
        <f t="shared" si="19"/>
        <v>#REF!</v>
      </c>
      <c r="J125" t="e">
        <f t="shared" si="20"/>
        <v>#REF!</v>
      </c>
      <c r="K125" t="e">
        <f t="shared" si="21"/>
        <v>#REF!</v>
      </c>
      <c r="L125" t="e">
        <f t="shared" si="22"/>
        <v>#REF!</v>
      </c>
      <c r="M125" t="e">
        <f t="shared" si="23"/>
        <v>#REF!</v>
      </c>
      <c r="O125" s="2" t="e">
        <f t="shared" si="24"/>
        <v>#REF!</v>
      </c>
      <c r="Q125" s="3" t="e">
        <f t="shared" si="25"/>
        <v>#REF!</v>
      </c>
      <c r="S125" s="5" t="e">
        <f t="shared" si="15"/>
        <v>#REF!</v>
      </c>
    </row>
    <row r="126" spans="1:19" ht="12.75">
      <c r="A126">
        <f t="shared" si="26"/>
        <v>2.6500000000000155</v>
      </c>
      <c r="B126" t="e">
        <f t="shared" si="16"/>
        <v>#REF!</v>
      </c>
      <c r="C126" t="e">
        <f t="shared" si="16"/>
        <v>#REF!</v>
      </c>
      <c r="D126" t="e">
        <f t="shared" si="16"/>
        <v>#REF!</v>
      </c>
      <c r="E126" t="e">
        <f t="shared" si="17"/>
        <v>#REF!</v>
      </c>
      <c r="F126" t="e">
        <f t="shared" si="17"/>
        <v>#REF!</v>
      </c>
      <c r="G126" t="e">
        <f t="shared" si="17"/>
        <v>#REF!</v>
      </c>
      <c r="H126" t="e">
        <f t="shared" si="18"/>
        <v>#REF!</v>
      </c>
      <c r="I126" t="e">
        <f t="shared" si="19"/>
        <v>#REF!</v>
      </c>
      <c r="J126" t="e">
        <f t="shared" si="20"/>
        <v>#REF!</v>
      </c>
      <c r="K126" t="e">
        <f t="shared" si="21"/>
        <v>#REF!</v>
      </c>
      <c r="L126" t="e">
        <f t="shared" si="22"/>
        <v>#REF!</v>
      </c>
      <c r="M126" t="e">
        <f t="shared" si="23"/>
        <v>#REF!</v>
      </c>
      <c r="O126" s="2" t="e">
        <f t="shared" si="24"/>
        <v>#REF!</v>
      </c>
      <c r="Q126" s="3" t="e">
        <f t="shared" si="25"/>
        <v>#REF!</v>
      </c>
      <c r="S126" s="5" t="e">
        <f t="shared" si="15"/>
        <v>#REF!</v>
      </c>
    </row>
    <row r="127" spans="1:19" ht="12.75">
      <c r="A127">
        <f t="shared" si="26"/>
        <v>2.6000000000000156</v>
      </c>
      <c r="B127" t="e">
        <f t="shared" si="16"/>
        <v>#REF!</v>
      </c>
      <c r="C127" t="e">
        <f t="shared" si="16"/>
        <v>#REF!</v>
      </c>
      <c r="D127" t="e">
        <f t="shared" si="16"/>
        <v>#REF!</v>
      </c>
      <c r="E127" t="e">
        <f t="shared" si="17"/>
        <v>#REF!</v>
      </c>
      <c r="F127" t="e">
        <f t="shared" si="17"/>
        <v>#REF!</v>
      </c>
      <c r="G127" t="e">
        <f t="shared" si="17"/>
        <v>#REF!</v>
      </c>
      <c r="H127" t="e">
        <f t="shared" si="18"/>
        <v>#REF!</v>
      </c>
      <c r="I127" t="e">
        <f t="shared" si="19"/>
        <v>#REF!</v>
      </c>
      <c r="J127" t="e">
        <f t="shared" si="20"/>
        <v>#REF!</v>
      </c>
      <c r="K127" t="e">
        <f t="shared" si="21"/>
        <v>#REF!</v>
      </c>
      <c r="L127" t="e">
        <f t="shared" si="22"/>
        <v>#REF!</v>
      </c>
      <c r="M127" t="e">
        <f t="shared" si="23"/>
        <v>#REF!</v>
      </c>
      <c r="O127" s="2" t="e">
        <f t="shared" si="24"/>
        <v>#REF!</v>
      </c>
      <c r="Q127" s="3" t="e">
        <f t="shared" si="25"/>
        <v>#REF!</v>
      </c>
      <c r="S127" s="5" t="e">
        <f t="shared" si="15"/>
        <v>#REF!</v>
      </c>
    </row>
    <row r="128" spans="1:19" ht="12.75">
      <c r="A128">
        <f t="shared" si="26"/>
        <v>2.550000000000016</v>
      </c>
      <c r="B128" t="e">
        <f t="shared" si="16"/>
        <v>#REF!</v>
      </c>
      <c r="C128" t="e">
        <f t="shared" si="16"/>
        <v>#REF!</v>
      </c>
      <c r="D128" t="e">
        <f t="shared" si="16"/>
        <v>#REF!</v>
      </c>
      <c r="E128" t="e">
        <f t="shared" si="17"/>
        <v>#REF!</v>
      </c>
      <c r="F128" t="e">
        <f t="shared" si="17"/>
        <v>#REF!</v>
      </c>
      <c r="G128" t="e">
        <f t="shared" si="17"/>
        <v>#REF!</v>
      </c>
      <c r="H128" t="e">
        <f t="shared" si="18"/>
        <v>#REF!</v>
      </c>
      <c r="I128" t="e">
        <f t="shared" si="19"/>
        <v>#REF!</v>
      </c>
      <c r="J128" t="e">
        <f t="shared" si="20"/>
        <v>#REF!</v>
      </c>
      <c r="K128" t="e">
        <f t="shared" si="21"/>
        <v>#REF!</v>
      </c>
      <c r="L128" t="e">
        <f t="shared" si="22"/>
        <v>#REF!</v>
      </c>
      <c r="M128" t="e">
        <f t="shared" si="23"/>
        <v>#REF!</v>
      </c>
      <c r="O128" s="2" t="e">
        <f t="shared" si="24"/>
        <v>#REF!</v>
      </c>
      <c r="Q128" s="3" t="e">
        <f t="shared" si="25"/>
        <v>#REF!</v>
      </c>
      <c r="S128" s="5" t="e">
        <f t="shared" si="15"/>
        <v>#REF!</v>
      </c>
    </row>
    <row r="129" spans="1:19" ht="12.75">
      <c r="A129">
        <f t="shared" si="26"/>
        <v>2.500000000000016</v>
      </c>
      <c r="B129" t="e">
        <f t="shared" si="16"/>
        <v>#REF!</v>
      </c>
      <c r="C129" t="e">
        <f t="shared" si="16"/>
        <v>#REF!</v>
      </c>
      <c r="D129" t="e">
        <f t="shared" si="16"/>
        <v>#REF!</v>
      </c>
      <c r="E129" t="e">
        <f t="shared" si="17"/>
        <v>#REF!</v>
      </c>
      <c r="F129" t="e">
        <f t="shared" si="17"/>
        <v>#REF!</v>
      </c>
      <c r="G129" t="e">
        <f t="shared" si="17"/>
        <v>#REF!</v>
      </c>
      <c r="H129" t="e">
        <f t="shared" si="18"/>
        <v>#REF!</v>
      </c>
      <c r="I129" t="e">
        <f t="shared" si="19"/>
        <v>#REF!</v>
      </c>
      <c r="J129" t="e">
        <f t="shared" si="20"/>
        <v>#REF!</v>
      </c>
      <c r="K129" t="e">
        <f t="shared" si="21"/>
        <v>#REF!</v>
      </c>
      <c r="L129" t="e">
        <f t="shared" si="22"/>
        <v>#REF!</v>
      </c>
      <c r="M129" t="e">
        <f t="shared" si="23"/>
        <v>#REF!</v>
      </c>
      <c r="O129" s="2" t="e">
        <f t="shared" si="24"/>
        <v>#REF!</v>
      </c>
      <c r="Q129" s="3" t="e">
        <f t="shared" si="25"/>
        <v>#REF!</v>
      </c>
      <c r="S129" s="5" t="e">
        <f t="shared" si="15"/>
        <v>#REF!</v>
      </c>
    </row>
    <row r="130" spans="1:19" ht="12.75">
      <c r="A130">
        <f t="shared" si="26"/>
        <v>2.450000000000016</v>
      </c>
      <c r="B130" t="e">
        <f t="shared" si="16"/>
        <v>#REF!</v>
      </c>
      <c r="C130" t="e">
        <f t="shared" si="16"/>
        <v>#REF!</v>
      </c>
      <c r="D130" t="e">
        <f t="shared" si="16"/>
        <v>#REF!</v>
      </c>
      <c r="E130" t="e">
        <f t="shared" si="17"/>
        <v>#REF!</v>
      </c>
      <c r="F130" t="e">
        <f t="shared" si="17"/>
        <v>#REF!</v>
      </c>
      <c r="G130" t="e">
        <f t="shared" si="17"/>
        <v>#REF!</v>
      </c>
      <c r="H130" t="e">
        <f t="shared" si="18"/>
        <v>#REF!</v>
      </c>
      <c r="I130" t="e">
        <f t="shared" si="19"/>
        <v>#REF!</v>
      </c>
      <c r="J130" t="e">
        <f t="shared" si="20"/>
        <v>#REF!</v>
      </c>
      <c r="K130" t="e">
        <f t="shared" si="21"/>
        <v>#REF!</v>
      </c>
      <c r="L130" t="e">
        <f t="shared" si="22"/>
        <v>#REF!</v>
      </c>
      <c r="M130" t="e">
        <f t="shared" si="23"/>
        <v>#REF!</v>
      </c>
      <c r="O130" s="2" t="e">
        <f t="shared" si="24"/>
        <v>#REF!</v>
      </c>
      <c r="Q130" s="3" t="e">
        <f t="shared" si="25"/>
        <v>#REF!</v>
      </c>
      <c r="S130" s="5" t="e">
        <f t="shared" si="15"/>
        <v>#REF!</v>
      </c>
    </row>
    <row r="131" spans="1:19" ht="12.75">
      <c r="A131">
        <f t="shared" si="26"/>
        <v>2.4000000000000163</v>
      </c>
      <c r="B131" t="e">
        <f t="shared" si="16"/>
        <v>#REF!</v>
      </c>
      <c r="C131" t="e">
        <f t="shared" si="16"/>
        <v>#REF!</v>
      </c>
      <c r="D131" t="e">
        <f t="shared" si="16"/>
        <v>#REF!</v>
      </c>
      <c r="E131" t="e">
        <f t="shared" si="17"/>
        <v>#REF!</v>
      </c>
      <c r="F131" t="e">
        <f t="shared" si="17"/>
        <v>#REF!</v>
      </c>
      <c r="G131" t="e">
        <f t="shared" si="17"/>
        <v>#REF!</v>
      </c>
      <c r="H131" t="e">
        <f t="shared" si="18"/>
        <v>#REF!</v>
      </c>
      <c r="I131" t="e">
        <f t="shared" si="19"/>
        <v>#REF!</v>
      </c>
      <c r="J131" t="e">
        <f t="shared" si="20"/>
        <v>#REF!</v>
      </c>
      <c r="K131" t="e">
        <f t="shared" si="21"/>
        <v>#REF!</v>
      </c>
      <c r="L131" t="e">
        <f t="shared" si="22"/>
        <v>#REF!</v>
      </c>
      <c r="M131" t="e">
        <f t="shared" si="23"/>
        <v>#REF!</v>
      </c>
      <c r="O131" s="2" t="e">
        <f t="shared" si="24"/>
        <v>#REF!</v>
      </c>
      <c r="Q131" s="3" t="e">
        <f t="shared" si="25"/>
        <v>#REF!</v>
      </c>
      <c r="S131" s="5" t="e">
        <f t="shared" si="15"/>
        <v>#REF!</v>
      </c>
    </row>
    <row r="132" spans="1:19" ht="12.75">
      <c r="A132">
        <f t="shared" si="26"/>
        <v>2.3500000000000165</v>
      </c>
      <c r="B132" t="e">
        <f t="shared" si="16"/>
        <v>#REF!</v>
      </c>
      <c r="C132" t="e">
        <f t="shared" si="16"/>
        <v>#REF!</v>
      </c>
      <c r="D132" t="e">
        <f t="shared" si="16"/>
        <v>#REF!</v>
      </c>
      <c r="E132" t="e">
        <f t="shared" si="17"/>
        <v>#REF!</v>
      </c>
      <c r="F132" t="e">
        <f t="shared" si="17"/>
        <v>#REF!</v>
      </c>
      <c r="G132" t="e">
        <f t="shared" si="17"/>
        <v>#REF!</v>
      </c>
      <c r="H132" t="e">
        <f t="shared" si="18"/>
        <v>#REF!</v>
      </c>
      <c r="I132" t="e">
        <f t="shared" si="19"/>
        <v>#REF!</v>
      </c>
      <c r="J132" t="e">
        <f t="shared" si="20"/>
        <v>#REF!</v>
      </c>
      <c r="K132" t="e">
        <f t="shared" si="21"/>
        <v>#REF!</v>
      </c>
      <c r="L132" t="e">
        <f t="shared" si="22"/>
        <v>#REF!</v>
      </c>
      <c r="M132" t="e">
        <f t="shared" si="23"/>
        <v>#REF!</v>
      </c>
      <c r="O132" s="2" t="e">
        <f t="shared" si="24"/>
        <v>#REF!</v>
      </c>
      <c r="Q132" s="3" t="e">
        <f t="shared" si="25"/>
        <v>#REF!</v>
      </c>
      <c r="S132" s="5" t="e">
        <f t="shared" si="15"/>
        <v>#REF!</v>
      </c>
    </row>
    <row r="133" spans="1:19" ht="12.75">
      <c r="A133">
        <f t="shared" si="26"/>
        <v>2.3000000000000167</v>
      </c>
      <c r="B133" t="e">
        <f t="shared" si="16"/>
        <v>#REF!</v>
      </c>
      <c r="C133" t="e">
        <f t="shared" si="16"/>
        <v>#REF!</v>
      </c>
      <c r="D133" t="e">
        <f t="shared" si="16"/>
        <v>#REF!</v>
      </c>
      <c r="E133" t="e">
        <f t="shared" si="17"/>
        <v>#REF!</v>
      </c>
      <c r="F133" t="e">
        <f t="shared" si="17"/>
        <v>#REF!</v>
      </c>
      <c r="G133" t="e">
        <f t="shared" si="17"/>
        <v>#REF!</v>
      </c>
      <c r="H133" t="e">
        <f t="shared" si="18"/>
        <v>#REF!</v>
      </c>
      <c r="I133" t="e">
        <f t="shared" si="19"/>
        <v>#REF!</v>
      </c>
      <c r="J133" t="e">
        <f t="shared" si="20"/>
        <v>#REF!</v>
      </c>
      <c r="K133" t="e">
        <f t="shared" si="21"/>
        <v>#REF!</v>
      </c>
      <c r="L133" t="e">
        <f t="shared" si="22"/>
        <v>#REF!</v>
      </c>
      <c r="M133" t="e">
        <f t="shared" si="23"/>
        <v>#REF!</v>
      </c>
      <c r="O133" s="2" t="e">
        <f t="shared" si="24"/>
        <v>#REF!</v>
      </c>
      <c r="Q133" s="3" t="e">
        <f t="shared" si="25"/>
        <v>#REF!</v>
      </c>
      <c r="S133" s="5" t="e">
        <f t="shared" si="15"/>
        <v>#REF!</v>
      </c>
    </row>
    <row r="134" spans="1:19" ht="12.75">
      <c r="A134">
        <f t="shared" si="26"/>
        <v>2.250000000000017</v>
      </c>
      <c r="B134" t="e">
        <f t="shared" si="16"/>
        <v>#REF!</v>
      </c>
      <c r="C134" t="e">
        <f t="shared" si="16"/>
        <v>#REF!</v>
      </c>
      <c r="D134" t="e">
        <f t="shared" si="16"/>
        <v>#REF!</v>
      </c>
      <c r="E134" t="e">
        <f t="shared" si="17"/>
        <v>#REF!</v>
      </c>
      <c r="F134" t="e">
        <f t="shared" si="17"/>
        <v>#REF!</v>
      </c>
      <c r="G134" t="e">
        <f t="shared" si="17"/>
        <v>#REF!</v>
      </c>
      <c r="H134" t="e">
        <f t="shared" si="18"/>
        <v>#REF!</v>
      </c>
      <c r="I134" t="e">
        <f t="shared" si="19"/>
        <v>#REF!</v>
      </c>
      <c r="J134" t="e">
        <f t="shared" si="20"/>
        <v>#REF!</v>
      </c>
      <c r="K134" t="e">
        <f t="shared" si="21"/>
        <v>#REF!</v>
      </c>
      <c r="L134" t="e">
        <f t="shared" si="22"/>
        <v>#REF!</v>
      </c>
      <c r="M134" t="e">
        <f t="shared" si="23"/>
        <v>#REF!</v>
      </c>
      <c r="O134" s="2" t="e">
        <f t="shared" si="24"/>
        <v>#REF!</v>
      </c>
      <c r="Q134" s="3" t="e">
        <f t="shared" si="25"/>
        <v>#REF!</v>
      </c>
      <c r="S134" s="5" t="e">
        <f t="shared" si="15"/>
        <v>#REF!</v>
      </c>
    </row>
    <row r="135" spans="1:20" s="8" customFormat="1" ht="12.75">
      <c r="A135" s="8">
        <f t="shared" si="26"/>
        <v>2.200000000000017</v>
      </c>
      <c r="B135" s="8" t="e">
        <f t="shared" si="16"/>
        <v>#REF!</v>
      </c>
      <c r="C135" s="8" t="e">
        <f t="shared" si="16"/>
        <v>#REF!</v>
      </c>
      <c r="D135" s="8" t="e">
        <f t="shared" si="16"/>
        <v>#REF!</v>
      </c>
      <c r="E135" s="8" t="e">
        <f t="shared" si="17"/>
        <v>#REF!</v>
      </c>
      <c r="F135" s="8" t="e">
        <f t="shared" si="17"/>
        <v>#REF!</v>
      </c>
      <c r="G135" s="8" t="e">
        <f t="shared" si="17"/>
        <v>#REF!</v>
      </c>
      <c r="H135" s="8" t="e">
        <f t="shared" si="18"/>
        <v>#REF!</v>
      </c>
      <c r="I135" s="8" t="e">
        <f t="shared" si="19"/>
        <v>#REF!</v>
      </c>
      <c r="J135" s="8" t="e">
        <f t="shared" si="20"/>
        <v>#REF!</v>
      </c>
      <c r="K135" s="8" t="e">
        <f t="shared" si="21"/>
        <v>#REF!</v>
      </c>
      <c r="L135" s="8" t="e">
        <f t="shared" si="22"/>
        <v>#REF!</v>
      </c>
      <c r="M135" s="8" t="e">
        <f t="shared" si="23"/>
        <v>#REF!</v>
      </c>
      <c r="O135" s="13" t="e">
        <f t="shared" si="24"/>
        <v>#REF!</v>
      </c>
      <c r="P135" s="13"/>
      <c r="Q135" s="14" t="e">
        <f t="shared" si="25"/>
        <v>#REF!</v>
      </c>
      <c r="S135" s="15" t="e">
        <f aca="true" t="shared" si="27" ref="S135:S159">L135/SUM(L135:M135)</f>
        <v>#REF!</v>
      </c>
      <c r="T135" s="15"/>
    </row>
    <row r="136" spans="1:19" ht="12.75">
      <c r="A136">
        <f t="shared" si="26"/>
        <v>2.1500000000000172</v>
      </c>
      <c r="B136" t="e">
        <f aca="true" t="shared" si="28" ref="B136:D159">B$38</f>
        <v>#REF!</v>
      </c>
      <c r="C136" t="e">
        <f t="shared" si="28"/>
        <v>#REF!</v>
      </c>
      <c r="D136" t="e">
        <f t="shared" si="28"/>
        <v>#REF!</v>
      </c>
      <c r="E136" t="e">
        <f aca="true" t="shared" si="29" ref="E136:G159">E$38*$A136</f>
        <v>#REF!</v>
      </c>
      <c r="F136" t="e">
        <f t="shared" si="29"/>
        <v>#REF!</v>
      </c>
      <c r="G136" t="e">
        <f t="shared" si="29"/>
        <v>#REF!</v>
      </c>
      <c r="H136" t="e">
        <f t="shared" si="18"/>
        <v>#REF!</v>
      </c>
      <c r="I136" t="e">
        <f t="shared" si="19"/>
        <v>#REF!</v>
      </c>
      <c r="J136" t="e">
        <f t="shared" si="20"/>
        <v>#REF!</v>
      </c>
      <c r="K136" t="e">
        <f t="shared" si="21"/>
        <v>#REF!</v>
      </c>
      <c r="L136" t="e">
        <f t="shared" si="22"/>
        <v>#REF!</v>
      </c>
      <c r="M136" t="e">
        <f t="shared" si="23"/>
        <v>#REF!</v>
      </c>
      <c r="O136" s="2" t="e">
        <f t="shared" si="24"/>
        <v>#REF!</v>
      </c>
      <c r="Q136" s="3" t="e">
        <f t="shared" si="25"/>
        <v>#REF!</v>
      </c>
      <c r="S136" s="5" t="e">
        <f t="shared" si="27"/>
        <v>#REF!</v>
      </c>
    </row>
    <row r="137" spans="1:19" ht="12.75">
      <c r="A137">
        <f t="shared" si="26"/>
        <v>2.1000000000000174</v>
      </c>
      <c r="B137" t="e">
        <f t="shared" si="28"/>
        <v>#REF!</v>
      </c>
      <c r="C137" t="e">
        <f t="shared" si="28"/>
        <v>#REF!</v>
      </c>
      <c r="D137" t="e">
        <f t="shared" si="28"/>
        <v>#REF!</v>
      </c>
      <c r="E137" t="e">
        <f t="shared" si="29"/>
        <v>#REF!</v>
      </c>
      <c r="F137" t="e">
        <f t="shared" si="29"/>
        <v>#REF!</v>
      </c>
      <c r="G137" t="e">
        <f t="shared" si="29"/>
        <v>#REF!</v>
      </c>
      <c r="H137" t="e">
        <f t="shared" si="18"/>
        <v>#REF!</v>
      </c>
      <c r="I137" t="e">
        <f t="shared" si="19"/>
        <v>#REF!</v>
      </c>
      <c r="J137" t="e">
        <f t="shared" si="20"/>
        <v>#REF!</v>
      </c>
      <c r="K137" t="e">
        <f t="shared" si="21"/>
        <v>#REF!</v>
      </c>
      <c r="L137" t="e">
        <f t="shared" si="22"/>
        <v>#REF!</v>
      </c>
      <c r="M137" t="e">
        <f t="shared" si="23"/>
        <v>#REF!</v>
      </c>
      <c r="O137" s="2" t="e">
        <f t="shared" si="24"/>
        <v>#REF!</v>
      </c>
      <c r="Q137" s="3" t="e">
        <f t="shared" si="25"/>
        <v>#REF!</v>
      </c>
      <c r="S137" s="5" t="e">
        <f t="shared" si="27"/>
        <v>#REF!</v>
      </c>
    </row>
    <row r="138" spans="1:19" ht="12.75">
      <c r="A138">
        <f t="shared" si="26"/>
        <v>2.0500000000000176</v>
      </c>
      <c r="B138" t="e">
        <f t="shared" si="28"/>
        <v>#REF!</v>
      </c>
      <c r="C138" t="e">
        <f t="shared" si="28"/>
        <v>#REF!</v>
      </c>
      <c r="D138" t="e">
        <f t="shared" si="28"/>
        <v>#REF!</v>
      </c>
      <c r="E138" t="e">
        <f t="shared" si="29"/>
        <v>#REF!</v>
      </c>
      <c r="F138" t="e">
        <f t="shared" si="29"/>
        <v>#REF!</v>
      </c>
      <c r="G138" t="e">
        <f t="shared" si="29"/>
        <v>#REF!</v>
      </c>
      <c r="H138" t="e">
        <f t="shared" si="18"/>
        <v>#REF!</v>
      </c>
      <c r="I138" t="e">
        <f t="shared" si="19"/>
        <v>#REF!</v>
      </c>
      <c r="J138" t="e">
        <f t="shared" si="20"/>
        <v>#REF!</v>
      </c>
      <c r="K138" t="e">
        <f t="shared" si="21"/>
        <v>#REF!</v>
      </c>
      <c r="L138" t="e">
        <f t="shared" si="22"/>
        <v>#REF!</v>
      </c>
      <c r="M138" t="e">
        <f t="shared" si="23"/>
        <v>#REF!</v>
      </c>
      <c r="O138" s="2" t="e">
        <f t="shared" si="24"/>
        <v>#REF!</v>
      </c>
      <c r="Q138" s="3" t="e">
        <f t="shared" si="25"/>
        <v>#REF!</v>
      </c>
      <c r="S138" s="5" t="e">
        <f t="shared" si="27"/>
        <v>#REF!</v>
      </c>
    </row>
    <row r="139" spans="1:20" ht="12.75">
      <c r="A139">
        <f t="shared" si="26"/>
        <v>2.0000000000000178</v>
      </c>
      <c r="B139" t="e">
        <f t="shared" si="28"/>
        <v>#REF!</v>
      </c>
      <c r="C139" t="e">
        <f t="shared" si="28"/>
        <v>#REF!</v>
      </c>
      <c r="D139" t="e">
        <f t="shared" si="28"/>
        <v>#REF!</v>
      </c>
      <c r="E139" t="e">
        <f t="shared" si="29"/>
        <v>#REF!</v>
      </c>
      <c r="F139" t="e">
        <f t="shared" si="29"/>
        <v>#REF!</v>
      </c>
      <c r="G139" t="e">
        <f t="shared" si="29"/>
        <v>#REF!</v>
      </c>
      <c r="H139" t="e">
        <f t="shared" si="18"/>
        <v>#REF!</v>
      </c>
      <c r="I139" t="e">
        <f t="shared" si="19"/>
        <v>#REF!</v>
      </c>
      <c r="J139" t="e">
        <f t="shared" si="20"/>
        <v>#REF!</v>
      </c>
      <c r="K139" t="e">
        <f t="shared" si="21"/>
        <v>#REF!</v>
      </c>
      <c r="L139" t="e">
        <f t="shared" si="22"/>
        <v>#REF!</v>
      </c>
      <c r="M139" t="e">
        <f t="shared" si="23"/>
        <v>#REF!</v>
      </c>
      <c r="N139" t="s">
        <v>9</v>
      </c>
      <c r="O139" s="2" t="e">
        <f t="shared" si="24"/>
        <v>#REF!</v>
      </c>
      <c r="P139" s="2">
        <v>0</v>
      </c>
      <c r="Q139" s="3" t="e">
        <f t="shared" si="25"/>
        <v>#REF!</v>
      </c>
      <c r="R139" s="3">
        <v>0</v>
      </c>
      <c r="S139" s="5" t="e">
        <f t="shared" si="27"/>
        <v>#REF!</v>
      </c>
      <c r="T139" s="10">
        <v>0.181</v>
      </c>
    </row>
    <row r="140" spans="1:19" ht="12.75">
      <c r="A140">
        <f t="shared" si="26"/>
        <v>1.9500000000000177</v>
      </c>
      <c r="B140" t="e">
        <f t="shared" si="28"/>
        <v>#REF!</v>
      </c>
      <c r="C140" t="e">
        <f t="shared" si="28"/>
        <v>#REF!</v>
      </c>
      <c r="D140" t="e">
        <f t="shared" si="28"/>
        <v>#REF!</v>
      </c>
      <c r="E140" t="e">
        <f t="shared" si="29"/>
        <v>#REF!</v>
      </c>
      <c r="F140" t="e">
        <f t="shared" si="29"/>
        <v>#REF!</v>
      </c>
      <c r="G140" t="e">
        <f t="shared" si="29"/>
        <v>#REF!</v>
      </c>
      <c r="H140" t="e">
        <f t="shared" si="18"/>
        <v>#REF!</v>
      </c>
      <c r="I140" t="e">
        <f t="shared" si="19"/>
        <v>#REF!</v>
      </c>
      <c r="J140" t="e">
        <f t="shared" si="20"/>
        <v>#REF!</v>
      </c>
      <c r="K140" t="e">
        <f t="shared" si="21"/>
        <v>#REF!</v>
      </c>
      <c r="L140" t="e">
        <f t="shared" si="22"/>
        <v>#REF!</v>
      </c>
      <c r="M140" t="e">
        <f t="shared" si="23"/>
        <v>#REF!</v>
      </c>
      <c r="O140" s="2" t="e">
        <f t="shared" si="24"/>
        <v>#REF!</v>
      </c>
      <c r="Q140" s="3" t="e">
        <f t="shared" si="25"/>
        <v>#REF!</v>
      </c>
      <c r="S140" s="5" t="e">
        <f t="shared" si="27"/>
        <v>#REF!</v>
      </c>
    </row>
    <row r="141" spans="1:19" ht="12.75">
      <c r="A141">
        <f t="shared" si="26"/>
        <v>1.9000000000000177</v>
      </c>
      <c r="B141" t="e">
        <f t="shared" si="28"/>
        <v>#REF!</v>
      </c>
      <c r="C141" t="e">
        <f t="shared" si="28"/>
        <v>#REF!</v>
      </c>
      <c r="D141" t="e">
        <f t="shared" si="28"/>
        <v>#REF!</v>
      </c>
      <c r="E141" t="e">
        <f t="shared" si="29"/>
        <v>#REF!</v>
      </c>
      <c r="F141" t="e">
        <f t="shared" si="29"/>
        <v>#REF!</v>
      </c>
      <c r="G141" t="e">
        <f t="shared" si="29"/>
        <v>#REF!</v>
      </c>
      <c r="H141" t="e">
        <f t="shared" si="18"/>
        <v>#REF!</v>
      </c>
      <c r="I141" t="e">
        <f t="shared" si="19"/>
        <v>#REF!</v>
      </c>
      <c r="J141" t="e">
        <f t="shared" si="20"/>
        <v>#REF!</v>
      </c>
      <c r="K141" t="e">
        <f t="shared" si="21"/>
        <v>#REF!</v>
      </c>
      <c r="L141" t="e">
        <f t="shared" si="22"/>
        <v>#REF!</v>
      </c>
      <c r="M141" t="e">
        <f t="shared" si="23"/>
        <v>#REF!</v>
      </c>
      <c r="O141" s="2" t="e">
        <f t="shared" si="24"/>
        <v>#REF!</v>
      </c>
      <c r="Q141" s="3" t="e">
        <f t="shared" si="25"/>
        <v>#REF!</v>
      </c>
      <c r="S141" s="5" t="e">
        <f t="shared" si="27"/>
        <v>#REF!</v>
      </c>
    </row>
    <row r="142" spans="1:19" ht="12.75">
      <c r="A142">
        <f t="shared" si="26"/>
        <v>1.8500000000000176</v>
      </c>
      <c r="B142" t="e">
        <f t="shared" si="28"/>
        <v>#REF!</v>
      </c>
      <c r="C142" t="e">
        <f t="shared" si="28"/>
        <v>#REF!</v>
      </c>
      <c r="D142" t="e">
        <f t="shared" si="28"/>
        <v>#REF!</v>
      </c>
      <c r="E142" t="e">
        <f t="shared" si="29"/>
        <v>#REF!</v>
      </c>
      <c r="F142" t="e">
        <f t="shared" si="29"/>
        <v>#REF!</v>
      </c>
      <c r="G142" t="e">
        <f t="shared" si="29"/>
        <v>#REF!</v>
      </c>
      <c r="H142" t="e">
        <f t="shared" si="18"/>
        <v>#REF!</v>
      </c>
      <c r="I142" t="e">
        <f t="shared" si="19"/>
        <v>#REF!</v>
      </c>
      <c r="J142" t="e">
        <f t="shared" si="20"/>
        <v>#REF!</v>
      </c>
      <c r="K142" t="e">
        <f t="shared" si="21"/>
        <v>#REF!</v>
      </c>
      <c r="L142" t="e">
        <f t="shared" si="22"/>
        <v>#REF!</v>
      </c>
      <c r="M142" t="e">
        <f t="shared" si="23"/>
        <v>#REF!</v>
      </c>
      <c r="O142" s="2" t="e">
        <f t="shared" si="24"/>
        <v>#REF!</v>
      </c>
      <c r="Q142" s="3" t="e">
        <f t="shared" si="25"/>
        <v>#REF!</v>
      </c>
      <c r="S142" s="5" t="e">
        <f t="shared" si="27"/>
        <v>#REF!</v>
      </c>
    </row>
    <row r="143" spans="1:19" ht="12.75">
      <c r="A143">
        <f t="shared" si="26"/>
        <v>1.8000000000000176</v>
      </c>
      <c r="B143" t="e">
        <f t="shared" si="28"/>
        <v>#REF!</v>
      </c>
      <c r="C143" t="e">
        <f t="shared" si="28"/>
        <v>#REF!</v>
      </c>
      <c r="D143" t="e">
        <f t="shared" si="28"/>
        <v>#REF!</v>
      </c>
      <c r="E143" t="e">
        <f t="shared" si="29"/>
        <v>#REF!</v>
      </c>
      <c r="F143" t="e">
        <f t="shared" si="29"/>
        <v>#REF!</v>
      </c>
      <c r="G143" t="e">
        <f t="shared" si="29"/>
        <v>#REF!</v>
      </c>
      <c r="H143" t="e">
        <f t="shared" si="18"/>
        <v>#REF!</v>
      </c>
      <c r="I143" t="e">
        <f t="shared" si="19"/>
        <v>#REF!</v>
      </c>
      <c r="J143" t="e">
        <f t="shared" si="20"/>
        <v>#REF!</v>
      </c>
      <c r="K143" t="e">
        <f t="shared" si="21"/>
        <v>#REF!</v>
      </c>
      <c r="L143" t="e">
        <f t="shared" si="22"/>
        <v>#REF!</v>
      </c>
      <c r="M143" t="e">
        <f t="shared" si="23"/>
        <v>#REF!</v>
      </c>
      <c r="O143" s="2" t="e">
        <f t="shared" si="24"/>
        <v>#REF!</v>
      </c>
      <c r="Q143" s="3" t="e">
        <f t="shared" si="25"/>
        <v>#REF!</v>
      </c>
      <c r="S143" s="5" t="e">
        <f t="shared" si="27"/>
        <v>#REF!</v>
      </c>
    </row>
    <row r="144" spans="1:19" ht="12.75">
      <c r="A144">
        <f t="shared" si="26"/>
        <v>1.7500000000000175</v>
      </c>
      <c r="B144" t="e">
        <f t="shared" si="28"/>
        <v>#REF!</v>
      </c>
      <c r="C144" t="e">
        <f t="shared" si="28"/>
        <v>#REF!</v>
      </c>
      <c r="D144" t="e">
        <f t="shared" si="28"/>
        <v>#REF!</v>
      </c>
      <c r="E144" t="e">
        <f t="shared" si="29"/>
        <v>#REF!</v>
      </c>
      <c r="F144" t="e">
        <f t="shared" si="29"/>
        <v>#REF!</v>
      </c>
      <c r="G144" t="e">
        <f t="shared" si="29"/>
        <v>#REF!</v>
      </c>
      <c r="H144" t="e">
        <f t="shared" si="18"/>
        <v>#REF!</v>
      </c>
      <c r="I144" t="e">
        <f t="shared" si="19"/>
        <v>#REF!</v>
      </c>
      <c r="J144" t="e">
        <f t="shared" si="20"/>
        <v>#REF!</v>
      </c>
      <c r="K144" t="e">
        <f t="shared" si="21"/>
        <v>#REF!</v>
      </c>
      <c r="L144" t="e">
        <f t="shared" si="22"/>
        <v>#REF!</v>
      </c>
      <c r="M144" t="e">
        <f t="shared" si="23"/>
        <v>#REF!</v>
      </c>
      <c r="O144" s="2" t="e">
        <f t="shared" si="24"/>
        <v>#REF!</v>
      </c>
      <c r="Q144" s="3" t="e">
        <f t="shared" si="25"/>
        <v>#REF!</v>
      </c>
      <c r="S144" s="5" t="e">
        <f t="shared" si="27"/>
        <v>#REF!</v>
      </c>
    </row>
    <row r="145" spans="1:19" ht="12.75">
      <c r="A145">
        <f t="shared" si="26"/>
        <v>1.7000000000000175</v>
      </c>
      <c r="B145" t="e">
        <f t="shared" si="28"/>
        <v>#REF!</v>
      </c>
      <c r="C145" t="e">
        <f t="shared" si="28"/>
        <v>#REF!</v>
      </c>
      <c r="D145" t="e">
        <f t="shared" si="28"/>
        <v>#REF!</v>
      </c>
      <c r="E145" t="e">
        <f t="shared" si="29"/>
        <v>#REF!</v>
      </c>
      <c r="F145" t="e">
        <f t="shared" si="29"/>
        <v>#REF!</v>
      </c>
      <c r="G145" t="e">
        <f t="shared" si="29"/>
        <v>#REF!</v>
      </c>
      <c r="H145" t="e">
        <f t="shared" si="18"/>
        <v>#REF!</v>
      </c>
      <c r="I145" t="e">
        <f t="shared" si="19"/>
        <v>#REF!</v>
      </c>
      <c r="J145" t="e">
        <f t="shared" si="20"/>
        <v>#REF!</v>
      </c>
      <c r="K145" t="e">
        <f t="shared" si="21"/>
        <v>#REF!</v>
      </c>
      <c r="L145" t="e">
        <f t="shared" si="22"/>
        <v>#REF!</v>
      </c>
      <c r="M145" t="e">
        <f t="shared" si="23"/>
        <v>#REF!</v>
      </c>
      <c r="O145" s="2" t="e">
        <f t="shared" si="24"/>
        <v>#REF!</v>
      </c>
      <c r="Q145" s="3" t="e">
        <f t="shared" si="25"/>
        <v>#REF!</v>
      </c>
      <c r="S145" s="5" t="e">
        <f t="shared" si="27"/>
        <v>#REF!</v>
      </c>
    </row>
    <row r="146" spans="1:19" ht="12.75">
      <c r="A146">
        <f t="shared" si="26"/>
        <v>1.6500000000000175</v>
      </c>
      <c r="B146" t="e">
        <f t="shared" si="28"/>
        <v>#REF!</v>
      </c>
      <c r="C146" t="e">
        <f t="shared" si="28"/>
        <v>#REF!</v>
      </c>
      <c r="D146" t="e">
        <f t="shared" si="28"/>
        <v>#REF!</v>
      </c>
      <c r="E146" t="e">
        <f t="shared" si="29"/>
        <v>#REF!</v>
      </c>
      <c r="F146" t="e">
        <f t="shared" si="29"/>
        <v>#REF!</v>
      </c>
      <c r="G146" t="e">
        <f t="shared" si="29"/>
        <v>#REF!</v>
      </c>
      <c r="H146" t="e">
        <f t="shared" si="18"/>
        <v>#REF!</v>
      </c>
      <c r="I146" t="e">
        <f t="shared" si="19"/>
        <v>#REF!</v>
      </c>
      <c r="J146" t="e">
        <f t="shared" si="20"/>
        <v>#REF!</v>
      </c>
      <c r="K146" t="e">
        <f t="shared" si="21"/>
        <v>#REF!</v>
      </c>
      <c r="L146" t="e">
        <f t="shared" si="22"/>
        <v>#REF!</v>
      </c>
      <c r="M146" t="e">
        <f t="shared" si="23"/>
        <v>#REF!</v>
      </c>
      <c r="O146" s="2" t="e">
        <f t="shared" si="24"/>
        <v>#REF!</v>
      </c>
      <c r="Q146" s="3" t="e">
        <f t="shared" si="25"/>
        <v>#REF!</v>
      </c>
      <c r="S146" s="5" t="e">
        <f t="shared" si="27"/>
        <v>#REF!</v>
      </c>
    </row>
    <row r="147" spans="1:19" ht="12.75">
      <c r="A147">
        <f t="shared" si="26"/>
        <v>1.6000000000000174</v>
      </c>
      <c r="B147" t="e">
        <f t="shared" si="28"/>
        <v>#REF!</v>
      </c>
      <c r="C147" t="e">
        <f t="shared" si="28"/>
        <v>#REF!</v>
      </c>
      <c r="D147" t="e">
        <f t="shared" si="28"/>
        <v>#REF!</v>
      </c>
      <c r="E147" t="e">
        <f t="shared" si="29"/>
        <v>#REF!</v>
      </c>
      <c r="F147" t="e">
        <f t="shared" si="29"/>
        <v>#REF!</v>
      </c>
      <c r="G147" t="e">
        <f t="shared" si="29"/>
        <v>#REF!</v>
      </c>
      <c r="H147" t="e">
        <f t="shared" si="18"/>
        <v>#REF!</v>
      </c>
      <c r="I147" t="e">
        <f t="shared" si="19"/>
        <v>#REF!</v>
      </c>
      <c r="J147" t="e">
        <f t="shared" si="20"/>
        <v>#REF!</v>
      </c>
      <c r="K147" t="e">
        <f t="shared" si="21"/>
        <v>#REF!</v>
      </c>
      <c r="L147" t="e">
        <f t="shared" si="22"/>
        <v>#REF!</v>
      </c>
      <c r="M147" t="e">
        <f t="shared" si="23"/>
        <v>#REF!</v>
      </c>
      <c r="O147" s="2" t="e">
        <f t="shared" si="24"/>
        <v>#REF!</v>
      </c>
      <c r="Q147" s="3" t="e">
        <f t="shared" si="25"/>
        <v>#REF!</v>
      </c>
      <c r="S147" s="5" t="e">
        <f t="shared" si="27"/>
        <v>#REF!</v>
      </c>
    </row>
    <row r="148" spans="1:19" ht="12.75">
      <c r="A148">
        <f t="shared" si="26"/>
        <v>1.5500000000000174</v>
      </c>
      <c r="B148" t="e">
        <f t="shared" si="28"/>
        <v>#REF!</v>
      </c>
      <c r="C148" t="e">
        <f t="shared" si="28"/>
        <v>#REF!</v>
      </c>
      <c r="D148" t="e">
        <f t="shared" si="28"/>
        <v>#REF!</v>
      </c>
      <c r="E148" t="e">
        <f t="shared" si="29"/>
        <v>#REF!</v>
      </c>
      <c r="F148" t="e">
        <f t="shared" si="29"/>
        <v>#REF!</v>
      </c>
      <c r="G148" t="e">
        <f t="shared" si="29"/>
        <v>#REF!</v>
      </c>
      <c r="H148" t="e">
        <f t="shared" si="18"/>
        <v>#REF!</v>
      </c>
      <c r="I148" t="e">
        <f t="shared" si="19"/>
        <v>#REF!</v>
      </c>
      <c r="J148" t="e">
        <f t="shared" si="20"/>
        <v>#REF!</v>
      </c>
      <c r="K148" t="e">
        <f t="shared" si="21"/>
        <v>#REF!</v>
      </c>
      <c r="L148" t="e">
        <f t="shared" si="22"/>
        <v>#REF!</v>
      </c>
      <c r="M148" t="e">
        <f t="shared" si="23"/>
        <v>#REF!</v>
      </c>
      <c r="O148" s="2" t="e">
        <f t="shared" si="24"/>
        <v>#REF!</v>
      </c>
      <c r="Q148" s="3" t="e">
        <f t="shared" si="25"/>
        <v>#REF!</v>
      </c>
      <c r="S148" s="5" t="e">
        <f t="shared" si="27"/>
        <v>#REF!</v>
      </c>
    </row>
    <row r="149" spans="1:19" ht="12.75">
      <c r="A149">
        <f t="shared" si="26"/>
        <v>1.5000000000000173</v>
      </c>
      <c r="B149" t="e">
        <f t="shared" si="28"/>
        <v>#REF!</v>
      </c>
      <c r="C149" t="e">
        <f t="shared" si="28"/>
        <v>#REF!</v>
      </c>
      <c r="D149" t="e">
        <f t="shared" si="28"/>
        <v>#REF!</v>
      </c>
      <c r="E149" t="e">
        <f t="shared" si="29"/>
        <v>#REF!</v>
      </c>
      <c r="F149" t="e">
        <f t="shared" si="29"/>
        <v>#REF!</v>
      </c>
      <c r="G149" t="e">
        <f t="shared" si="29"/>
        <v>#REF!</v>
      </c>
      <c r="H149" t="e">
        <f t="shared" si="18"/>
        <v>#REF!</v>
      </c>
      <c r="I149" t="e">
        <f t="shared" si="19"/>
        <v>#REF!</v>
      </c>
      <c r="J149" t="e">
        <f t="shared" si="20"/>
        <v>#REF!</v>
      </c>
      <c r="K149" t="e">
        <f t="shared" si="21"/>
        <v>#REF!</v>
      </c>
      <c r="L149" t="e">
        <f t="shared" si="22"/>
        <v>#REF!</v>
      </c>
      <c r="M149" t="e">
        <f t="shared" si="23"/>
        <v>#REF!</v>
      </c>
      <c r="O149" s="2" t="e">
        <f t="shared" si="24"/>
        <v>#REF!</v>
      </c>
      <c r="Q149" s="3" t="e">
        <f t="shared" si="25"/>
        <v>#REF!</v>
      </c>
      <c r="S149" s="5" t="e">
        <f t="shared" si="27"/>
        <v>#REF!</v>
      </c>
    </row>
    <row r="150" spans="1:19" ht="12.75">
      <c r="A150">
        <f t="shared" si="26"/>
        <v>1.4500000000000173</v>
      </c>
      <c r="B150" t="e">
        <f t="shared" si="28"/>
        <v>#REF!</v>
      </c>
      <c r="C150" t="e">
        <f t="shared" si="28"/>
        <v>#REF!</v>
      </c>
      <c r="D150" t="e">
        <f t="shared" si="28"/>
        <v>#REF!</v>
      </c>
      <c r="E150" t="e">
        <f t="shared" si="29"/>
        <v>#REF!</v>
      </c>
      <c r="F150" t="e">
        <f t="shared" si="29"/>
        <v>#REF!</v>
      </c>
      <c r="G150" t="e">
        <f t="shared" si="29"/>
        <v>#REF!</v>
      </c>
      <c r="H150" t="e">
        <f t="shared" si="18"/>
        <v>#REF!</v>
      </c>
      <c r="I150" t="e">
        <f t="shared" si="19"/>
        <v>#REF!</v>
      </c>
      <c r="J150" t="e">
        <f t="shared" si="20"/>
        <v>#REF!</v>
      </c>
      <c r="K150" t="e">
        <f t="shared" si="21"/>
        <v>#REF!</v>
      </c>
      <c r="L150" t="e">
        <f t="shared" si="22"/>
        <v>#REF!</v>
      </c>
      <c r="M150" t="e">
        <f t="shared" si="23"/>
        <v>#REF!</v>
      </c>
      <c r="O150" s="2" t="e">
        <f t="shared" si="24"/>
        <v>#REF!</v>
      </c>
      <c r="Q150" s="3" t="e">
        <f t="shared" si="25"/>
        <v>#REF!</v>
      </c>
      <c r="S150" s="5" t="e">
        <f t="shared" si="27"/>
        <v>#REF!</v>
      </c>
    </row>
    <row r="151" spans="1:19" ht="12.75">
      <c r="A151">
        <f t="shared" si="26"/>
        <v>1.4000000000000172</v>
      </c>
      <c r="B151" t="e">
        <f t="shared" si="28"/>
        <v>#REF!</v>
      </c>
      <c r="C151" t="e">
        <f t="shared" si="28"/>
        <v>#REF!</v>
      </c>
      <c r="D151" t="e">
        <f t="shared" si="28"/>
        <v>#REF!</v>
      </c>
      <c r="E151" t="e">
        <f t="shared" si="29"/>
        <v>#REF!</v>
      </c>
      <c r="F151" t="e">
        <f t="shared" si="29"/>
        <v>#REF!</v>
      </c>
      <c r="G151" t="e">
        <f t="shared" si="29"/>
        <v>#REF!</v>
      </c>
      <c r="H151" t="e">
        <f t="shared" si="18"/>
        <v>#REF!</v>
      </c>
      <c r="I151" t="e">
        <f t="shared" si="19"/>
        <v>#REF!</v>
      </c>
      <c r="J151" t="e">
        <f t="shared" si="20"/>
        <v>#REF!</v>
      </c>
      <c r="K151" t="e">
        <f t="shared" si="21"/>
        <v>#REF!</v>
      </c>
      <c r="L151" t="e">
        <f t="shared" si="22"/>
        <v>#REF!</v>
      </c>
      <c r="M151" t="e">
        <f t="shared" si="23"/>
        <v>#REF!</v>
      </c>
      <c r="O151" s="2" t="e">
        <f t="shared" si="24"/>
        <v>#REF!</v>
      </c>
      <c r="Q151" s="3" t="e">
        <f t="shared" si="25"/>
        <v>#REF!</v>
      </c>
      <c r="S151" s="5" t="e">
        <f t="shared" si="27"/>
        <v>#REF!</v>
      </c>
    </row>
    <row r="152" spans="1:19" ht="12.75">
      <c r="A152">
        <f t="shared" si="26"/>
        <v>1.3500000000000172</v>
      </c>
      <c r="B152" t="e">
        <f t="shared" si="28"/>
        <v>#REF!</v>
      </c>
      <c r="C152" t="e">
        <f t="shared" si="28"/>
        <v>#REF!</v>
      </c>
      <c r="D152" t="e">
        <f t="shared" si="28"/>
        <v>#REF!</v>
      </c>
      <c r="E152" t="e">
        <f t="shared" si="29"/>
        <v>#REF!</v>
      </c>
      <c r="F152" t="e">
        <f t="shared" si="29"/>
        <v>#REF!</v>
      </c>
      <c r="G152" t="e">
        <f t="shared" si="29"/>
        <v>#REF!</v>
      </c>
      <c r="H152" t="e">
        <f t="shared" si="18"/>
        <v>#REF!</v>
      </c>
      <c r="I152" t="e">
        <f t="shared" si="19"/>
        <v>#REF!</v>
      </c>
      <c r="J152" t="e">
        <f t="shared" si="20"/>
        <v>#REF!</v>
      </c>
      <c r="K152" t="e">
        <f t="shared" si="21"/>
        <v>#REF!</v>
      </c>
      <c r="L152" t="e">
        <f t="shared" si="22"/>
        <v>#REF!</v>
      </c>
      <c r="M152" t="e">
        <f t="shared" si="23"/>
        <v>#REF!</v>
      </c>
      <c r="O152" s="2" t="e">
        <f t="shared" si="24"/>
        <v>#REF!</v>
      </c>
      <c r="Q152" s="3" t="e">
        <f t="shared" si="25"/>
        <v>#REF!</v>
      </c>
      <c r="S152" s="5" t="e">
        <f t="shared" si="27"/>
        <v>#REF!</v>
      </c>
    </row>
    <row r="153" spans="1:19" ht="12.75">
      <c r="A153">
        <f t="shared" si="26"/>
        <v>1.3000000000000171</v>
      </c>
      <c r="B153" t="e">
        <f t="shared" si="28"/>
        <v>#REF!</v>
      </c>
      <c r="C153" t="e">
        <f t="shared" si="28"/>
        <v>#REF!</v>
      </c>
      <c r="D153" t="e">
        <f t="shared" si="28"/>
        <v>#REF!</v>
      </c>
      <c r="E153" t="e">
        <f t="shared" si="29"/>
        <v>#REF!</v>
      </c>
      <c r="F153" t="e">
        <f t="shared" si="29"/>
        <v>#REF!</v>
      </c>
      <c r="G153" t="e">
        <f t="shared" si="29"/>
        <v>#REF!</v>
      </c>
      <c r="H153" t="e">
        <f t="shared" si="18"/>
        <v>#REF!</v>
      </c>
      <c r="I153" t="e">
        <f t="shared" si="19"/>
        <v>#REF!</v>
      </c>
      <c r="J153" t="e">
        <f t="shared" si="20"/>
        <v>#REF!</v>
      </c>
      <c r="K153" t="e">
        <f t="shared" si="21"/>
        <v>#REF!</v>
      </c>
      <c r="L153" t="e">
        <f t="shared" si="22"/>
        <v>#REF!</v>
      </c>
      <c r="M153" t="e">
        <f t="shared" si="23"/>
        <v>#REF!</v>
      </c>
      <c r="O153" s="2" t="e">
        <f t="shared" si="24"/>
        <v>#REF!</v>
      </c>
      <c r="Q153" s="3" t="e">
        <f t="shared" si="25"/>
        <v>#REF!</v>
      </c>
      <c r="S153" s="5" t="e">
        <f t="shared" si="27"/>
        <v>#REF!</v>
      </c>
    </row>
    <row r="154" spans="1:19" ht="12.75">
      <c r="A154">
        <f t="shared" si="26"/>
        <v>1.250000000000017</v>
      </c>
      <c r="B154" t="e">
        <f t="shared" si="28"/>
        <v>#REF!</v>
      </c>
      <c r="C154" t="e">
        <f t="shared" si="28"/>
        <v>#REF!</v>
      </c>
      <c r="D154" t="e">
        <f t="shared" si="28"/>
        <v>#REF!</v>
      </c>
      <c r="E154" t="e">
        <f t="shared" si="29"/>
        <v>#REF!</v>
      </c>
      <c r="F154" t="e">
        <f t="shared" si="29"/>
        <v>#REF!</v>
      </c>
      <c r="G154" t="e">
        <f t="shared" si="29"/>
        <v>#REF!</v>
      </c>
      <c r="H154" t="e">
        <f t="shared" si="18"/>
        <v>#REF!</v>
      </c>
      <c r="I154" t="e">
        <f t="shared" si="19"/>
        <v>#REF!</v>
      </c>
      <c r="J154" t="e">
        <f t="shared" si="20"/>
        <v>#REF!</v>
      </c>
      <c r="K154" t="e">
        <f t="shared" si="21"/>
        <v>#REF!</v>
      </c>
      <c r="L154" t="e">
        <f t="shared" si="22"/>
        <v>#REF!</v>
      </c>
      <c r="M154" t="e">
        <f t="shared" si="23"/>
        <v>#REF!</v>
      </c>
      <c r="O154" s="2" t="e">
        <f t="shared" si="24"/>
        <v>#REF!</v>
      </c>
      <c r="Q154" s="3" t="e">
        <f t="shared" si="25"/>
        <v>#REF!</v>
      </c>
      <c r="S154" s="5" t="e">
        <f t="shared" si="27"/>
        <v>#REF!</v>
      </c>
    </row>
    <row r="155" spans="1:19" ht="12.75">
      <c r="A155">
        <f t="shared" si="26"/>
        <v>1.200000000000017</v>
      </c>
      <c r="B155" t="e">
        <f t="shared" si="28"/>
        <v>#REF!</v>
      </c>
      <c r="C155" t="e">
        <f t="shared" si="28"/>
        <v>#REF!</v>
      </c>
      <c r="D155" t="e">
        <f t="shared" si="28"/>
        <v>#REF!</v>
      </c>
      <c r="E155" t="e">
        <f t="shared" si="29"/>
        <v>#REF!</v>
      </c>
      <c r="F155" t="e">
        <f t="shared" si="29"/>
        <v>#REF!</v>
      </c>
      <c r="G155" t="e">
        <f t="shared" si="29"/>
        <v>#REF!</v>
      </c>
      <c r="H155" t="e">
        <f t="shared" si="18"/>
        <v>#REF!</v>
      </c>
      <c r="I155" t="e">
        <f t="shared" si="19"/>
        <v>#REF!</v>
      </c>
      <c r="J155" t="e">
        <f t="shared" si="20"/>
        <v>#REF!</v>
      </c>
      <c r="K155" t="e">
        <f t="shared" si="21"/>
        <v>#REF!</v>
      </c>
      <c r="L155" t="e">
        <f t="shared" si="22"/>
        <v>#REF!</v>
      </c>
      <c r="M155" t="e">
        <f t="shared" si="23"/>
        <v>#REF!</v>
      </c>
      <c r="O155" s="2" t="e">
        <f t="shared" si="24"/>
        <v>#REF!</v>
      </c>
      <c r="Q155" s="3" t="e">
        <f t="shared" si="25"/>
        <v>#REF!</v>
      </c>
      <c r="S155" s="5" t="e">
        <f t="shared" si="27"/>
        <v>#REF!</v>
      </c>
    </row>
    <row r="156" spans="1:19" ht="12.75">
      <c r="A156">
        <f t="shared" si="26"/>
        <v>1.150000000000017</v>
      </c>
      <c r="B156" t="e">
        <f t="shared" si="28"/>
        <v>#REF!</v>
      </c>
      <c r="C156" t="e">
        <f t="shared" si="28"/>
        <v>#REF!</v>
      </c>
      <c r="D156" t="e">
        <f t="shared" si="28"/>
        <v>#REF!</v>
      </c>
      <c r="E156" t="e">
        <f t="shared" si="29"/>
        <v>#REF!</v>
      </c>
      <c r="F156" t="e">
        <f t="shared" si="29"/>
        <v>#REF!</v>
      </c>
      <c r="G156" t="e">
        <f t="shared" si="29"/>
        <v>#REF!</v>
      </c>
      <c r="H156" t="e">
        <f t="shared" si="18"/>
        <v>#REF!</v>
      </c>
      <c r="I156" t="e">
        <f t="shared" si="19"/>
        <v>#REF!</v>
      </c>
      <c r="J156" t="e">
        <f t="shared" si="20"/>
        <v>#REF!</v>
      </c>
      <c r="K156" t="e">
        <f t="shared" si="21"/>
        <v>#REF!</v>
      </c>
      <c r="L156" t="e">
        <f t="shared" si="22"/>
        <v>#REF!</v>
      </c>
      <c r="M156" t="e">
        <f t="shared" si="23"/>
        <v>#REF!</v>
      </c>
      <c r="O156" s="2" t="e">
        <f t="shared" si="24"/>
        <v>#REF!</v>
      </c>
      <c r="Q156" s="3" t="e">
        <f t="shared" si="25"/>
        <v>#REF!</v>
      </c>
      <c r="S156" s="5" t="e">
        <f t="shared" si="27"/>
        <v>#REF!</v>
      </c>
    </row>
    <row r="157" spans="1:19" ht="12.75">
      <c r="A157">
        <f t="shared" si="26"/>
        <v>1.100000000000017</v>
      </c>
      <c r="B157" t="e">
        <f t="shared" si="28"/>
        <v>#REF!</v>
      </c>
      <c r="C157" t="e">
        <f t="shared" si="28"/>
        <v>#REF!</v>
      </c>
      <c r="D157" t="e">
        <f t="shared" si="28"/>
        <v>#REF!</v>
      </c>
      <c r="E157" t="e">
        <f t="shared" si="29"/>
        <v>#REF!</v>
      </c>
      <c r="F157" t="e">
        <f t="shared" si="29"/>
        <v>#REF!</v>
      </c>
      <c r="G157" t="e">
        <f t="shared" si="29"/>
        <v>#REF!</v>
      </c>
      <c r="H157" t="e">
        <f t="shared" si="18"/>
        <v>#REF!</v>
      </c>
      <c r="I157" t="e">
        <f t="shared" si="19"/>
        <v>#REF!</v>
      </c>
      <c r="J157" t="e">
        <f t="shared" si="20"/>
        <v>#REF!</v>
      </c>
      <c r="K157" t="e">
        <f t="shared" si="21"/>
        <v>#REF!</v>
      </c>
      <c r="L157" t="e">
        <f t="shared" si="22"/>
        <v>#REF!</v>
      </c>
      <c r="M157" t="e">
        <f t="shared" si="23"/>
        <v>#REF!</v>
      </c>
      <c r="O157" s="2" t="e">
        <f t="shared" si="24"/>
        <v>#REF!</v>
      </c>
      <c r="Q157" s="3" t="e">
        <f t="shared" si="25"/>
        <v>#REF!</v>
      </c>
      <c r="S157" s="5" t="e">
        <f t="shared" si="27"/>
        <v>#REF!</v>
      </c>
    </row>
    <row r="158" spans="1:19" ht="12.75">
      <c r="A158">
        <f t="shared" si="26"/>
        <v>1.050000000000017</v>
      </c>
      <c r="B158" t="e">
        <f t="shared" si="28"/>
        <v>#REF!</v>
      </c>
      <c r="C158" t="e">
        <f t="shared" si="28"/>
        <v>#REF!</v>
      </c>
      <c r="D158" t="e">
        <f t="shared" si="28"/>
        <v>#REF!</v>
      </c>
      <c r="E158" t="e">
        <f t="shared" si="29"/>
        <v>#REF!</v>
      </c>
      <c r="F158" t="e">
        <f t="shared" si="29"/>
        <v>#REF!</v>
      </c>
      <c r="G158" t="e">
        <f t="shared" si="29"/>
        <v>#REF!</v>
      </c>
      <c r="H158" t="e">
        <f t="shared" si="18"/>
        <v>#REF!</v>
      </c>
      <c r="I158" t="e">
        <f t="shared" si="19"/>
        <v>#REF!</v>
      </c>
      <c r="J158" t="e">
        <f t="shared" si="20"/>
        <v>#REF!</v>
      </c>
      <c r="K158" t="e">
        <f t="shared" si="21"/>
        <v>#REF!</v>
      </c>
      <c r="L158" t="e">
        <f t="shared" si="22"/>
        <v>#REF!</v>
      </c>
      <c r="M158" t="e">
        <f t="shared" si="23"/>
        <v>#REF!</v>
      </c>
      <c r="O158" s="2" t="e">
        <f t="shared" si="24"/>
        <v>#REF!</v>
      </c>
      <c r="Q158" s="3" t="e">
        <f t="shared" si="25"/>
        <v>#REF!</v>
      </c>
      <c r="S158" s="5" t="e">
        <f t="shared" si="27"/>
        <v>#REF!</v>
      </c>
    </row>
    <row r="159" spans="1:20" ht="12.75">
      <c r="A159">
        <f t="shared" si="26"/>
        <v>1.0000000000000169</v>
      </c>
      <c r="B159" t="e">
        <f t="shared" si="28"/>
        <v>#REF!</v>
      </c>
      <c r="C159" t="e">
        <f t="shared" si="28"/>
        <v>#REF!</v>
      </c>
      <c r="D159" t="e">
        <f t="shared" si="28"/>
        <v>#REF!</v>
      </c>
      <c r="E159" t="e">
        <f t="shared" si="29"/>
        <v>#REF!</v>
      </c>
      <c r="F159" t="e">
        <f t="shared" si="29"/>
        <v>#REF!</v>
      </c>
      <c r="G159" t="e">
        <f t="shared" si="29"/>
        <v>#REF!</v>
      </c>
      <c r="H159" t="e">
        <f t="shared" si="18"/>
        <v>#REF!</v>
      </c>
      <c r="I159" t="e">
        <f t="shared" si="19"/>
        <v>#REF!</v>
      </c>
      <c r="J159" t="e">
        <f t="shared" si="20"/>
        <v>#REF!</v>
      </c>
      <c r="K159" t="e">
        <f t="shared" si="21"/>
        <v>#REF!</v>
      </c>
      <c r="L159" t="e">
        <f t="shared" si="22"/>
        <v>#REF!</v>
      </c>
      <c r="M159" t="e">
        <f t="shared" si="23"/>
        <v>#REF!</v>
      </c>
      <c r="N159" t="s">
        <v>10</v>
      </c>
      <c r="O159" s="2" t="e">
        <f t="shared" si="24"/>
        <v>#REF!</v>
      </c>
      <c r="P159" s="2">
        <v>0</v>
      </c>
      <c r="Q159" s="3" t="e">
        <f t="shared" si="25"/>
        <v>#REF!</v>
      </c>
      <c r="S159" s="5" t="e">
        <f t="shared" si="27"/>
        <v>#REF!</v>
      </c>
      <c r="T159" s="5">
        <v>0.136</v>
      </c>
    </row>
    <row r="162" ht="12.75">
      <c r="D162" t="s">
        <v>60</v>
      </c>
    </row>
    <row r="163" spans="1:3" ht="12.75">
      <c r="A163" t="s">
        <v>57</v>
      </c>
      <c r="B163" t="s">
        <v>58</v>
      </c>
      <c r="C163">
        <v>9</v>
      </c>
    </row>
    <row r="164" spans="2:4" ht="12.75">
      <c r="B164" t="s">
        <v>59</v>
      </c>
      <c r="C164">
        <v>1</v>
      </c>
      <c r="D164">
        <v>1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workbookViewId="0" topLeftCell="A1">
      <pane xSplit="20040" topLeftCell="AF1" activePane="topRight" state="split"/>
      <selection pane="topRight" activeCell="AF4" sqref="AF4"/>
    </sheetView>
  </sheetViews>
  <sheetFormatPr defaultColWidth="8.8515625" defaultRowHeight="12.75"/>
  <cols>
    <col min="1" max="1" width="38.28125" style="0" customWidth="1"/>
    <col min="4" max="4" width="15.421875" style="2" customWidth="1"/>
    <col min="5" max="5" width="9.140625" style="3" customWidth="1"/>
    <col min="6" max="6" width="9.140625" style="5" customWidth="1"/>
    <col min="31" max="31" width="14.28125" style="0" customWidth="1"/>
    <col min="32" max="32" width="13.421875" style="0" customWidth="1"/>
    <col min="33" max="33" width="9.421875" style="0" bestFit="1" customWidth="1"/>
    <col min="36" max="36" width="10.140625" style="0" bestFit="1" customWidth="1"/>
  </cols>
  <sheetData>
    <row r="1" spans="4:27" ht="12.75">
      <c r="D1" s="2" t="s">
        <v>47</v>
      </c>
      <c r="E1" s="3" t="s">
        <v>48</v>
      </c>
      <c r="F1" s="5" t="s">
        <v>49</v>
      </c>
      <c r="G1" s="2" t="s">
        <v>62</v>
      </c>
      <c r="H1" s="3" t="s">
        <v>82</v>
      </c>
      <c r="I1" s="5" t="s">
        <v>75</v>
      </c>
      <c r="J1" s="2" t="s">
        <v>63</v>
      </c>
      <c r="K1" s="3" t="s">
        <v>83</v>
      </c>
      <c r="L1" s="5" t="s">
        <v>76</v>
      </c>
      <c r="M1" s="2" t="s">
        <v>64</v>
      </c>
      <c r="N1" s="3" t="s">
        <v>84</v>
      </c>
      <c r="O1" s="5" t="s">
        <v>77</v>
      </c>
      <c r="P1" s="2" t="s">
        <v>65</v>
      </c>
      <c r="Q1" s="3" t="s">
        <v>85</v>
      </c>
      <c r="R1" s="5" t="s">
        <v>78</v>
      </c>
      <c r="S1" s="2" t="s">
        <v>66</v>
      </c>
      <c r="T1" s="3" t="s">
        <v>86</v>
      </c>
      <c r="U1" s="5" t="s">
        <v>79</v>
      </c>
      <c r="V1" s="2" t="s">
        <v>67</v>
      </c>
      <c r="W1" s="3" t="s">
        <v>87</v>
      </c>
      <c r="X1" s="5" t="s">
        <v>80</v>
      </c>
      <c r="Y1" s="2" t="s">
        <v>68</v>
      </c>
      <c r="Z1" s="3" t="s">
        <v>88</v>
      </c>
      <c r="AA1" s="5" t="s">
        <v>81</v>
      </c>
    </row>
    <row r="2" spans="4:36" ht="12.75">
      <c r="D2" s="2" t="s">
        <v>47</v>
      </c>
      <c r="E2" s="3" t="s">
        <v>48</v>
      </c>
      <c r="F2" s="5" t="s">
        <v>49</v>
      </c>
      <c r="G2" s="2" t="s">
        <v>62</v>
      </c>
      <c r="H2" s="3" t="s">
        <v>82</v>
      </c>
      <c r="I2" s="5" t="s">
        <v>75</v>
      </c>
      <c r="J2" s="2" t="s">
        <v>63</v>
      </c>
      <c r="K2" s="3" t="s">
        <v>83</v>
      </c>
      <c r="L2" s="5" t="s">
        <v>76</v>
      </c>
      <c r="M2" s="2" t="s">
        <v>64</v>
      </c>
      <c r="N2" s="3" t="s">
        <v>84</v>
      </c>
      <c r="O2" s="5" t="s">
        <v>77</v>
      </c>
      <c r="P2" s="2" t="s">
        <v>65</v>
      </c>
      <c r="Q2" s="3" t="s">
        <v>85</v>
      </c>
      <c r="R2" s="5" t="s">
        <v>78</v>
      </c>
      <c r="S2" s="2" t="s">
        <v>66</v>
      </c>
      <c r="T2" s="3" t="s">
        <v>86</v>
      </c>
      <c r="U2" s="5" t="s">
        <v>79</v>
      </c>
      <c r="V2" s="2" t="s">
        <v>67</v>
      </c>
      <c r="W2" s="3" t="s">
        <v>87</v>
      </c>
      <c r="X2" s="5" t="s">
        <v>80</v>
      </c>
      <c r="Y2" s="2" t="s">
        <v>68</v>
      </c>
      <c r="Z2" s="3" t="s">
        <v>88</v>
      </c>
      <c r="AA2" s="5" t="s">
        <v>81</v>
      </c>
      <c r="AB2" s="2"/>
      <c r="AC2" s="3"/>
      <c r="AD2" s="5"/>
      <c r="AG2" s="8" t="s">
        <v>89</v>
      </c>
      <c r="AJ2" s="8" t="s">
        <v>74</v>
      </c>
    </row>
    <row r="3" spans="4:36" ht="12.75">
      <c r="D3" s="16">
        <v>15.087408700823959</v>
      </c>
      <c r="E3" s="16">
        <v>15.641042999300064</v>
      </c>
      <c r="F3" s="16">
        <v>1.8744104976763316</v>
      </c>
      <c r="G3" s="16">
        <v>1.8905262122048025</v>
      </c>
      <c r="H3" s="16">
        <v>0.8596319675457709</v>
      </c>
      <c r="I3" s="16">
        <v>0.2125297869246991</v>
      </c>
      <c r="J3" s="16">
        <v>3.1473810029194564</v>
      </c>
      <c r="K3" s="16">
        <v>1.202882179955796</v>
      </c>
      <c r="L3" s="16">
        <v>1.5581831353412015</v>
      </c>
      <c r="M3" s="16">
        <v>11.113786093296458</v>
      </c>
      <c r="N3" s="16">
        <v>1.6004358516413624</v>
      </c>
      <c r="O3" s="16">
        <v>1.504065072165382</v>
      </c>
      <c r="P3" s="16">
        <v>2.5661939722293625</v>
      </c>
      <c r="Q3" s="16">
        <v>2.4276394831183414</v>
      </c>
      <c r="R3" s="16">
        <v>1.038333681905857</v>
      </c>
      <c r="S3" s="16">
        <v>0.00035665285331715354</v>
      </c>
      <c r="T3" s="16">
        <v>33.041222379656226</v>
      </c>
      <c r="U3" s="16">
        <v>1.2727620367436128</v>
      </c>
      <c r="V3" s="16">
        <v>0.00015727743622148563</v>
      </c>
      <c r="W3" s="16">
        <v>0</v>
      </c>
      <c r="X3" s="16">
        <v>0.3363210152341849</v>
      </c>
      <c r="Y3" s="16">
        <v>0</v>
      </c>
      <c r="Z3" s="16">
        <v>0</v>
      </c>
      <c r="AA3" s="16">
        <v>0.025501438734012644</v>
      </c>
      <c r="AC3" t="s">
        <v>61</v>
      </c>
      <c r="AD3" t="s">
        <v>70</v>
      </c>
      <c r="AE3" t="s">
        <v>69</v>
      </c>
      <c r="AF3" s="17" t="s">
        <v>71</v>
      </c>
      <c r="AG3" s="18">
        <f>SUM(AF4:AF46)/20</f>
        <v>3.870290283816177E-07</v>
      </c>
      <c r="AI3" t="s">
        <v>73</v>
      </c>
      <c r="AJ3" s="19">
        <f>SUMPRODUCT(AJ4:AJ45,C4:C45)</f>
        <v>-427.1862029519347</v>
      </c>
    </row>
    <row r="4" spans="1:36" ht="12.75">
      <c r="A4" t="s">
        <v>24</v>
      </c>
      <c r="B4" t="s">
        <v>45</v>
      </c>
      <c r="C4" s="1">
        <v>151</v>
      </c>
      <c r="D4" s="2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>
        <f>SUMPRODUCT(D$3:AA$3,D4:AA4)</f>
        <v>15.087408700823959</v>
      </c>
      <c r="AC4">
        <f>EXP(-AB4)</f>
        <v>2.8029906883141096E-07</v>
      </c>
      <c r="AD4">
        <f>AC4/SUM(AC4:AC5)</f>
        <v>0.9741937252352085</v>
      </c>
      <c r="AE4" s="2">
        <f>C4/SUM(C4:C5)</f>
        <v>0.9741935483870968</v>
      </c>
      <c r="AF4" s="8">
        <f>ABS(AD4-AE4)</f>
        <v>1.768481117103704E-07</v>
      </c>
      <c r="AJ4">
        <f>LN(AD4)</f>
        <v>-0.02614509857150882</v>
      </c>
    </row>
    <row r="5" spans="2:36" ht="12.75">
      <c r="B5" t="s">
        <v>46</v>
      </c>
      <c r="C5" s="1">
        <v>4</v>
      </c>
      <c r="G5" s="5">
        <v>1</v>
      </c>
      <c r="H5" s="5"/>
      <c r="I5" s="5"/>
      <c r="J5" s="5">
        <v>1</v>
      </c>
      <c r="K5" s="5"/>
      <c r="L5" s="5"/>
      <c r="M5" s="5">
        <v>1</v>
      </c>
      <c r="N5" s="5"/>
      <c r="O5" s="5"/>
      <c r="P5" s="5">
        <v>1</v>
      </c>
      <c r="Q5" s="5"/>
      <c r="R5" s="5"/>
      <c r="S5" s="5">
        <v>1</v>
      </c>
      <c r="T5" s="5"/>
      <c r="U5" s="5"/>
      <c r="V5" s="5">
        <v>1</v>
      </c>
      <c r="W5" s="5"/>
      <c r="X5" s="5"/>
      <c r="Y5" s="2">
        <v>1</v>
      </c>
      <c r="Z5" s="3"/>
      <c r="AA5" s="5"/>
      <c r="AB5">
        <f aca="true" t="shared" si="0" ref="AB5:AB45">SUMPRODUCT(D$3:AA$3,D5:AA5)</f>
        <v>18.71840121093962</v>
      </c>
      <c r="AC5" s="3">
        <f>EXP(-AB5)</f>
        <v>7.4250886648157325E-09</v>
      </c>
      <c r="AD5" s="5">
        <f>AC5/SUM(AC4:AC5)</f>
        <v>0.025806274764791366</v>
      </c>
      <c r="AJ5">
        <f aca="true" t="shared" si="1" ref="AJ5:AJ45">LN(AD5)</f>
        <v>-3.6571376086871714</v>
      </c>
    </row>
    <row r="6" spans="1:36" ht="12.75">
      <c r="A6" t="s">
        <v>25</v>
      </c>
      <c r="B6" t="s">
        <v>45</v>
      </c>
      <c r="C6" s="1">
        <v>264</v>
      </c>
      <c r="E6" s="3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>
        <f t="shared" si="0"/>
        <v>15.641042999300064</v>
      </c>
      <c r="AC6">
        <f>EXP(-AB6)</f>
        <v>1.6113182804002755E-07</v>
      </c>
      <c r="AD6">
        <f>AC6/SUM(AC6:AC7)</f>
        <v>0.9999999999371812</v>
      </c>
      <c r="AE6" s="3">
        <f>C6/SUM(C6:C7)</f>
        <v>1</v>
      </c>
      <c r="AF6" s="8">
        <f>ABS(AD6-AE6)</f>
        <v>6.281875020164307E-11</v>
      </c>
      <c r="AJ6">
        <f t="shared" si="1"/>
        <v>-6.281875020361617E-11</v>
      </c>
    </row>
    <row r="7" spans="2:36" ht="12.75">
      <c r="B7" t="s">
        <v>46</v>
      </c>
      <c r="C7" s="1">
        <v>0</v>
      </c>
      <c r="H7">
        <v>1</v>
      </c>
      <c r="K7">
        <v>1</v>
      </c>
      <c r="N7">
        <v>1</v>
      </c>
      <c r="Q7">
        <v>1</v>
      </c>
      <c r="T7">
        <v>1</v>
      </c>
      <c r="W7">
        <v>1</v>
      </c>
      <c r="Z7">
        <v>1</v>
      </c>
      <c r="AB7">
        <f t="shared" si="0"/>
        <v>39.1318118619175</v>
      </c>
      <c r="AC7">
        <f>EXP(-AB7)</f>
        <v>1.0122086433983795E-17</v>
      </c>
      <c r="AD7">
        <f>AC7/SUM(AC6:AC7)</f>
        <v>6.281866566320753E-11</v>
      </c>
      <c r="AG7" s="7"/>
      <c r="AJ7">
        <f t="shared" si="1"/>
        <v>-23.49076886268025</v>
      </c>
    </row>
    <row r="8" spans="1:36" ht="12.75">
      <c r="A8" t="s">
        <v>26</v>
      </c>
      <c r="B8" t="s">
        <v>45</v>
      </c>
      <c r="C8" s="1">
        <v>470</v>
      </c>
      <c r="F8" s="5">
        <v>1</v>
      </c>
      <c r="AB8">
        <f t="shared" si="0"/>
        <v>1.8744104976763316</v>
      </c>
      <c r="AC8">
        <f aca="true" t="shared" si="2" ref="AC8:AC45">EXP(-AB8)</f>
        <v>0.15344539660588796</v>
      </c>
      <c r="AD8">
        <f>AC8/SUM(AC8:AC9)</f>
        <v>0.983263508085534</v>
      </c>
      <c r="AE8" s="5">
        <f>C8/SUM(C8:C9)</f>
        <v>0.9832635983263598</v>
      </c>
      <c r="AF8" s="8">
        <f>ABS(AD8-AE8)</f>
        <v>9.024082581188253E-08</v>
      </c>
      <c r="AJ8">
        <f t="shared" si="1"/>
        <v>-0.01687812956419583</v>
      </c>
    </row>
    <row r="9" spans="2:36" ht="12.75">
      <c r="B9" t="s">
        <v>46</v>
      </c>
      <c r="C9" s="1">
        <v>8</v>
      </c>
      <c r="G9" s="5"/>
      <c r="H9" s="5"/>
      <c r="I9" s="5">
        <v>1</v>
      </c>
      <c r="J9" s="5"/>
      <c r="K9" s="5"/>
      <c r="L9" s="5">
        <v>1</v>
      </c>
      <c r="M9" s="5"/>
      <c r="N9" s="5"/>
      <c r="O9" s="5">
        <v>1</v>
      </c>
      <c r="P9" s="5"/>
      <c r="Q9" s="5"/>
      <c r="R9" s="5">
        <v>1</v>
      </c>
      <c r="S9" s="5"/>
      <c r="T9" s="5"/>
      <c r="U9" s="5">
        <v>1</v>
      </c>
      <c r="V9" s="5"/>
      <c r="W9" s="5"/>
      <c r="X9" s="5">
        <v>1</v>
      </c>
      <c r="Y9" s="5"/>
      <c r="Z9" s="5"/>
      <c r="AA9" s="5">
        <v>1</v>
      </c>
      <c r="AB9">
        <f t="shared" si="0"/>
        <v>5.947696167048949</v>
      </c>
      <c r="AC9">
        <f t="shared" si="2"/>
        <v>0.0026118508604135726</v>
      </c>
      <c r="AD9">
        <f>AC9/SUM(AC8:AC9)</f>
        <v>0.01673649191446598</v>
      </c>
      <c r="AJ9">
        <f t="shared" si="1"/>
        <v>-4.090163798936814</v>
      </c>
    </row>
    <row r="10" spans="1:36" ht="12.75">
      <c r="A10" t="s">
        <v>27</v>
      </c>
      <c r="B10" t="s">
        <v>45</v>
      </c>
      <c r="C10" s="1">
        <v>57</v>
      </c>
      <c r="D10" s="2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>
        <f t="shared" si="0"/>
        <v>15.087408700823959</v>
      </c>
      <c r="AC10">
        <f t="shared" si="2"/>
        <v>2.8029906883141096E-07</v>
      </c>
      <c r="AD10">
        <f>AC10/SUM(AC10:AC11)</f>
        <v>0.8507462842838269</v>
      </c>
      <c r="AE10" s="2">
        <f>C10/SUM(C10:C11)</f>
        <v>0.8507462686567164</v>
      </c>
      <c r="AF10" s="8">
        <f>ABS(AD10-AE10)</f>
        <v>1.562711049452048E-08</v>
      </c>
      <c r="AJ10">
        <f t="shared" si="1"/>
        <v>-0.16164133318770724</v>
      </c>
    </row>
    <row r="11" spans="2:38" ht="12.75">
      <c r="B11" t="s">
        <v>46</v>
      </c>
      <c r="C11" s="1">
        <v>10</v>
      </c>
      <c r="G11" s="6"/>
      <c r="H11" s="6"/>
      <c r="I11" s="6"/>
      <c r="J11" s="6">
        <v>1</v>
      </c>
      <c r="K11" s="6"/>
      <c r="L11" s="6"/>
      <c r="M11" s="6">
        <v>1</v>
      </c>
      <c r="N11" s="6"/>
      <c r="O11" s="6"/>
      <c r="P11" s="6">
        <v>1</v>
      </c>
      <c r="Q11" s="6"/>
      <c r="R11" s="6"/>
      <c r="S11" s="6">
        <v>1</v>
      </c>
      <c r="T11" s="6"/>
      <c r="U11" s="6"/>
      <c r="V11" s="6">
        <v>1</v>
      </c>
      <c r="W11" s="6"/>
      <c r="X11" s="6"/>
      <c r="Y11" s="6">
        <v>1</v>
      </c>
      <c r="Z11" s="6"/>
      <c r="AA11" s="6"/>
      <c r="AB11">
        <f t="shared" si="0"/>
        <v>16.827874998734817</v>
      </c>
      <c r="AC11">
        <f t="shared" si="2"/>
        <v>4.9175269181562715E-08</v>
      </c>
      <c r="AD11">
        <f>AC11/SUM(AC10:AC11)</f>
        <v>0.14925371571617316</v>
      </c>
      <c r="AF11" s="1"/>
      <c r="AH11" s="1"/>
      <c r="AI11" s="1"/>
      <c r="AJ11">
        <f t="shared" si="1"/>
        <v>-1.9021076310985656</v>
      </c>
      <c r="AK11" s="1"/>
      <c r="AL11" s="1"/>
    </row>
    <row r="12" spans="1:38" ht="12.75">
      <c r="A12" t="s">
        <v>28</v>
      </c>
      <c r="B12" t="s">
        <v>45</v>
      </c>
      <c r="C12" s="1">
        <v>73</v>
      </c>
      <c r="E12" s="3">
        <v>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>
        <f t="shared" si="0"/>
        <v>15.641042999300064</v>
      </c>
      <c r="AC12">
        <f t="shared" si="2"/>
        <v>1.6113182804002755E-07</v>
      </c>
      <c r="AD12">
        <f>AC12/SUM(AC12:AC13)</f>
        <v>0.999999999851604</v>
      </c>
      <c r="AE12" s="3">
        <f>C12/SUM(C12:C13)</f>
        <v>1</v>
      </c>
      <c r="AF12" s="8">
        <f>ABS(AD12-AE12)</f>
        <v>1.4839596218507722E-10</v>
      </c>
      <c r="AH12" s="1"/>
      <c r="AI12" s="1"/>
      <c r="AJ12">
        <f t="shared" si="1"/>
        <v>-1.483959621960879E-10</v>
      </c>
      <c r="AK12" s="1"/>
      <c r="AL12" s="1"/>
    </row>
    <row r="13" spans="2:38" ht="12.75">
      <c r="B13" t="s">
        <v>46</v>
      </c>
      <c r="C13" s="1">
        <v>0</v>
      </c>
      <c r="G13" s="6"/>
      <c r="H13" s="6"/>
      <c r="I13" s="6"/>
      <c r="J13" s="6"/>
      <c r="K13" s="6">
        <v>1</v>
      </c>
      <c r="L13" s="6"/>
      <c r="M13" s="6"/>
      <c r="N13" s="6">
        <v>1</v>
      </c>
      <c r="O13" s="6"/>
      <c r="P13" s="6"/>
      <c r="Q13" s="6">
        <v>1</v>
      </c>
      <c r="R13" s="6"/>
      <c r="S13" s="6"/>
      <c r="T13" s="6">
        <v>1</v>
      </c>
      <c r="U13" s="6"/>
      <c r="V13" s="6"/>
      <c r="W13" s="6">
        <v>1</v>
      </c>
      <c r="X13" s="6"/>
      <c r="Y13" s="6"/>
      <c r="Z13" s="6">
        <v>1</v>
      </c>
      <c r="AA13" s="6"/>
      <c r="AB13">
        <f t="shared" si="0"/>
        <v>38.272179894371725</v>
      </c>
      <c r="AC13">
        <f t="shared" si="2"/>
        <v>2.391131503955814E-17</v>
      </c>
      <c r="AD13">
        <f>AC13/SUM(AC12:AC13)</f>
        <v>1.4839597692685438E-10</v>
      </c>
      <c r="AG13" s="7"/>
      <c r="AH13" s="1"/>
      <c r="AI13" s="1"/>
      <c r="AJ13">
        <f t="shared" si="1"/>
        <v>-22.631136895220056</v>
      </c>
      <c r="AK13" s="1"/>
      <c r="AL13" s="1"/>
    </row>
    <row r="14" spans="1:38" ht="12.75">
      <c r="A14" t="s">
        <v>29</v>
      </c>
      <c r="B14" t="s">
        <v>45</v>
      </c>
      <c r="C14" s="20">
        <v>95</v>
      </c>
      <c r="F14" s="5"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2"/>
      <c r="Z14" s="3"/>
      <c r="AA14" s="5"/>
      <c r="AB14">
        <f t="shared" si="0"/>
        <v>1.8744104976763316</v>
      </c>
      <c r="AC14" s="3">
        <f t="shared" si="2"/>
        <v>0.15344539660588796</v>
      </c>
      <c r="AD14" s="5">
        <f>AC14/SUM(AC14:AC15)</f>
        <v>0.979381971782868</v>
      </c>
      <c r="AE14" s="5">
        <f>C14/SUM(C14:C15)</f>
        <v>0.979381443298969</v>
      </c>
      <c r="AF14" s="8">
        <f>ABS(AD14-AE14)</f>
        <v>5.284838989760843E-07</v>
      </c>
      <c r="AH14" s="1"/>
      <c r="AI14" s="1"/>
      <c r="AJ14">
        <f t="shared" si="1"/>
        <v>-0.02083354729311182</v>
      </c>
      <c r="AK14" s="1"/>
      <c r="AL14" s="1"/>
    </row>
    <row r="15" spans="2:38" ht="12.75">
      <c r="B15" t="s">
        <v>46</v>
      </c>
      <c r="C15" s="20">
        <v>2</v>
      </c>
      <c r="G15" s="6"/>
      <c r="H15" s="6"/>
      <c r="I15" s="6"/>
      <c r="J15" s="6"/>
      <c r="K15" s="6"/>
      <c r="L15" s="6">
        <v>1</v>
      </c>
      <c r="M15" s="6"/>
      <c r="N15" s="6"/>
      <c r="O15" s="6">
        <v>1</v>
      </c>
      <c r="P15" s="6"/>
      <c r="Q15" s="6"/>
      <c r="R15" s="6">
        <v>1</v>
      </c>
      <c r="S15" s="6"/>
      <c r="T15" s="6"/>
      <c r="U15" s="6">
        <v>1</v>
      </c>
      <c r="V15" s="6"/>
      <c r="W15" s="6"/>
      <c r="X15" s="6">
        <v>1</v>
      </c>
      <c r="Y15" s="6"/>
      <c r="Z15" s="6"/>
      <c r="AA15" s="6">
        <v>1</v>
      </c>
      <c r="AB15">
        <f t="shared" si="0"/>
        <v>5.735166380124252</v>
      </c>
      <c r="AC15">
        <f t="shared" si="2"/>
        <v>0.003230344858451821</v>
      </c>
      <c r="AD15">
        <f>AC15/SUM(AC14:AC15)</f>
        <v>0.020618028217131903</v>
      </c>
      <c r="AF15" s="1"/>
      <c r="AH15" s="1"/>
      <c r="AI15" s="1"/>
      <c r="AJ15">
        <f t="shared" si="1"/>
        <v>-3.881589429741032</v>
      </c>
      <c r="AK15" s="1"/>
      <c r="AL15" s="1"/>
    </row>
    <row r="16" spans="1:38" ht="12.75">
      <c r="A16" t="s">
        <v>30</v>
      </c>
      <c r="B16" t="s">
        <v>45</v>
      </c>
      <c r="C16" s="1">
        <v>12</v>
      </c>
      <c r="D16" s="2">
        <v>1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>
        <f t="shared" si="0"/>
        <v>15.087408700823959</v>
      </c>
      <c r="AC16">
        <f t="shared" si="2"/>
        <v>2.8029906883141096E-07</v>
      </c>
      <c r="AD16">
        <f>AC16/SUM(AC16:AC17)</f>
        <v>0.19672114449579303</v>
      </c>
      <c r="AE16" s="2">
        <f>C16/SUM(C16:C17)</f>
        <v>0.19672131147540983</v>
      </c>
      <c r="AF16" s="8">
        <f>ABS(AD16-AE16)</f>
        <v>1.6697961680023354E-07</v>
      </c>
      <c r="AH16" s="1"/>
      <c r="AI16" s="1"/>
      <c r="AJ16">
        <f t="shared" si="1"/>
        <v>-1.6259680631987232</v>
      </c>
      <c r="AK16" s="1"/>
      <c r="AL16" s="1"/>
    </row>
    <row r="17" spans="2:37" ht="12.75">
      <c r="B17" t="s">
        <v>46</v>
      </c>
      <c r="C17" s="1">
        <v>49</v>
      </c>
      <c r="G17" s="5"/>
      <c r="H17" s="5"/>
      <c r="I17" s="5"/>
      <c r="J17" s="5"/>
      <c r="K17" s="5"/>
      <c r="L17" s="5"/>
      <c r="M17" s="5">
        <v>1</v>
      </c>
      <c r="N17" s="5"/>
      <c r="O17" s="5"/>
      <c r="P17" s="5">
        <v>1</v>
      </c>
      <c r="Q17" s="5"/>
      <c r="R17" s="5"/>
      <c r="S17" s="5">
        <v>1</v>
      </c>
      <c r="T17" s="5"/>
      <c r="U17" s="5"/>
      <c r="V17" s="5">
        <v>1</v>
      </c>
      <c r="W17" s="5"/>
      <c r="X17" s="5"/>
      <c r="Y17" s="5">
        <v>1</v>
      </c>
      <c r="Z17" s="5"/>
      <c r="AA17" s="5"/>
      <c r="AB17">
        <f t="shared" si="0"/>
        <v>13.680493995815358</v>
      </c>
      <c r="AC17">
        <f t="shared" si="2"/>
        <v>1.1445557404969542E-06</v>
      </c>
      <c r="AD17">
        <f>AC17/SUM(AC16:AC17)</f>
        <v>0.803278855504207</v>
      </c>
      <c r="AJ17">
        <f t="shared" si="1"/>
        <v>-0.21905335819012206</v>
      </c>
      <c r="AK17" s="12"/>
    </row>
    <row r="18" spans="1:37" ht="12.75">
      <c r="A18" t="s">
        <v>31</v>
      </c>
      <c r="B18" t="s">
        <v>45</v>
      </c>
      <c r="C18" s="1">
        <v>43</v>
      </c>
      <c r="E18" s="3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>
        <f t="shared" si="0"/>
        <v>15.641042999300064</v>
      </c>
      <c r="AC18">
        <f t="shared" si="2"/>
        <v>1.6113182804002755E-07</v>
      </c>
      <c r="AD18">
        <f>AC18/SUM(AC18:AC19)</f>
        <v>0.9999999995058859</v>
      </c>
      <c r="AE18" s="3">
        <f>C18/SUM(C18:C19)</f>
        <v>1</v>
      </c>
      <c r="AF18" s="8">
        <f>ABS(AD18-AE18)</f>
        <v>4.941140829828328E-10</v>
      </c>
      <c r="AJ18">
        <f t="shared" si="1"/>
        <v>-4.941140831049072E-10</v>
      </c>
      <c r="AK18" s="12"/>
    </row>
    <row r="19" spans="2:38" ht="12.75">
      <c r="B19" t="s">
        <v>46</v>
      </c>
      <c r="C19" s="1">
        <v>0</v>
      </c>
      <c r="G19" s="5"/>
      <c r="H19" s="5"/>
      <c r="I19" s="5"/>
      <c r="J19" s="5"/>
      <c r="K19" s="5"/>
      <c r="L19" s="5"/>
      <c r="M19" s="5"/>
      <c r="N19" s="5">
        <v>1</v>
      </c>
      <c r="O19" s="5"/>
      <c r="P19" s="5"/>
      <c r="Q19" s="5">
        <v>1</v>
      </c>
      <c r="R19" s="5"/>
      <c r="S19" s="5"/>
      <c r="T19" s="5">
        <v>1</v>
      </c>
      <c r="U19" s="5"/>
      <c r="V19" s="5"/>
      <c r="W19" s="5">
        <v>1</v>
      </c>
      <c r="X19" s="5"/>
      <c r="Y19" s="5"/>
      <c r="Z19" s="5">
        <v>1</v>
      </c>
      <c r="AA19" s="5"/>
      <c r="AB19">
        <f t="shared" si="0"/>
        <v>37.06929771441593</v>
      </c>
      <c r="AC19">
        <f t="shared" si="2"/>
        <v>7.961750330759975E-17</v>
      </c>
      <c r="AD19">
        <f>AC19/SUM(AC18:AC19)</f>
        <v>4.941140694343854E-10</v>
      </c>
      <c r="AF19" s="1"/>
      <c r="AG19" s="7"/>
      <c r="AH19" s="1"/>
      <c r="AI19" s="1"/>
      <c r="AJ19">
        <f t="shared" si="1"/>
        <v>-21.42825471560998</v>
      </c>
      <c r="AK19" s="1"/>
      <c r="AL19" s="1"/>
    </row>
    <row r="20" spans="1:36" ht="12.75">
      <c r="A20" t="s">
        <v>32</v>
      </c>
      <c r="B20" t="s">
        <v>45</v>
      </c>
      <c r="C20" s="1">
        <v>40</v>
      </c>
      <c r="F20" s="5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>
        <f t="shared" si="0"/>
        <v>1.8744104976763316</v>
      </c>
      <c r="AC20">
        <f t="shared" si="2"/>
        <v>0.15344539660588796</v>
      </c>
      <c r="AD20">
        <f>AC20/SUM(AC20:AC21)</f>
        <v>0.9090898887644892</v>
      </c>
      <c r="AE20" s="5">
        <f>C20/SUM(C20:C21)</f>
        <v>0.9090909090909091</v>
      </c>
      <c r="AF20" s="8">
        <f>ABS(AD20-AE20)</f>
        <v>1.0203264199093454E-06</v>
      </c>
      <c r="AJ20">
        <f t="shared" si="1"/>
        <v>-0.09531130216401663</v>
      </c>
    </row>
    <row r="21" spans="2:38" ht="12.75">
      <c r="B21" t="s">
        <v>46</v>
      </c>
      <c r="C21" s="1">
        <v>4</v>
      </c>
      <c r="G21" s="5"/>
      <c r="H21" s="5"/>
      <c r="I21" s="5"/>
      <c r="J21" s="5"/>
      <c r="K21" s="5"/>
      <c r="L21" s="5"/>
      <c r="M21" s="5"/>
      <c r="N21" s="5"/>
      <c r="O21" s="5">
        <v>1</v>
      </c>
      <c r="P21" s="5"/>
      <c r="Q21" s="5"/>
      <c r="R21" s="5">
        <v>1</v>
      </c>
      <c r="S21" s="5"/>
      <c r="T21" s="5"/>
      <c r="U21" s="5">
        <v>1</v>
      </c>
      <c r="V21" s="5"/>
      <c r="W21" s="5"/>
      <c r="X21" s="5">
        <v>1</v>
      </c>
      <c r="Y21" s="5"/>
      <c r="Z21" s="5"/>
      <c r="AA21" s="5">
        <v>1</v>
      </c>
      <c r="AB21">
        <f t="shared" si="0"/>
        <v>4.17698324478305</v>
      </c>
      <c r="AC21">
        <f t="shared" si="2"/>
        <v>0.015344729103715957</v>
      </c>
      <c r="AD21">
        <f>AC21/SUM(AC20:AC21)</f>
        <v>0.09091011123551088</v>
      </c>
      <c r="AF21" s="1"/>
      <c r="AH21" s="1"/>
      <c r="AI21" s="1"/>
      <c r="AJ21">
        <f t="shared" si="1"/>
        <v>-2.397884049270735</v>
      </c>
      <c r="AK21" s="1"/>
      <c r="AL21" s="1"/>
    </row>
    <row r="22" spans="1:36" ht="12.75">
      <c r="A22" t="s">
        <v>33</v>
      </c>
      <c r="B22" t="s">
        <v>45</v>
      </c>
      <c r="C22" s="1">
        <v>0</v>
      </c>
      <c r="D22" s="2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>
        <f t="shared" si="0"/>
        <v>15.087408700823959</v>
      </c>
      <c r="AC22">
        <f t="shared" si="2"/>
        <v>2.8029906883141096E-07</v>
      </c>
      <c r="AD22">
        <f>AC22/SUM(AC22:AC23)</f>
        <v>3.6502881488338584E-06</v>
      </c>
      <c r="AE22" s="2">
        <f>C22/SUM(C22:C23)</f>
        <v>0</v>
      </c>
      <c r="AF22" s="8">
        <f>ABS(AD22-AE22)</f>
        <v>3.6502881488338584E-06</v>
      </c>
      <c r="AJ22">
        <f t="shared" si="1"/>
        <v>-12.520704448599869</v>
      </c>
    </row>
    <row r="23" spans="2:38" ht="12.75">
      <c r="B23" t="s">
        <v>46</v>
      </c>
      <c r="C23" s="1">
        <v>15</v>
      </c>
      <c r="G23" s="5"/>
      <c r="H23" s="5"/>
      <c r="I23" s="5"/>
      <c r="J23" s="5"/>
      <c r="K23" s="5"/>
      <c r="L23" s="5"/>
      <c r="M23" s="5"/>
      <c r="N23" s="5"/>
      <c r="O23" s="5"/>
      <c r="P23" s="5">
        <v>1</v>
      </c>
      <c r="Q23" s="5"/>
      <c r="R23" s="5"/>
      <c r="S23" s="5">
        <v>1</v>
      </c>
      <c r="T23" s="5"/>
      <c r="U23" s="5"/>
      <c r="V23" s="5">
        <v>1</v>
      </c>
      <c r="W23" s="5"/>
      <c r="X23" s="5"/>
      <c r="Y23" s="5">
        <v>1</v>
      </c>
      <c r="Z23" s="5"/>
      <c r="AA23" s="5"/>
      <c r="AB23">
        <f t="shared" si="0"/>
        <v>2.566707902518901</v>
      </c>
      <c r="AC23">
        <f t="shared" si="2"/>
        <v>0.07678792309823197</v>
      </c>
      <c r="AD23">
        <f>AC23/SUM(AC22:AC23)</f>
        <v>0.9999963497118511</v>
      </c>
      <c r="AF23" s="1"/>
      <c r="AH23" s="1"/>
      <c r="AI23" s="1"/>
      <c r="AJ23">
        <f t="shared" si="1"/>
        <v>-3.6502948111778125E-06</v>
      </c>
      <c r="AK23" s="1"/>
      <c r="AL23" s="1"/>
    </row>
    <row r="24" spans="1:38" ht="12.75">
      <c r="A24" t="s">
        <v>34</v>
      </c>
      <c r="B24" t="s">
        <v>45</v>
      </c>
      <c r="C24" s="1">
        <v>31</v>
      </c>
      <c r="E24" s="3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>
        <f t="shared" si="0"/>
        <v>15.641042999300064</v>
      </c>
      <c r="AC24">
        <f t="shared" si="2"/>
        <v>1.6113182804002755E-07</v>
      </c>
      <c r="AD24">
        <f>AC24/SUM(AC24:AC25)</f>
        <v>0.9999999975515701</v>
      </c>
      <c r="AE24" s="3">
        <f>C24/SUM(C24:C25)</f>
        <v>1</v>
      </c>
      <c r="AF24" s="8">
        <f>ABS(AD24-AE24)</f>
        <v>2.448429903267879E-09</v>
      </c>
      <c r="AJ24">
        <f t="shared" si="1"/>
        <v>-2.4484299062652835E-09</v>
      </c>
      <c r="AL24" s="1"/>
    </row>
    <row r="25" spans="2:36" ht="12.75">
      <c r="B25" t="s">
        <v>46</v>
      </c>
      <c r="C25" s="1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1</v>
      </c>
      <c r="R25" s="5"/>
      <c r="S25" s="5"/>
      <c r="T25" s="5">
        <v>1</v>
      </c>
      <c r="U25" s="5"/>
      <c r="V25" s="5"/>
      <c r="W25" s="5">
        <v>1</v>
      </c>
      <c r="X25" s="5"/>
      <c r="Y25" s="5"/>
      <c r="Z25" s="5">
        <v>1</v>
      </c>
      <c r="AA25" s="5"/>
      <c r="AB25">
        <f t="shared" si="0"/>
        <v>35.46886186277457</v>
      </c>
      <c r="AC25">
        <f t="shared" si="2"/>
        <v>3.945199901498073E-16</v>
      </c>
      <c r="AD25">
        <f>AC25/SUM(AC24:AC25)</f>
        <v>2.448429922149509E-09</v>
      </c>
      <c r="AG25" s="7"/>
      <c r="AJ25">
        <f t="shared" si="1"/>
        <v>-19.827818865922932</v>
      </c>
    </row>
    <row r="26" spans="1:36" ht="12.75">
      <c r="A26" t="s">
        <v>35</v>
      </c>
      <c r="B26" t="s">
        <v>45</v>
      </c>
      <c r="C26" s="1">
        <v>40</v>
      </c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>
        <f t="shared" si="0"/>
        <v>1.8744104976763316</v>
      </c>
      <c r="AC26">
        <f t="shared" si="2"/>
        <v>0.15344539660588796</v>
      </c>
      <c r="AD26">
        <f>AC26/SUM(AC26:AC27)</f>
        <v>0.6896551678599779</v>
      </c>
      <c r="AE26" s="5">
        <f>C26/SUM(C26:C27)</f>
        <v>0.6896551724137931</v>
      </c>
      <c r="AF26" s="8">
        <f>ABS(AD26-AE26)</f>
        <v>4.5538152138036025E-09</v>
      </c>
      <c r="AJ26">
        <f t="shared" si="1"/>
        <v>-0.3715635630355151</v>
      </c>
    </row>
    <row r="27" spans="2:36" ht="12.75">
      <c r="B27" t="s">
        <v>46</v>
      </c>
      <c r="C27" s="1">
        <v>18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1</v>
      </c>
      <c r="S27" s="5"/>
      <c r="T27" s="5"/>
      <c r="U27" s="5">
        <v>1</v>
      </c>
      <c r="V27" s="5"/>
      <c r="W27" s="5"/>
      <c r="X27" s="5">
        <v>1</v>
      </c>
      <c r="Y27" s="5"/>
      <c r="Z27" s="5"/>
      <c r="AA27" s="5">
        <v>1</v>
      </c>
      <c r="AB27">
        <f t="shared" si="0"/>
        <v>2.672918172617667</v>
      </c>
      <c r="AC27">
        <f t="shared" si="2"/>
        <v>0.06905042994179664</v>
      </c>
      <c r="AD27">
        <f>AC27/SUM(AC26:AC27)</f>
        <v>0.31034483214002206</v>
      </c>
      <c r="AJ27">
        <f t="shared" si="1"/>
        <v>-1.1700712379768503</v>
      </c>
    </row>
    <row r="28" spans="1:36" ht="12.75">
      <c r="A28" t="s">
        <v>36</v>
      </c>
      <c r="B28" t="s">
        <v>45</v>
      </c>
      <c r="C28" s="1">
        <v>0</v>
      </c>
      <c r="D28" s="2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>
        <f t="shared" si="0"/>
        <v>15.087408700823959</v>
      </c>
      <c r="AC28">
        <f t="shared" si="2"/>
        <v>2.8029906883141096E-07</v>
      </c>
      <c r="AD28">
        <f>AC28/SUM(AC28:AC29)</f>
        <v>2.804430813879148E-07</v>
      </c>
      <c r="AE28" s="2">
        <f>C28/SUM(C28:C29)</f>
        <v>0</v>
      </c>
      <c r="AF28" s="8">
        <f>ABS(AD28-AE28)</f>
        <v>2.804430813879148E-07</v>
      </c>
      <c r="AJ28">
        <f t="shared" si="1"/>
        <v>-15.08689505097754</v>
      </c>
    </row>
    <row r="29" spans="2:36" ht="12.75">
      <c r="B29" t="s">
        <v>46</v>
      </c>
      <c r="C29" s="1">
        <v>167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>
        <v>1</v>
      </c>
      <c r="T29" s="5"/>
      <c r="U29" s="5"/>
      <c r="V29" s="5">
        <v>1</v>
      </c>
      <c r="W29" s="5"/>
      <c r="X29" s="5"/>
      <c r="Y29" s="5">
        <v>1</v>
      </c>
      <c r="Z29" s="5"/>
      <c r="AA29" s="5"/>
      <c r="AB29">
        <f t="shared" si="0"/>
        <v>0.0005139302895386392</v>
      </c>
      <c r="AC29">
        <f t="shared" si="2"/>
        <v>0.9994862017500119</v>
      </c>
      <c r="AD29">
        <f>AC29/SUM(AC28:AC29)</f>
        <v>0.9999997195569186</v>
      </c>
      <c r="AJ29">
        <f t="shared" si="1"/>
        <v>-2.804431207482216E-07</v>
      </c>
    </row>
    <row r="30" spans="1:36" ht="12.75">
      <c r="A30" t="s">
        <v>37</v>
      </c>
      <c r="B30" t="s">
        <v>45</v>
      </c>
      <c r="C30" s="1">
        <v>235</v>
      </c>
      <c r="E30" s="3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>
        <f t="shared" si="0"/>
        <v>15.641042999300064</v>
      </c>
      <c r="AC30">
        <f t="shared" si="2"/>
        <v>1.6113182804002755E-07</v>
      </c>
      <c r="AD30">
        <f>AC30/SUM(AC30:AC31)</f>
        <v>0.9999999722541458</v>
      </c>
      <c r="AE30" s="3">
        <f>C30/SUM(C30:C31)</f>
        <v>1</v>
      </c>
      <c r="AF30" s="8">
        <f>ABS(AD30-AE30)</f>
        <v>2.7745854169758388E-08</v>
      </c>
      <c r="AJ30">
        <f t="shared" si="1"/>
        <v>-2.7745854554674608E-08</v>
      </c>
    </row>
    <row r="31" spans="2:36" ht="12.75">
      <c r="B31" t="s">
        <v>46</v>
      </c>
      <c r="C31" s="1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v>1</v>
      </c>
      <c r="U31" s="5"/>
      <c r="V31" s="5"/>
      <c r="W31" s="5">
        <v>1</v>
      </c>
      <c r="X31" s="5"/>
      <c r="Y31" s="5"/>
      <c r="Z31" s="5">
        <v>1</v>
      </c>
      <c r="AA31" s="5"/>
      <c r="AB31">
        <f t="shared" si="0"/>
        <v>33.041222379656226</v>
      </c>
      <c r="AC31">
        <f t="shared" si="2"/>
        <v>4.4707403229310495E-15</v>
      </c>
      <c r="AD31">
        <f>AC31/SUM(AC30:AC31)</f>
        <v>2.7745854144818254E-08</v>
      </c>
      <c r="AG31" s="7"/>
      <c r="AJ31">
        <f t="shared" si="1"/>
        <v>-17.400179408102016</v>
      </c>
    </row>
    <row r="32" spans="1:36" ht="12.75">
      <c r="A32" t="s">
        <v>38</v>
      </c>
      <c r="B32" t="s">
        <v>45</v>
      </c>
      <c r="C32" s="1">
        <v>107</v>
      </c>
      <c r="F32" s="5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>
        <f t="shared" si="0"/>
        <v>1.8744104976763316</v>
      </c>
      <c r="AC32">
        <f t="shared" si="2"/>
        <v>0.15344539660588796</v>
      </c>
      <c r="AD32">
        <f>AC32/SUM(AC32:AC33)</f>
        <v>0.44032922902663313</v>
      </c>
      <c r="AE32" s="5">
        <f>C32/SUM(C32:C33)</f>
        <v>0.4403292181069959</v>
      </c>
      <c r="AF32" s="8">
        <f>ABS(AD32-AE32)</f>
        <v>1.0919637249973135E-08</v>
      </c>
      <c r="AJ32">
        <f t="shared" si="1"/>
        <v>-0.8202325840798402</v>
      </c>
    </row>
    <row r="33" spans="2:36" ht="12.75">
      <c r="B33" t="s">
        <v>46</v>
      </c>
      <c r="C33" s="1">
        <v>136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1</v>
      </c>
      <c r="V33" s="5"/>
      <c r="W33" s="5"/>
      <c r="X33" s="5">
        <v>1</v>
      </c>
      <c r="Y33" s="5"/>
      <c r="Z33" s="5"/>
      <c r="AA33" s="5">
        <v>1</v>
      </c>
      <c r="AB33">
        <f t="shared" si="0"/>
        <v>1.6345844907118103</v>
      </c>
      <c r="AC33">
        <f t="shared" si="2"/>
        <v>0.19503339265160846</v>
      </c>
      <c r="AD33">
        <f>AC33/SUM(AC32:AC33)</f>
        <v>0.5596707709733669</v>
      </c>
      <c r="AJ33">
        <f t="shared" si="1"/>
        <v>-0.580406577115319</v>
      </c>
    </row>
    <row r="34" spans="1:36" ht="12.75">
      <c r="A34" t="s">
        <v>39</v>
      </c>
      <c r="B34" t="s">
        <v>45</v>
      </c>
      <c r="C34" s="1">
        <v>0</v>
      </c>
      <c r="D34" s="2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>
        <f t="shared" si="0"/>
        <v>15.087408700823959</v>
      </c>
      <c r="AC34">
        <f t="shared" si="2"/>
        <v>2.8029906883141096E-07</v>
      </c>
      <c r="AD34">
        <f>AC34/SUM(AC34:AC35)</f>
        <v>2.803430784250159E-07</v>
      </c>
      <c r="AE34" s="2">
        <f>C34/SUM(C34:C35)</f>
        <v>0</v>
      </c>
      <c r="AF34" s="8">
        <f>ABS(AD34-AE34)</f>
        <v>2.803430784250159E-07</v>
      </c>
      <c r="AG34" s="7"/>
      <c r="AJ34">
        <f t="shared" si="1"/>
        <v>-15.087251703730855</v>
      </c>
    </row>
    <row r="35" spans="2:36" ht="12.75">
      <c r="B35" t="s">
        <v>46</v>
      </c>
      <c r="C35" s="1">
        <v>42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1</v>
      </c>
      <c r="W35" s="5"/>
      <c r="X35" s="5"/>
      <c r="Y35" s="5">
        <v>1</v>
      </c>
      <c r="Z35" s="5"/>
      <c r="AA35" s="5"/>
      <c r="AB35">
        <f t="shared" si="0"/>
        <v>0.00015727743622148563</v>
      </c>
      <c r="AC35">
        <f t="shared" si="2"/>
        <v>0.9998427349312261</v>
      </c>
      <c r="AD35">
        <f>AC35/SUM(AC34:AC35)</f>
        <v>0.9999997196569216</v>
      </c>
      <c r="AJ35">
        <f t="shared" si="1"/>
        <v>-2.803431177143052E-07</v>
      </c>
    </row>
    <row r="36" spans="1:36" ht="12.75">
      <c r="A36" t="s">
        <v>40</v>
      </c>
      <c r="B36" t="s">
        <v>45</v>
      </c>
      <c r="C36" s="1">
        <v>0</v>
      </c>
      <c r="E36" s="3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>
        <f t="shared" si="0"/>
        <v>15.641042999300064</v>
      </c>
      <c r="AC36">
        <f t="shared" si="2"/>
        <v>1.6113182804002755E-07</v>
      </c>
      <c r="AD36">
        <f>AC36/SUM(AC36:AC37)</f>
        <v>1.611318020765657E-07</v>
      </c>
      <c r="AE36" s="5">
        <f>C36/SUM(C36:C37)</f>
        <v>0</v>
      </c>
      <c r="AF36" s="8">
        <f>ABS(AD36-AE36)</f>
        <v>1.611318020765657E-07</v>
      </c>
      <c r="AG36" s="7"/>
      <c r="AJ36">
        <f t="shared" si="1"/>
        <v>-15.64104316043188</v>
      </c>
    </row>
    <row r="37" spans="2:36" ht="12.75">
      <c r="B37" t="s">
        <v>46</v>
      </c>
      <c r="C37" s="1">
        <v>43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v>1</v>
      </c>
      <c r="X37" s="5"/>
      <c r="Y37" s="5"/>
      <c r="Z37" s="5">
        <v>1</v>
      </c>
      <c r="AA37" s="5"/>
      <c r="AB37">
        <f t="shared" si="0"/>
        <v>0</v>
      </c>
      <c r="AC37">
        <f t="shared" si="2"/>
        <v>1</v>
      </c>
      <c r="AD37">
        <f>AC37/SUM(AC36:AC37)</f>
        <v>0.9999998388681979</v>
      </c>
      <c r="AJ37">
        <f t="shared" si="1"/>
        <v>-1.611318151050235E-07</v>
      </c>
    </row>
    <row r="38" spans="1:36" ht="12.75">
      <c r="A38" t="s">
        <v>41</v>
      </c>
      <c r="B38" t="s">
        <v>45</v>
      </c>
      <c r="C38" s="1">
        <v>13</v>
      </c>
      <c r="F38" s="5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>
        <f t="shared" si="0"/>
        <v>1.8744104976763316</v>
      </c>
      <c r="AC38">
        <f t="shared" si="2"/>
        <v>0.15344539660588796</v>
      </c>
      <c r="AD38">
        <f>AC38/SUM(AC38:AC39)</f>
        <v>0.1805555618785783</v>
      </c>
      <c r="AE38" s="5">
        <f>C38/SUM(C38:C39)</f>
        <v>0.18055555555555555</v>
      </c>
      <c r="AF38" s="8">
        <f>ABS(AD38-AE38)</f>
        <v>6.323022744281204E-09</v>
      </c>
      <c r="AJ38">
        <f t="shared" si="1"/>
        <v>-1.7117167265347009</v>
      </c>
    </row>
    <row r="39" spans="2:36" ht="12.75">
      <c r="B39" t="s">
        <v>46</v>
      </c>
      <c r="C39" s="1">
        <v>59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v>1</v>
      </c>
      <c r="Y39" s="5"/>
      <c r="Z39" s="5"/>
      <c r="AA39" s="5">
        <v>1</v>
      </c>
      <c r="AB39">
        <f t="shared" si="0"/>
        <v>0.36182245396819757</v>
      </c>
      <c r="AC39">
        <f t="shared" si="2"/>
        <v>0.6964060009881577</v>
      </c>
      <c r="AD39">
        <f>AC39/SUM(AC38:AC39)</f>
        <v>0.8194444381214218</v>
      </c>
      <c r="AJ39">
        <f t="shared" si="1"/>
        <v>-0.19912868282656696</v>
      </c>
    </row>
    <row r="40" spans="1:36" ht="12.75">
      <c r="A40" t="s">
        <v>42</v>
      </c>
      <c r="B40" t="s">
        <v>45</v>
      </c>
      <c r="C40" s="1">
        <v>0</v>
      </c>
      <c r="D40" s="2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>
        <f t="shared" si="0"/>
        <v>15.087408700823959</v>
      </c>
      <c r="AC40">
        <f t="shared" si="2"/>
        <v>2.8029906883141096E-07</v>
      </c>
      <c r="AD40">
        <f>AC40/SUM(AC40:AC41)</f>
        <v>2.80298990263865E-07</v>
      </c>
      <c r="AE40" s="2">
        <f>C40/SUM(C40:C41)</f>
        <v>0</v>
      </c>
      <c r="AF40" s="8">
        <f>ABS(AD40-AE40)</f>
        <v>2.80298990263865E-07</v>
      </c>
      <c r="AG40" s="7"/>
      <c r="AJ40">
        <f t="shared" si="1"/>
        <v>-15.087408981122989</v>
      </c>
    </row>
    <row r="41" spans="2:36" ht="12.75">
      <c r="B41" t="s">
        <v>46</v>
      </c>
      <c r="C41" s="1">
        <v>119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v>1</v>
      </c>
      <c r="Z41" s="5"/>
      <c r="AA41" s="5"/>
      <c r="AB41">
        <f t="shared" si="0"/>
        <v>0</v>
      </c>
      <c r="AC41">
        <f t="shared" si="2"/>
        <v>1</v>
      </c>
      <c r="AD41">
        <f>AC41/SUM(AC40:AC41)</f>
        <v>0.9999997197010098</v>
      </c>
      <c r="AJ41">
        <f t="shared" si="1"/>
        <v>-2.802990295243932E-07</v>
      </c>
    </row>
    <row r="42" spans="1:33" ht="12.75">
      <c r="A42" t="s">
        <v>43</v>
      </c>
      <c r="B42" t="s">
        <v>45</v>
      </c>
      <c r="C42" s="1">
        <v>0</v>
      </c>
      <c r="E42" s="3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>
        <f t="shared" si="0"/>
        <v>15.641042999300064</v>
      </c>
      <c r="AF42" s="8"/>
      <c r="AG42" s="7"/>
    </row>
    <row r="43" spans="2:28" ht="12.75">
      <c r="B43" t="s">
        <v>46</v>
      </c>
      <c r="C43" s="1">
        <v>119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>
        <v>1</v>
      </c>
      <c r="AA43" s="5"/>
      <c r="AB43">
        <f t="shared" si="0"/>
        <v>0</v>
      </c>
    </row>
    <row r="44" spans="1:36" ht="12.75">
      <c r="A44" t="s">
        <v>44</v>
      </c>
      <c r="B44" t="s">
        <v>45</v>
      </c>
      <c r="C44" s="1">
        <v>17</v>
      </c>
      <c r="F44" s="5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>
        <f t="shared" si="0"/>
        <v>1.8744104976763316</v>
      </c>
      <c r="AC44">
        <f t="shared" si="2"/>
        <v>0.15344539660588796</v>
      </c>
      <c r="AD44">
        <f>AC44/SUM(AC44:AC45)</f>
        <v>0.13600103687339488</v>
      </c>
      <c r="AE44" s="5">
        <f>C44/SUM(C44:C45)</f>
        <v>0.136</v>
      </c>
      <c r="AF44" s="8">
        <f>ABS(AD44-AE44)</f>
        <v>1.0368733948662445E-06</v>
      </c>
      <c r="AJ44">
        <f t="shared" si="1"/>
        <v>-1.995092769206068</v>
      </c>
    </row>
    <row r="45" spans="2:36" ht="12.75">
      <c r="B45" t="s">
        <v>46</v>
      </c>
      <c r="C45" s="1">
        <v>108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>
        <v>1</v>
      </c>
      <c r="AB45">
        <f t="shared" si="0"/>
        <v>0.025501438734012644</v>
      </c>
      <c r="AC45">
        <f t="shared" si="2"/>
        <v>0.9748209764566371</v>
      </c>
      <c r="AD45">
        <f>AC45/SUM(AC44:AC45)</f>
        <v>0.8639989631266052</v>
      </c>
      <c r="AJ45">
        <f t="shared" si="1"/>
        <v>-0.14618371026374924</v>
      </c>
    </row>
    <row r="46" spans="1:37" ht="12.75">
      <c r="A46" s="3"/>
      <c r="B46" s="3"/>
      <c r="C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I46" s="1"/>
      <c r="AJ46" s="1"/>
      <c r="AK46" s="1"/>
    </row>
    <row r="47" spans="1:27" ht="12.75">
      <c r="A47" s="3"/>
      <c r="B47" s="3"/>
      <c r="C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3" ht="12.75">
      <c r="A48" s="3"/>
      <c r="B48" s="3"/>
      <c r="C48" s="4"/>
    </row>
    <row r="49" spans="1:3" ht="12.75">
      <c r="A49" s="3"/>
      <c r="B49" s="3"/>
      <c r="C49" s="4"/>
    </row>
    <row r="50" spans="1:3" ht="12.75">
      <c r="A50" s="3"/>
      <c r="B50" s="3"/>
      <c r="C50" s="4"/>
    </row>
    <row r="51" spans="1:3" ht="12.75">
      <c r="A51" s="3"/>
      <c r="B51" s="3"/>
      <c r="C51" s="4"/>
    </row>
    <row r="52" spans="1:3" ht="12.75">
      <c r="A52" s="3"/>
      <c r="B52" s="3"/>
      <c r="C52" s="4"/>
    </row>
    <row r="53" spans="1:3" ht="12.75">
      <c r="A53" s="3"/>
      <c r="B53" s="3"/>
      <c r="C53" s="4"/>
    </row>
    <row r="54" spans="1:3" ht="12.75">
      <c r="A54" s="3"/>
      <c r="B54" s="3"/>
      <c r="C54" s="4"/>
    </row>
    <row r="55" spans="1:3" ht="12.75">
      <c r="A55" s="3"/>
      <c r="B55" s="3"/>
      <c r="C55" s="4"/>
    </row>
    <row r="56" spans="1:3" ht="12.75">
      <c r="A56" s="3"/>
      <c r="B56" s="3"/>
      <c r="C56" s="4"/>
    </row>
    <row r="57" spans="1:3" ht="12.75">
      <c r="A57" s="3"/>
      <c r="B57" s="3"/>
      <c r="C57" s="4"/>
    </row>
    <row r="58" spans="1:3" ht="12.75">
      <c r="A58" s="3"/>
      <c r="B58" s="3"/>
      <c r="C58" s="4"/>
    </row>
    <row r="59" spans="1:3" ht="12.75">
      <c r="A59" s="3"/>
      <c r="B59" s="3"/>
      <c r="C59" s="4"/>
    </row>
    <row r="60" spans="1:3" ht="12.75">
      <c r="A60" s="3"/>
      <c r="B60" s="3"/>
      <c r="C60" s="4"/>
    </row>
    <row r="61" spans="1:3" ht="12.75">
      <c r="A61" s="3"/>
      <c r="B61" s="3"/>
      <c r="C61" s="4"/>
    </row>
    <row r="62" spans="1:3" ht="12.75">
      <c r="A62" s="3"/>
      <c r="B62" s="3"/>
      <c r="C62" s="4"/>
    </row>
    <row r="63" spans="1:3" ht="12.75">
      <c r="A63" s="3"/>
      <c r="B63" s="3"/>
      <c r="C63" s="4"/>
    </row>
    <row r="64" spans="1:3" ht="12.75">
      <c r="A64" s="3"/>
      <c r="B64" s="3"/>
      <c r="C64" s="4"/>
    </row>
    <row r="65" spans="1:3" ht="12.75">
      <c r="A65" s="3"/>
      <c r="B65" s="3"/>
      <c r="C65" s="4"/>
    </row>
    <row r="66" spans="1:3" ht="12.75">
      <c r="A66" s="3"/>
      <c r="B66" s="3"/>
      <c r="C66" s="4"/>
    </row>
    <row r="67" spans="1:3" ht="12.75">
      <c r="A67" s="3"/>
      <c r="B67" s="3"/>
      <c r="C67" s="4"/>
    </row>
    <row r="68" spans="1:3" ht="12.75">
      <c r="A68" s="3"/>
      <c r="B68" s="3"/>
      <c r="C68" s="4"/>
    </row>
    <row r="69" spans="1:3" ht="12.75">
      <c r="A69" s="3"/>
      <c r="B69" s="3"/>
      <c r="C69" s="4"/>
    </row>
    <row r="70" spans="1:3" ht="12.75">
      <c r="A70" s="3"/>
      <c r="B70" s="3"/>
      <c r="C70" s="4"/>
    </row>
    <row r="71" spans="1:3" ht="12.75">
      <c r="A71" s="3"/>
      <c r="B71" s="3"/>
      <c r="C71" s="4"/>
    </row>
    <row r="72" spans="1:3" ht="12.75">
      <c r="A72" s="3"/>
      <c r="B72" s="3"/>
      <c r="C72" s="4"/>
    </row>
    <row r="73" spans="1:3" ht="12.75">
      <c r="A73" s="3"/>
      <c r="B73" s="3"/>
      <c r="C73" s="4"/>
    </row>
    <row r="74" spans="1:3" ht="12.75">
      <c r="A74" s="3"/>
      <c r="B74" s="3"/>
      <c r="C74" s="4"/>
    </row>
    <row r="75" spans="1:3" ht="12.75">
      <c r="A75" s="3"/>
      <c r="B75" s="3"/>
      <c r="C75" s="4"/>
    </row>
    <row r="76" spans="1:3" ht="12.75">
      <c r="A76" s="3"/>
      <c r="B76" s="3"/>
      <c r="C76" s="4"/>
    </row>
    <row r="77" spans="1:3" ht="12.75">
      <c r="A77" s="3"/>
      <c r="B77" s="3"/>
      <c r="C77" s="4"/>
    </row>
    <row r="78" spans="1:3" ht="12.75">
      <c r="A78" s="3"/>
      <c r="B78" s="3"/>
      <c r="C78" s="4"/>
    </row>
    <row r="79" spans="1:3" ht="12.75">
      <c r="A79" s="3"/>
      <c r="B79" s="3"/>
      <c r="C79" s="4"/>
    </row>
    <row r="80" spans="1:3" ht="12.75">
      <c r="A80" s="3"/>
      <c r="B80" s="3"/>
      <c r="C80" s="4"/>
    </row>
    <row r="81" spans="1:3" ht="12.75">
      <c r="A81" s="3"/>
      <c r="B81" s="3"/>
      <c r="C81" s="4"/>
    </row>
    <row r="82" spans="1:3" ht="12.75">
      <c r="A82" s="3"/>
      <c r="B82" s="3"/>
      <c r="C82" s="4"/>
    </row>
    <row r="83" spans="1:3" ht="12.75">
      <c r="A83" s="3"/>
      <c r="B83" s="3"/>
      <c r="C83" s="4"/>
    </row>
    <row r="84" spans="1:3" ht="12.75">
      <c r="A84" s="3"/>
      <c r="B84" s="3"/>
      <c r="C84" s="4"/>
    </row>
    <row r="85" spans="1:3" ht="12.75">
      <c r="A85" s="3"/>
      <c r="B85" s="3"/>
      <c r="C85" s="4"/>
    </row>
    <row r="86" spans="1:3" ht="12.75">
      <c r="A86" s="3"/>
      <c r="B86" s="3"/>
      <c r="C86" s="4"/>
    </row>
    <row r="87" spans="1:3" ht="12.75">
      <c r="A87" s="3"/>
      <c r="B87" s="3"/>
      <c r="C87" s="4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workbookViewId="0" topLeftCell="A1">
      <selection activeCell="I2" sqref="I2"/>
    </sheetView>
  </sheetViews>
  <sheetFormatPr defaultColWidth="8.8515625" defaultRowHeight="12.75"/>
  <cols>
    <col min="1" max="1" width="38.28125" style="0" customWidth="1"/>
    <col min="4" max="4" width="15.421875" style="2" customWidth="1"/>
    <col min="5" max="5" width="9.140625" style="3" customWidth="1"/>
    <col min="6" max="6" width="9.140625" style="5" customWidth="1"/>
    <col min="31" max="31" width="14.28125" style="0" customWidth="1"/>
    <col min="32" max="32" width="13.421875" style="0" customWidth="1"/>
    <col min="33" max="33" width="9.421875" style="0" bestFit="1" customWidth="1"/>
  </cols>
  <sheetData>
    <row r="1" spans="4:36" ht="12.75">
      <c r="D1" s="2" t="s">
        <v>47</v>
      </c>
      <c r="E1" s="3" t="s">
        <v>48</v>
      </c>
      <c r="F1" s="5" t="s">
        <v>49</v>
      </c>
      <c r="G1" s="2" t="s">
        <v>62</v>
      </c>
      <c r="H1" s="3" t="s">
        <v>82</v>
      </c>
      <c r="I1" s="5" t="s">
        <v>75</v>
      </c>
      <c r="J1" s="2" t="s">
        <v>63</v>
      </c>
      <c r="K1" s="3" t="s">
        <v>83</v>
      </c>
      <c r="L1" s="5" t="s">
        <v>76</v>
      </c>
      <c r="M1" s="2" t="s">
        <v>64</v>
      </c>
      <c r="N1" s="3" t="s">
        <v>84</v>
      </c>
      <c r="O1" s="5" t="s">
        <v>77</v>
      </c>
      <c r="P1" s="2" t="s">
        <v>65</v>
      </c>
      <c r="Q1" s="3" t="s">
        <v>85</v>
      </c>
      <c r="R1" s="5" t="s">
        <v>78</v>
      </c>
      <c r="S1" s="2" t="s">
        <v>66</v>
      </c>
      <c r="T1" s="3" t="s">
        <v>86</v>
      </c>
      <c r="U1" s="5" t="s">
        <v>79</v>
      </c>
      <c r="V1" s="2" t="s">
        <v>67</v>
      </c>
      <c r="W1" s="3" t="s">
        <v>87</v>
      </c>
      <c r="X1" s="5" t="s">
        <v>80</v>
      </c>
      <c r="Y1" s="2" t="s">
        <v>68</v>
      </c>
      <c r="Z1" s="3" t="s">
        <v>88</v>
      </c>
      <c r="AA1" s="5" t="s">
        <v>81</v>
      </c>
      <c r="AB1" s="2"/>
      <c r="AC1" s="3"/>
      <c r="AD1" s="5"/>
      <c r="AG1" s="8" t="s">
        <v>72</v>
      </c>
      <c r="AJ1" s="8" t="s">
        <v>74</v>
      </c>
    </row>
    <row r="2" spans="4:36" ht="12.75">
      <c r="D2" s="16">
        <v>50</v>
      </c>
      <c r="E2" s="16">
        <v>50</v>
      </c>
      <c r="F2" s="16">
        <v>50</v>
      </c>
      <c r="G2" s="16">
        <v>53.63093655241107</v>
      </c>
      <c r="H2" s="16">
        <v>70.00357201210751</v>
      </c>
      <c r="I2" s="16">
        <v>54.07327257571696</v>
      </c>
      <c r="J2" s="16">
        <v>51.74048676444186</v>
      </c>
      <c r="K2" s="16">
        <v>78.09626230662917</v>
      </c>
      <c r="L2" s="16">
        <v>54.55394279823741</v>
      </c>
      <c r="M2" s="16">
        <v>48.59305865645762</v>
      </c>
      <c r="N2" s="16">
        <v>70.0005800105229</v>
      </c>
      <c r="O2" s="16">
        <v>52.30263457946943</v>
      </c>
      <c r="P2" s="16">
        <v>33.30269433428852</v>
      </c>
      <c r="Q2" s="16">
        <v>63.287693795327826</v>
      </c>
      <c r="R2" s="16">
        <v>50.79852516713403</v>
      </c>
      <c r="S2" s="16">
        <v>0</v>
      </c>
      <c r="T2" s="16">
        <v>107.64370656043872</v>
      </c>
      <c r="U2" s="16">
        <v>49.76015810272655</v>
      </c>
      <c r="V2" s="16">
        <v>36.233016415578234</v>
      </c>
      <c r="W2" s="16">
        <v>36.23395427628115</v>
      </c>
      <c r="X2" s="16">
        <v>48.48737522319885</v>
      </c>
      <c r="Y2" s="16">
        <v>16.289733685195145</v>
      </c>
      <c r="Z2" s="16">
        <v>50</v>
      </c>
      <c r="AA2" s="16">
        <v>48.15107309657293</v>
      </c>
      <c r="AC2" t="s">
        <v>61</v>
      </c>
      <c r="AD2" t="s">
        <v>70</v>
      </c>
      <c r="AE2" t="s">
        <v>69</v>
      </c>
      <c r="AF2" s="17" t="s">
        <v>71</v>
      </c>
      <c r="AG2" s="18">
        <f>SUM(AF3:AF45)</f>
        <v>3.1284142364488024E-05</v>
      </c>
      <c r="AI2" t="s">
        <v>73</v>
      </c>
      <c r="AJ2" s="8">
        <f>SUMPRODUCT(AJ3:AJ44,C3:C44)</f>
        <v>-423.00294181293185</v>
      </c>
    </row>
    <row r="3" spans="1:36" ht="12.75">
      <c r="A3" t="s">
        <v>24</v>
      </c>
      <c r="B3" t="s">
        <v>45</v>
      </c>
      <c r="C3" s="1">
        <v>151</v>
      </c>
      <c r="D3" s="2">
        <v>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>
        <f aca="true" t="shared" si="0" ref="AB3:AB44">SUMPRODUCT(D$2:AA$2,D3:AA3)</f>
        <v>50</v>
      </c>
      <c r="AC3">
        <f aca="true" t="shared" si="1" ref="AC3:AC40">EXP(-AB3)</f>
        <v>1.9287498479639178E-22</v>
      </c>
      <c r="AD3">
        <f>AC3/SUM(AC3:AC4)</f>
        <v>0.9741923184037857</v>
      </c>
      <c r="AE3">
        <f>C3/SUM(C3:C4)</f>
        <v>0.9741935483870968</v>
      </c>
      <c r="AF3" s="8">
        <f>ABS(AD3-AE3)</f>
        <v>1.2299833110906988E-06</v>
      </c>
      <c r="AJ3">
        <f aca="true" t="shared" si="2" ref="AJ3:AJ40">LN(AD3)</f>
        <v>-0.02614654267076974</v>
      </c>
    </row>
    <row r="4" spans="2:36" ht="12.75">
      <c r="B4" t="s">
        <v>46</v>
      </c>
      <c r="C4" s="1">
        <v>4</v>
      </c>
      <c r="G4" s="5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3"/>
      <c r="AA4" s="5"/>
      <c r="AB4">
        <f t="shared" si="0"/>
        <v>53.63093655241107</v>
      </c>
      <c r="AC4" s="3">
        <f t="shared" si="1"/>
        <v>5.109521088870672E-24</v>
      </c>
      <c r="AD4" s="5">
        <f>AC4/SUM(AC3:AC4)</f>
        <v>0.025807681596214313</v>
      </c>
      <c r="AJ4">
        <f t="shared" si="2"/>
        <v>-3.6570830950818416</v>
      </c>
    </row>
    <row r="5" spans="1:36" ht="12.75">
      <c r="A5" t="s">
        <v>25</v>
      </c>
      <c r="B5" t="s">
        <v>45</v>
      </c>
      <c r="C5" s="1">
        <v>264</v>
      </c>
      <c r="E5" s="3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>
        <f t="shared" si="0"/>
        <v>50</v>
      </c>
      <c r="AC5">
        <f t="shared" si="1"/>
        <v>1.9287498479639178E-22</v>
      </c>
      <c r="AD5">
        <f>AC5/SUM(AC5:AC6)</f>
        <v>0.9999999979461958</v>
      </c>
      <c r="AE5">
        <f>C5/SUM(C5:C6)</f>
        <v>1</v>
      </c>
      <c r="AF5" s="8">
        <f>ABS(AD5-AE5)</f>
        <v>2.053804237789336E-09</v>
      </c>
      <c r="AJ5">
        <f t="shared" si="2"/>
        <v>-2.053804239898392E-09</v>
      </c>
    </row>
    <row r="6" spans="2:36" ht="12.75">
      <c r="B6" t="s">
        <v>46</v>
      </c>
      <c r="C6" s="1">
        <v>0</v>
      </c>
      <c r="H6">
        <v>1</v>
      </c>
      <c r="AB6">
        <f t="shared" si="0"/>
        <v>70.00357201210751</v>
      </c>
      <c r="AC6">
        <f t="shared" si="1"/>
        <v>3.961274713067693E-31</v>
      </c>
      <c r="AD6">
        <f>AC6/SUM(AC5:AC6)</f>
        <v>2.0538042862913113E-09</v>
      </c>
      <c r="AG6" s="7"/>
      <c r="AJ6">
        <f t="shared" si="2"/>
        <v>-20.003572014161318</v>
      </c>
    </row>
    <row r="7" spans="1:36" ht="12.75">
      <c r="A7" t="s">
        <v>26</v>
      </c>
      <c r="B7" t="s">
        <v>45</v>
      </c>
      <c r="C7" s="1">
        <v>470</v>
      </c>
      <c r="F7" s="5">
        <v>1</v>
      </c>
      <c r="AB7">
        <f t="shared" si="0"/>
        <v>50</v>
      </c>
      <c r="AC7">
        <f t="shared" si="1"/>
        <v>1.9287498479639178E-22</v>
      </c>
      <c r="AD7">
        <f>AC7/SUM(AC7:AC8)</f>
        <v>0.9832632926099746</v>
      </c>
      <c r="AE7">
        <f>C7/SUM(C7:C8)</f>
        <v>0.9832635983263598</v>
      </c>
      <c r="AF7" s="8">
        <f>ABS(AD7-AE7)</f>
        <v>3.057163852071554E-07</v>
      </c>
      <c r="AJ7">
        <f t="shared" si="2"/>
        <v>-0.016878348707468446</v>
      </c>
    </row>
    <row r="8" spans="2:36" ht="12.75">
      <c r="B8" t="s">
        <v>46</v>
      </c>
      <c r="C8" s="1">
        <v>8</v>
      </c>
      <c r="G8" s="5"/>
      <c r="H8" s="5"/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>
        <f t="shared" si="0"/>
        <v>54.07327257571696</v>
      </c>
      <c r="AC8">
        <f t="shared" si="1"/>
        <v>3.283039454085756E-24</v>
      </c>
      <c r="AD8">
        <f>AC8/SUM(AC7:AC8)</f>
        <v>0.016736707390025436</v>
      </c>
      <c r="AJ8">
        <f t="shared" si="2"/>
        <v>-4.090150924424432</v>
      </c>
    </row>
    <row r="9" spans="1:36" ht="12.75">
      <c r="A9" t="s">
        <v>27</v>
      </c>
      <c r="B9" t="s">
        <v>45</v>
      </c>
      <c r="C9" s="1">
        <v>57</v>
      </c>
      <c r="D9" s="2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>
        <f t="shared" si="0"/>
        <v>50</v>
      </c>
      <c r="AC9">
        <f t="shared" si="1"/>
        <v>1.9287498479639178E-22</v>
      </c>
      <c r="AD9">
        <f>AC9/SUM(AC9:AC10)</f>
        <v>0.8507488830447804</v>
      </c>
      <c r="AE9">
        <f>C9/SUM(C9:C10)</f>
        <v>0.8507462686567164</v>
      </c>
      <c r="AF9" s="8">
        <f>ABS(AD9-AE9)</f>
        <v>2.6143880639262207E-06</v>
      </c>
      <c r="AJ9">
        <f t="shared" si="2"/>
        <v>-0.16163827850850115</v>
      </c>
    </row>
    <row r="10" spans="2:38" ht="12.75">
      <c r="B10" t="s">
        <v>46</v>
      </c>
      <c r="C10" s="1">
        <v>10</v>
      </c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>
        <f t="shared" si="0"/>
        <v>51.74048676444186</v>
      </c>
      <c r="AC10">
        <f t="shared" si="1"/>
        <v>3.383701993302205E-23</v>
      </c>
      <c r="AD10">
        <f>AC10/SUM(AC9:AC10)</f>
        <v>0.14925111695521964</v>
      </c>
      <c r="AF10" s="1"/>
      <c r="AH10" s="1"/>
      <c r="AI10" s="1"/>
      <c r="AJ10">
        <f t="shared" si="2"/>
        <v>-1.9021250429503627</v>
      </c>
      <c r="AK10" s="1"/>
      <c r="AL10" s="1"/>
    </row>
    <row r="11" spans="1:38" ht="12.75">
      <c r="A11" t="s">
        <v>28</v>
      </c>
      <c r="B11" t="s">
        <v>45</v>
      </c>
      <c r="C11" s="1">
        <v>73</v>
      </c>
      <c r="E11" s="3"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>
        <f t="shared" si="0"/>
        <v>50</v>
      </c>
      <c r="AC11">
        <f t="shared" si="1"/>
        <v>1.9287498479639178E-22</v>
      </c>
      <c r="AD11">
        <f>AC11/SUM(AC11:AC12)</f>
        <v>0.9999999999993721</v>
      </c>
      <c r="AE11">
        <f>C11/SUM(C11:C12)</f>
        <v>1</v>
      </c>
      <c r="AF11" s="8">
        <f>ABS(AD11-AE11)</f>
        <v>6.279421427279885E-13</v>
      </c>
      <c r="AH11" s="1"/>
      <c r="AI11" s="1"/>
      <c r="AJ11">
        <f t="shared" si="2"/>
        <v>-6.279421427281857E-13</v>
      </c>
      <c r="AK11" s="1"/>
      <c r="AL11" s="1"/>
    </row>
    <row r="12" spans="2:38" ht="12.75">
      <c r="B12" t="s">
        <v>46</v>
      </c>
      <c r="C12" s="1">
        <v>0</v>
      </c>
      <c r="G12" s="6"/>
      <c r="H12" s="6"/>
      <c r="I12" s="6"/>
      <c r="J12" s="6"/>
      <c r="K12" s="6"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>
        <f t="shared" si="0"/>
        <v>78.09626230662917</v>
      </c>
      <c r="AC12">
        <f t="shared" si="1"/>
        <v>1.2112233176016842E-34</v>
      </c>
      <c r="AD12">
        <f>AC12/SUM(AC11:AC12)</f>
        <v>6.279836231119083E-13</v>
      </c>
      <c r="AG12" s="7"/>
      <c r="AH12" s="1"/>
      <c r="AI12" s="1"/>
      <c r="AJ12">
        <f t="shared" si="2"/>
        <v>-28.0962623066298</v>
      </c>
      <c r="AK12" s="1"/>
      <c r="AL12" s="1"/>
    </row>
    <row r="13" spans="1:38" ht="12.75">
      <c r="A13" t="s">
        <v>29</v>
      </c>
      <c r="B13" t="s">
        <v>45</v>
      </c>
      <c r="C13" s="1">
        <v>95</v>
      </c>
      <c r="F13" s="5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"/>
      <c r="Z13" s="3"/>
      <c r="AA13" s="5"/>
      <c r="AB13">
        <f t="shared" si="0"/>
        <v>50</v>
      </c>
      <c r="AC13" s="3">
        <f t="shared" si="1"/>
        <v>1.9287498479639178E-22</v>
      </c>
      <c r="AD13" s="5">
        <f>AC13/SUM(AC13:AC14)</f>
        <v>0.9895840126875521</v>
      </c>
      <c r="AE13">
        <f>C13/SUM(C13:C14)</f>
        <v>0.9895833333333334</v>
      </c>
      <c r="AF13" s="8">
        <f>ABS(AD13-AE13)</f>
        <v>6.793542187688573E-07</v>
      </c>
      <c r="AH13" s="1"/>
      <c r="AI13" s="1"/>
      <c r="AJ13">
        <f t="shared" si="2"/>
        <v>-0.010470613362215202</v>
      </c>
      <c r="AK13" s="1"/>
      <c r="AL13" s="1"/>
    </row>
    <row r="14" spans="2:38" ht="12.75">
      <c r="B14" t="s">
        <v>46</v>
      </c>
      <c r="C14" s="1">
        <v>1</v>
      </c>
      <c r="G14" s="6"/>
      <c r="H14" s="6"/>
      <c r="I14" s="6"/>
      <c r="J14" s="6"/>
      <c r="K14" s="6"/>
      <c r="L14" s="6">
        <v>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>
        <f t="shared" si="0"/>
        <v>54.55394279823741</v>
      </c>
      <c r="AC14">
        <f t="shared" si="1"/>
        <v>2.0301291944599256E-24</v>
      </c>
      <c r="AD14">
        <f>AC14/SUM(AC13:AC14)</f>
        <v>0.010415987312447913</v>
      </c>
      <c r="AF14" s="1"/>
      <c r="AH14" s="1"/>
      <c r="AI14" s="1"/>
      <c r="AJ14">
        <f t="shared" si="2"/>
        <v>-4.564413411599623</v>
      </c>
      <c r="AK14" s="1"/>
      <c r="AL14" s="1"/>
    </row>
    <row r="15" spans="1:38" ht="12.75">
      <c r="A15" t="s">
        <v>30</v>
      </c>
      <c r="B15" t="s">
        <v>45</v>
      </c>
      <c r="C15" s="1">
        <v>12</v>
      </c>
      <c r="D15" s="2">
        <v>1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>
        <f t="shared" si="0"/>
        <v>50</v>
      </c>
      <c r="AC15">
        <f t="shared" si="1"/>
        <v>1.9287498479639178E-22</v>
      </c>
      <c r="AD15">
        <f>AC15/SUM(AC15:AC16)</f>
        <v>0.19671693505712648</v>
      </c>
      <c r="AE15">
        <f>C15/SUM(C15:C16)</f>
        <v>0.19672131147540983</v>
      </c>
      <c r="AF15" s="8">
        <f>ABS(AD15-AE15)</f>
        <v>4.376418283352779E-06</v>
      </c>
      <c r="AH15" s="1"/>
      <c r="AI15" s="1"/>
      <c r="AJ15">
        <f t="shared" si="2"/>
        <v>-1.6259894614257149</v>
      </c>
      <c r="AK15" s="1"/>
      <c r="AL15" s="1"/>
    </row>
    <row r="16" spans="2:37" ht="12.75">
      <c r="B16" t="s">
        <v>46</v>
      </c>
      <c r="C16" s="1">
        <v>49</v>
      </c>
      <c r="G16" s="5"/>
      <c r="H16" s="5"/>
      <c r="I16" s="5"/>
      <c r="J16" s="5"/>
      <c r="K16" s="5"/>
      <c r="L16" s="5"/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>
        <f t="shared" si="0"/>
        <v>48.59305865645762</v>
      </c>
      <c r="AC16">
        <f t="shared" si="1"/>
        <v>7.875946668905918E-22</v>
      </c>
      <c r="AD16">
        <f>AC16/SUM(AC15:AC16)</f>
        <v>0.8032830649428735</v>
      </c>
      <c r="AJ16">
        <f t="shared" si="2"/>
        <v>-0.21904811788333656</v>
      </c>
      <c r="AK16" s="12"/>
    </row>
    <row r="17" spans="1:37" ht="12.75">
      <c r="A17" t="s">
        <v>31</v>
      </c>
      <c r="B17" t="s">
        <v>45</v>
      </c>
      <c r="C17" s="1">
        <v>43</v>
      </c>
      <c r="E17" s="3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>
        <f t="shared" si="0"/>
        <v>50</v>
      </c>
      <c r="AC17">
        <f t="shared" si="1"/>
        <v>1.9287498479639178E-22</v>
      </c>
      <c r="AD17">
        <f>AC17/SUM(AC17:AC18)</f>
        <v>0.9999999979400416</v>
      </c>
      <c r="AE17">
        <f>C17/SUM(C17:C18)</f>
        <v>1</v>
      </c>
      <c r="AF17" s="8">
        <f>ABS(AD17-AE17)</f>
        <v>2.0599584260594384E-09</v>
      </c>
      <c r="AJ17">
        <f t="shared" si="2"/>
        <v>-2.059958428181153E-09</v>
      </c>
      <c r="AK17" s="12"/>
    </row>
    <row r="18" spans="2:38" ht="12.75">
      <c r="B18" t="s">
        <v>46</v>
      </c>
      <c r="C18" s="1">
        <v>0</v>
      </c>
      <c r="G18" s="5"/>
      <c r="H18" s="5"/>
      <c r="I18" s="5"/>
      <c r="J18" s="5"/>
      <c r="K18" s="5"/>
      <c r="L18" s="5"/>
      <c r="M18" s="5"/>
      <c r="N18" s="5">
        <v>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>
        <f t="shared" si="0"/>
        <v>70.0005800105229</v>
      </c>
      <c r="AC18">
        <f t="shared" si="1"/>
        <v>3.973144601794222E-31</v>
      </c>
      <c r="AD18">
        <f>AC18/SUM(AC17:AC18)</f>
        <v>2.0599584740364094E-09</v>
      </c>
      <c r="AF18" s="1"/>
      <c r="AG18" s="7"/>
      <c r="AH18" s="1"/>
      <c r="AI18" s="1"/>
      <c r="AJ18">
        <f t="shared" si="2"/>
        <v>-20.000580012582855</v>
      </c>
      <c r="AK18" s="1"/>
      <c r="AL18" s="1"/>
    </row>
    <row r="19" spans="1:36" ht="12.75">
      <c r="A19" t="s">
        <v>32</v>
      </c>
      <c r="B19" t="s">
        <v>45</v>
      </c>
      <c r="C19" s="1">
        <v>40</v>
      </c>
      <c r="F19" s="5">
        <v>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>
        <f t="shared" si="0"/>
        <v>50</v>
      </c>
      <c r="AC19">
        <f t="shared" si="1"/>
        <v>1.9287498479639178E-22</v>
      </c>
      <c r="AD19">
        <f>AC19/SUM(AC19:AC20)</f>
        <v>0.9090949987994682</v>
      </c>
      <c r="AE19">
        <f>C19/SUM(C19:C20)</f>
        <v>0.9090909090909091</v>
      </c>
      <c r="AF19" s="8">
        <f>ABS(AD19-AE19)</f>
        <v>4.089708559140703E-06</v>
      </c>
      <c r="AJ19">
        <f t="shared" si="2"/>
        <v>-0.09530568113502887</v>
      </c>
    </row>
    <row r="20" spans="2:38" ht="12.75">
      <c r="B20" t="s">
        <v>46</v>
      </c>
      <c r="C20" s="1">
        <v>4</v>
      </c>
      <c r="G20" s="5"/>
      <c r="H20" s="5"/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>
        <f t="shared" si="0"/>
        <v>52.30263457946943</v>
      </c>
      <c r="AC20">
        <f t="shared" si="1"/>
        <v>1.9286544032936805E-23</v>
      </c>
      <c r="AD20">
        <f>AC20/SUM(AC19:AC20)</f>
        <v>0.09090500120053194</v>
      </c>
      <c r="AF20" s="1"/>
      <c r="AH20" s="1"/>
      <c r="AI20" s="1"/>
      <c r="AJ20">
        <f t="shared" si="2"/>
        <v>-2.3979402606044555</v>
      </c>
      <c r="AK20" s="1"/>
      <c r="AL20" s="1"/>
    </row>
    <row r="21" spans="1:36" ht="12.75">
      <c r="A21" t="s">
        <v>33</v>
      </c>
      <c r="B21" t="s">
        <v>45</v>
      </c>
      <c r="C21" s="1">
        <v>0</v>
      </c>
      <c r="D21" s="2">
        <v>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>
        <f t="shared" si="0"/>
        <v>50</v>
      </c>
      <c r="AC21">
        <f t="shared" si="1"/>
        <v>1.9287498479639178E-22</v>
      </c>
      <c r="AD21">
        <f>AC21/SUM(AC21:AC22)</f>
        <v>5.603408213723066E-08</v>
      </c>
      <c r="AE21">
        <f>C21/SUM(C21:C22)</f>
        <v>0</v>
      </c>
      <c r="AF21" s="8">
        <f>ABS(AD21-AE21)</f>
        <v>5.603408213723066E-08</v>
      </c>
      <c r="AJ21">
        <f t="shared" si="2"/>
        <v>-16.697305721745565</v>
      </c>
    </row>
    <row r="22" spans="2:38" ht="12.75">
      <c r="B22" t="s">
        <v>46</v>
      </c>
      <c r="C22" s="1">
        <v>15</v>
      </c>
      <c r="G22" s="5"/>
      <c r="H22" s="5"/>
      <c r="I22" s="5"/>
      <c r="J22" s="5"/>
      <c r="K22" s="5"/>
      <c r="L22" s="5"/>
      <c r="M22" s="5"/>
      <c r="N22" s="5"/>
      <c r="O22" s="5"/>
      <c r="P22" s="5">
        <v>1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>
        <f t="shared" si="0"/>
        <v>33.30269433428852</v>
      </c>
      <c r="AC22">
        <f t="shared" si="1"/>
        <v>3.442101068354386E-15</v>
      </c>
      <c r="AD22">
        <f>AC22/SUM(AC21:AC22)</f>
        <v>0.999999943965918</v>
      </c>
      <c r="AF22" s="1"/>
      <c r="AH22" s="1"/>
      <c r="AI22" s="1"/>
      <c r="AJ22">
        <f t="shared" si="2"/>
        <v>-5.603408361093246E-08</v>
      </c>
      <c r="AK22" s="1"/>
      <c r="AL22" s="1"/>
    </row>
    <row r="23" spans="1:38" ht="12.75">
      <c r="A23" t="s">
        <v>34</v>
      </c>
      <c r="B23" t="s">
        <v>45</v>
      </c>
      <c r="C23" s="1">
        <v>31</v>
      </c>
      <c r="E23" s="3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>
        <f t="shared" si="0"/>
        <v>50</v>
      </c>
      <c r="AC23">
        <f t="shared" si="1"/>
        <v>1.9287498479639178E-22</v>
      </c>
      <c r="AD23">
        <f>AC23/SUM(AC23:AC24)</f>
        <v>0.9999983047756916</v>
      </c>
      <c r="AE23">
        <f>C23/SUM(C23:C24)</f>
        <v>1</v>
      </c>
      <c r="AF23" s="8">
        <f>ABS(AD23-AE23)</f>
        <v>1.695224308373433E-06</v>
      </c>
      <c r="AJ23">
        <f t="shared" si="2"/>
        <v>-1.6952257452677848E-06</v>
      </c>
      <c r="AL23" s="1"/>
    </row>
    <row r="24" spans="2:36" ht="12.75">
      <c r="B24" t="s">
        <v>46</v>
      </c>
      <c r="C24" s="1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>
        <v>1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>
        <f t="shared" si="0"/>
        <v>63.287693795327826</v>
      </c>
      <c r="AC24">
        <f t="shared" si="1"/>
        <v>3.269669169896255E-28</v>
      </c>
      <c r="AD24">
        <f>AC24/SUM(AC23:AC24)</f>
        <v>1.6952243083908544E-06</v>
      </c>
      <c r="AG24" s="7"/>
      <c r="AJ24">
        <f t="shared" si="2"/>
        <v>-13.28769549055357</v>
      </c>
    </row>
    <row r="25" spans="1:36" ht="12.75">
      <c r="A25" t="s">
        <v>35</v>
      </c>
      <c r="B25" t="s">
        <v>45</v>
      </c>
      <c r="C25" s="1">
        <v>40</v>
      </c>
      <c r="F25" s="5"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>
        <f t="shared" si="0"/>
        <v>50</v>
      </c>
      <c r="AC25">
        <f t="shared" si="1"/>
        <v>1.9287498479639178E-22</v>
      </c>
      <c r="AD25">
        <f>AC25/SUM(AC25:AC26)</f>
        <v>0.689658911717606</v>
      </c>
      <c r="AE25">
        <f>C25/SUM(C25:C26)</f>
        <v>0.6896551724137931</v>
      </c>
      <c r="AF25" s="8">
        <f>ABS(AD25-AE25)</f>
        <v>3.7393038128108458E-06</v>
      </c>
      <c r="AJ25">
        <f t="shared" si="2"/>
        <v>-0.3715581344566533</v>
      </c>
    </row>
    <row r="26" spans="2:36" ht="12.75">
      <c r="B26" t="s">
        <v>46</v>
      </c>
      <c r="C26" s="1">
        <v>18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1</v>
      </c>
      <c r="S26" s="5"/>
      <c r="T26" s="5"/>
      <c r="U26" s="5"/>
      <c r="V26" s="5"/>
      <c r="W26" s="5"/>
      <c r="X26" s="5"/>
      <c r="Y26" s="5"/>
      <c r="Z26" s="5"/>
      <c r="AA26" s="5"/>
      <c r="AB26">
        <f t="shared" si="0"/>
        <v>50.79852516713403</v>
      </c>
      <c r="AC26">
        <f t="shared" si="1"/>
        <v>8.679222680540384E-23</v>
      </c>
      <c r="AD26">
        <f>AC26/SUM(AC25:AC26)</f>
        <v>0.3103410882823941</v>
      </c>
      <c r="AJ26">
        <f t="shared" si="2"/>
        <v>-1.1700833015906842</v>
      </c>
    </row>
    <row r="27" spans="1:36" ht="12.75">
      <c r="A27" t="s">
        <v>36</v>
      </c>
      <c r="B27" t="s">
        <v>45</v>
      </c>
      <c r="C27" s="1">
        <v>0</v>
      </c>
      <c r="D27" s="2"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>
        <f t="shared" si="0"/>
        <v>50</v>
      </c>
      <c r="AC27">
        <f t="shared" si="1"/>
        <v>1.9287498479639178E-22</v>
      </c>
      <c r="AD27">
        <f>AC27/SUM(AC27:AC28)</f>
        <v>1.9287498479639178E-22</v>
      </c>
      <c r="AE27">
        <f>C27/SUM(C27:C28)</f>
        <v>0</v>
      </c>
      <c r="AF27" s="8">
        <f>ABS(AD27-AE27)</f>
        <v>1.9287498479639178E-22</v>
      </c>
      <c r="AJ27">
        <f t="shared" si="2"/>
        <v>-50</v>
      </c>
    </row>
    <row r="28" spans="2:36" ht="12.75">
      <c r="B28" t="s">
        <v>46</v>
      </c>
      <c r="C28" s="1">
        <v>167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1</v>
      </c>
      <c r="T28" s="5"/>
      <c r="U28" s="5"/>
      <c r="V28" s="5"/>
      <c r="W28" s="5"/>
      <c r="X28" s="5"/>
      <c r="Y28" s="5"/>
      <c r="Z28" s="5"/>
      <c r="AA28" s="5"/>
      <c r="AB28">
        <f t="shared" si="0"/>
        <v>0</v>
      </c>
      <c r="AC28">
        <f t="shared" si="1"/>
        <v>1</v>
      </c>
      <c r="AD28">
        <f>AC28/SUM(AC27:AC28)</f>
        <v>1</v>
      </c>
      <c r="AJ28">
        <f t="shared" si="2"/>
        <v>0</v>
      </c>
    </row>
    <row r="29" spans="1:36" ht="12.75">
      <c r="A29" t="s">
        <v>37</v>
      </c>
      <c r="B29" t="s">
        <v>45</v>
      </c>
      <c r="C29" s="1">
        <v>235</v>
      </c>
      <c r="E29" s="3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>
        <f t="shared" si="0"/>
        <v>50</v>
      </c>
      <c r="AC29">
        <f t="shared" si="1"/>
        <v>1.9287498479639178E-22</v>
      </c>
      <c r="AD29">
        <f>AC29/SUM(AC29:AC30)</f>
        <v>1</v>
      </c>
      <c r="AE29">
        <f>C29/SUM(C29:C30)</f>
        <v>1</v>
      </c>
      <c r="AF29" s="8">
        <f>ABS(AD29-AE29)</f>
        <v>0</v>
      </c>
      <c r="AJ29">
        <f t="shared" si="2"/>
        <v>0</v>
      </c>
    </row>
    <row r="30" spans="2:36" ht="12.75">
      <c r="B30" t="s">
        <v>46</v>
      </c>
      <c r="C30" s="1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v>1</v>
      </c>
      <c r="U30" s="5"/>
      <c r="V30" s="5"/>
      <c r="W30" s="5"/>
      <c r="X30" s="5"/>
      <c r="Y30" s="5"/>
      <c r="Z30" s="5"/>
      <c r="AA30" s="5"/>
      <c r="AB30">
        <f t="shared" si="0"/>
        <v>107.64370656043872</v>
      </c>
      <c r="AC30">
        <f t="shared" si="1"/>
        <v>1.7821006523993332E-47</v>
      </c>
      <c r="AD30">
        <f>AC30/SUM(AC29:AC30)</f>
        <v>9.239667104993451E-26</v>
      </c>
      <c r="AG30" s="7"/>
      <c r="AJ30">
        <f t="shared" si="2"/>
        <v>-57.643706560438716</v>
      </c>
    </row>
    <row r="31" spans="1:36" ht="12.75">
      <c r="A31" t="s">
        <v>38</v>
      </c>
      <c r="B31" t="s">
        <v>45</v>
      </c>
      <c r="C31" s="1">
        <v>107</v>
      </c>
      <c r="F31" s="5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>
        <f t="shared" si="0"/>
        <v>50</v>
      </c>
      <c r="AC31">
        <f t="shared" si="1"/>
        <v>1.9287498479639178E-22</v>
      </c>
      <c r="AD31">
        <f>AC31/SUM(AC31:AC32)</f>
        <v>0.44032531303216244</v>
      </c>
      <c r="AE31">
        <f>C31/SUM(C31:C32)</f>
        <v>0.4403292181069959</v>
      </c>
      <c r="AF31" s="8">
        <f>ABS(AD31-AE31)</f>
        <v>3.905074833443489E-06</v>
      </c>
      <c r="AJ31">
        <f t="shared" si="2"/>
        <v>-0.8202414774524028</v>
      </c>
    </row>
    <row r="32" spans="2:36" ht="12.75">
      <c r="B32" t="s">
        <v>46</v>
      </c>
      <c r="C32" s="1">
        <v>136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1</v>
      </c>
      <c r="V32" s="5"/>
      <c r="W32" s="5"/>
      <c r="X32" s="5"/>
      <c r="Y32" s="5"/>
      <c r="Z32" s="5"/>
      <c r="AA32" s="5"/>
      <c r="AB32">
        <f t="shared" si="0"/>
        <v>49.76015810272655</v>
      </c>
      <c r="AC32">
        <f t="shared" si="1"/>
        <v>2.4515339805586486E-22</v>
      </c>
      <c r="AD32">
        <f>AC32/SUM(AC31:AC32)</f>
        <v>0.5596746869678376</v>
      </c>
      <c r="AJ32">
        <f t="shared" si="2"/>
        <v>-0.5803995801789524</v>
      </c>
    </row>
    <row r="33" spans="1:36" ht="12.75">
      <c r="A33" t="s">
        <v>39</v>
      </c>
      <c r="B33" t="s">
        <v>45</v>
      </c>
      <c r="C33" s="1">
        <v>0</v>
      </c>
      <c r="D33" s="2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>
        <f t="shared" si="0"/>
        <v>50</v>
      </c>
      <c r="AC33">
        <f t="shared" si="1"/>
        <v>1.9287498479639178E-22</v>
      </c>
      <c r="AD33">
        <f>AC33/SUM(AC33:AC34)</f>
        <v>1.049722584286265E-06</v>
      </c>
      <c r="AE33">
        <f>C33/SUM(C33:C34)</f>
        <v>0</v>
      </c>
      <c r="AF33" s="8">
        <f>ABS(AD33-AE33)</f>
        <v>1.049722584286265E-06</v>
      </c>
      <c r="AG33" s="7"/>
      <c r="AJ33">
        <f t="shared" si="2"/>
        <v>-13.766984634144901</v>
      </c>
    </row>
    <row r="34" spans="2:36" ht="12.75">
      <c r="B34" t="s">
        <v>46</v>
      </c>
      <c r="C34" s="1">
        <v>42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v>1</v>
      </c>
      <c r="W34" s="5"/>
      <c r="X34" s="5"/>
      <c r="Y34" s="5"/>
      <c r="Z34" s="5"/>
      <c r="AA34" s="5"/>
      <c r="AB34">
        <f t="shared" si="0"/>
        <v>36.233016415578234</v>
      </c>
      <c r="AC34">
        <f t="shared" si="1"/>
        <v>1.837388136812405E-16</v>
      </c>
      <c r="AD34">
        <f>AC34/SUM(AC33:AC34)</f>
        <v>0.9999989502774157</v>
      </c>
      <c r="AJ34">
        <f t="shared" si="2"/>
        <v>-1.0497231352600538E-06</v>
      </c>
    </row>
    <row r="35" spans="1:36" ht="12.75">
      <c r="A35" t="s">
        <v>40</v>
      </c>
      <c r="B35" t="s">
        <v>45</v>
      </c>
      <c r="C35" s="1">
        <v>0</v>
      </c>
      <c r="E35" s="3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>
        <f t="shared" si="0"/>
        <v>50</v>
      </c>
      <c r="AC35">
        <f t="shared" si="1"/>
        <v>1.9287498479639178E-22</v>
      </c>
      <c r="AD35">
        <f>AC35/SUM(AC35:AC36)</f>
        <v>1.0507075386154029E-06</v>
      </c>
      <c r="AE35">
        <f>C35/SUM(C35:C36)</f>
        <v>0</v>
      </c>
      <c r="AF35" s="8">
        <f>ABS(AD35-AE35)</f>
        <v>1.0507075386154029E-06</v>
      </c>
      <c r="AG35" s="7"/>
      <c r="AJ35">
        <f t="shared" si="2"/>
        <v>-13.766046774426938</v>
      </c>
    </row>
    <row r="36" spans="2:36" ht="12.75">
      <c r="B36" t="s">
        <v>46</v>
      </c>
      <c r="C36" s="1">
        <v>43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v>1</v>
      </c>
      <c r="X36" s="5"/>
      <c r="Y36" s="5"/>
      <c r="Z36" s="5"/>
      <c r="AA36" s="5"/>
      <c r="AB36">
        <f t="shared" si="0"/>
        <v>36.23395427628115</v>
      </c>
      <c r="AC36">
        <f t="shared" si="1"/>
        <v>1.8356657304977271E-16</v>
      </c>
      <c r="AD36">
        <f>AC36/SUM(AC35:AC36)</f>
        <v>0.9999989492924614</v>
      </c>
      <c r="AJ36">
        <f t="shared" si="2"/>
        <v>-1.0507080906347793E-06</v>
      </c>
    </row>
    <row r="37" spans="1:36" ht="12.75">
      <c r="A37" t="s">
        <v>41</v>
      </c>
      <c r="B37" t="s">
        <v>45</v>
      </c>
      <c r="C37" s="1">
        <v>13</v>
      </c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>
        <f t="shared" si="0"/>
        <v>50</v>
      </c>
      <c r="AC37">
        <f t="shared" si="1"/>
        <v>1.9287498479639178E-22</v>
      </c>
      <c r="AD37">
        <f>AC37/SUM(AC37:AC38)</f>
        <v>0.18055012708835674</v>
      </c>
      <c r="AE37">
        <f>C37/SUM(C37:C38)</f>
        <v>0.18055555555555555</v>
      </c>
      <c r="AF37" s="8">
        <f>ABS(AD37-AE37)</f>
        <v>5.428467198809184E-06</v>
      </c>
      <c r="AJ37">
        <f t="shared" si="2"/>
        <v>-1.7117468273632839</v>
      </c>
    </row>
    <row r="38" spans="2:36" ht="12.75">
      <c r="B38" t="s">
        <v>46</v>
      </c>
      <c r="C38" s="1">
        <v>59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>
        <v>1</v>
      </c>
      <c r="Y38" s="5"/>
      <c r="Z38" s="5"/>
      <c r="AA38" s="5"/>
      <c r="AB38">
        <f t="shared" si="0"/>
        <v>48.48737522319885</v>
      </c>
      <c r="AC38">
        <f t="shared" si="1"/>
        <v>8.753878179320913E-22</v>
      </c>
      <c r="AD38">
        <f>AC38/SUM(AC37:AC38)</f>
        <v>0.8194498729116433</v>
      </c>
      <c r="AJ38">
        <f t="shared" si="2"/>
        <v>-0.19912205056213728</v>
      </c>
    </row>
    <row r="39" spans="1:36" ht="12.75">
      <c r="A39" t="s">
        <v>42</v>
      </c>
      <c r="B39" t="s">
        <v>45</v>
      </c>
      <c r="C39" s="1">
        <v>0</v>
      </c>
      <c r="D39" s="2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>
        <f t="shared" si="0"/>
        <v>50</v>
      </c>
      <c r="AC39">
        <f t="shared" si="1"/>
        <v>1.9287498479639178E-22</v>
      </c>
      <c r="AD39">
        <f>AC39/SUM(AC39:AC40)</f>
        <v>2.289904423210447E-15</v>
      </c>
      <c r="AE39">
        <f>C39/SUM(C39:C40)</f>
        <v>0</v>
      </c>
      <c r="AF39" s="8">
        <f>ABS(AD39-AE39)</f>
        <v>2.289904423210447E-15</v>
      </c>
      <c r="AG39" s="7"/>
      <c r="AJ39">
        <f t="shared" si="2"/>
        <v>-33.710266314804855</v>
      </c>
    </row>
    <row r="40" spans="2:36" ht="12.75">
      <c r="B40" t="s">
        <v>46</v>
      </c>
      <c r="C40" s="1">
        <v>119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v>1</v>
      </c>
      <c r="Z40" s="5"/>
      <c r="AA40" s="5"/>
      <c r="AB40">
        <f t="shared" si="0"/>
        <v>16.289733685195145</v>
      </c>
      <c r="AC40">
        <f t="shared" si="1"/>
        <v>8.422839959668733E-08</v>
      </c>
      <c r="AD40">
        <f>AC40/SUM(AC39:AC40)</f>
        <v>0.9999999999999977</v>
      </c>
      <c r="AJ40">
        <f t="shared" si="2"/>
        <v>-2.3314683517128315E-15</v>
      </c>
    </row>
    <row r="41" spans="1:33" ht="12.75">
      <c r="A41" t="s">
        <v>43</v>
      </c>
      <c r="B41" t="s">
        <v>45</v>
      </c>
      <c r="C41" s="1">
        <v>0</v>
      </c>
      <c r="E41" s="3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>
        <f t="shared" si="0"/>
        <v>50</v>
      </c>
      <c r="AF41" s="8"/>
      <c r="AG41" s="7"/>
    </row>
    <row r="42" spans="2:28" ht="12.75">
      <c r="B42" t="s">
        <v>46</v>
      </c>
      <c r="C42" s="1">
        <v>119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1</v>
      </c>
      <c r="AA42" s="5"/>
      <c r="AB42">
        <f t="shared" si="0"/>
        <v>50</v>
      </c>
    </row>
    <row r="43" spans="1:36" ht="12.75">
      <c r="A43" t="s">
        <v>44</v>
      </c>
      <c r="B43" t="s">
        <v>45</v>
      </c>
      <c r="C43" s="1">
        <v>17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>
        <f t="shared" si="0"/>
        <v>50</v>
      </c>
      <c r="AC43">
        <f>EXP(-AB43)</f>
        <v>1.9287498479639178E-22</v>
      </c>
      <c r="AD43">
        <f>AC43/SUM(AC43:AC44)</f>
        <v>0.13599894007520838</v>
      </c>
      <c r="AE43">
        <f>C43/SUM(C43:C44)</f>
        <v>0.136</v>
      </c>
      <c r="AF43" s="8">
        <f>ABS(AD43-AE43)</f>
        <v>1.0599247916298626E-06</v>
      </c>
      <c r="AJ43">
        <f>LN(AD43)</f>
        <v>-1.9951081868410994</v>
      </c>
    </row>
    <row r="44" spans="2:36" ht="12.75">
      <c r="B44" t="s">
        <v>46</v>
      </c>
      <c r="C44" s="1">
        <v>108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>
        <v>1</v>
      </c>
      <c r="AB44">
        <f t="shared" si="0"/>
        <v>48.15107309657293</v>
      </c>
      <c r="AC44">
        <f>EXP(-AB44)</f>
        <v>1.2253344857313237E-21</v>
      </c>
      <c r="AD44">
        <f>AC44/SUM(AC43:AC44)</f>
        <v>0.8640010599247916</v>
      </c>
      <c r="AJ44">
        <f>LN(AD44)</f>
        <v>-0.14618128341402883</v>
      </c>
    </row>
    <row r="45" spans="1:37" ht="12.75">
      <c r="A45" s="3"/>
      <c r="B45" s="3"/>
      <c r="C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I45" s="1"/>
      <c r="AJ45" s="1"/>
      <c r="AK45" s="1"/>
    </row>
    <row r="46" spans="1:27" ht="12.75">
      <c r="A46" s="3"/>
      <c r="B46" s="3"/>
      <c r="C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3" ht="12.75">
      <c r="A47" s="3"/>
      <c r="B47" s="3"/>
      <c r="C47" s="4"/>
    </row>
    <row r="48" spans="1:3" ht="12.75">
      <c r="A48" s="3"/>
      <c r="B48" s="3"/>
      <c r="C48" s="4"/>
    </row>
    <row r="49" spans="1:3" ht="12.75">
      <c r="A49" s="3"/>
      <c r="B49" s="3"/>
      <c r="C49" s="4"/>
    </row>
    <row r="50" spans="1:3" ht="12.75">
      <c r="A50" s="3"/>
      <c r="B50" s="3"/>
      <c r="C50" s="4"/>
    </row>
    <row r="51" spans="1:3" ht="12.75">
      <c r="A51" s="3"/>
      <c r="B51" s="3"/>
      <c r="C51" s="4"/>
    </row>
    <row r="52" spans="1:3" ht="12.75">
      <c r="A52" s="3"/>
      <c r="B52" s="3"/>
      <c r="C52" s="4"/>
    </row>
    <row r="53" spans="1:3" ht="12.75">
      <c r="A53" s="3"/>
      <c r="B53" s="3"/>
      <c r="C53" s="4"/>
    </row>
    <row r="54" spans="1:3" ht="12.75">
      <c r="A54" s="3"/>
      <c r="B54" s="3"/>
      <c r="C54" s="4"/>
    </row>
    <row r="55" spans="1:3" ht="12.75">
      <c r="A55" s="3"/>
      <c r="B55" s="3"/>
      <c r="C55" s="4"/>
    </row>
    <row r="56" spans="1:3" ht="12.75">
      <c r="A56" s="3"/>
      <c r="B56" s="3"/>
      <c r="C56" s="4"/>
    </row>
    <row r="57" spans="1:3" ht="12.75">
      <c r="A57" s="3"/>
      <c r="B57" s="3"/>
      <c r="C57" s="4"/>
    </row>
    <row r="58" spans="1:3" ht="12.75">
      <c r="A58" s="3"/>
      <c r="B58" s="3"/>
      <c r="C58" s="4"/>
    </row>
    <row r="59" spans="1:3" ht="12.75">
      <c r="A59" s="3"/>
      <c r="B59" s="3"/>
      <c r="C59" s="4"/>
    </row>
    <row r="60" spans="1:3" ht="12.75">
      <c r="A60" s="3"/>
      <c r="B60" s="3"/>
      <c r="C60" s="4"/>
    </row>
    <row r="61" spans="1:3" ht="12.75">
      <c r="A61" s="3"/>
      <c r="B61" s="3"/>
      <c r="C61" s="4"/>
    </row>
    <row r="62" spans="1:3" ht="12.75">
      <c r="A62" s="3"/>
      <c r="B62" s="3"/>
      <c r="C62" s="4"/>
    </row>
    <row r="63" spans="1:3" ht="12.75">
      <c r="A63" s="3"/>
      <c r="B63" s="3"/>
      <c r="C63" s="4"/>
    </row>
    <row r="64" spans="1:3" ht="12.75">
      <c r="A64" s="3"/>
      <c r="B64" s="3"/>
      <c r="C64" s="4"/>
    </row>
    <row r="65" spans="1:3" ht="12.75">
      <c r="A65" s="3"/>
      <c r="B65" s="3"/>
      <c r="C65" s="4"/>
    </row>
    <row r="66" spans="1:3" ht="12.75">
      <c r="A66" s="3"/>
      <c r="B66" s="3"/>
      <c r="C66" s="4"/>
    </row>
    <row r="67" spans="1:3" ht="12.75">
      <c r="A67" s="3"/>
      <c r="B67" s="3"/>
      <c r="C67" s="4"/>
    </row>
    <row r="68" spans="1:3" ht="12.75">
      <c r="A68" s="3"/>
      <c r="B68" s="3"/>
      <c r="C68" s="4"/>
    </row>
    <row r="69" spans="1:3" ht="12.75">
      <c r="A69" s="3"/>
      <c r="B69" s="3"/>
      <c r="C69" s="4"/>
    </row>
    <row r="70" spans="1:3" ht="12.75">
      <c r="A70" s="3"/>
      <c r="B70" s="3"/>
      <c r="C70" s="4"/>
    </row>
    <row r="71" spans="1:3" ht="12.75">
      <c r="A71" s="3"/>
      <c r="B71" s="3"/>
      <c r="C71" s="4"/>
    </row>
    <row r="72" spans="1:3" ht="12.75">
      <c r="A72" s="3"/>
      <c r="B72" s="3"/>
      <c r="C72" s="4"/>
    </row>
    <row r="73" spans="1:3" ht="12.75">
      <c r="A73" s="3"/>
      <c r="B73" s="3"/>
      <c r="C73" s="4"/>
    </row>
    <row r="74" spans="1:3" ht="12.75">
      <c r="A74" s="3"/>
      <c r="B74" s="3"/>
      <c r="C74" s="4"/>
    </row>
    <row r="75" spans="1:3" ht="12.75">
      <c r="A75" s="3"/>
      <c r="B75" s="3"/>
      <c r="C75" s="4"/>
    </row>
    <row r="76" spans="1:3" ht="12.75">
      <c r="A76" s="3"/>
      <c r="B76" s="3"/>
      <c r="C76" s="4"/>
    </row>
    <row r="77" spans="1:3" ht="12.75">
      <c r="A77" s="3"/>
      <c r="B77" s="3"/>
      <c r="C77" s="4"/>
    </row>
    <row r="78" spans="1:3" ht="12.75">
      <c r="A78" s="3"/>
      <c r="B78" s="3"/>
      <c r="C78" s="4"/>
    </row>
    <row r="79" spans="1:3" ht="12.75">
      <c r="A79" s="3"/>
      <c r="B79" s="3"/>
      <c r="C79" s="4"/>
    </row>
    <row r="80" spans="1:3" ht="12.75">
      <c r="A80" s="3"/>
      <c r="B80" s="3"/>
      <c r="C80" s="4"/>
    </row>
    <row r="81" spans="1:3" ht="12.75">
      <c r="A81" s="3"/>
      <c r="B81" s="3"/>
      <c r="C81" s="4"/>
    </row>
    <row r="82" spans="1:3" ht="12.75">
      <c r="A82" s="3"/>
      <c r="B82" s="3"/>
      <c r="C82" s="4"/>
    </row>
    <row r="83" spans="1:3" ht="12.75">
      <c r="A83" s="3"/>
      <c r="B83" s="3"/>
      <c r="C83" s="4"/>
    </row>
    <row r="84" spans="1:3" ht="12.75">
      <c r="A84" s="3"/>
      <c r="B84" s="3"/>
      <c r="C84" s="4"/>
    </row>
    <row r="85" spans="1:3" ht="12.75">
      <c r="A85" s="3"/>
      <c r="B85" s="3"/>
      <c r="C85" s="4"/>
    </row>
    <row r="86" spans="1:3" ht="12.75">
      <c r="A86" s="3"/>
      <c r="B86" s="3"/>
      <c r="C86" s="4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Ewen, C.J.</dc:creator>
  <cp:keywords/>
  <dc:description/>
  <cp:lastModifiedBy>Colin Ewen</cp:lastModifiedBy>
  <dcterms:created xsi:type="dcterms:W3CDTF">1996-10-14T23:33:28Z</dcterms:created>
  <dcterms:modified xsi:type="dcterms:W3CDTF">2016-03-26T17:56:06Z</dcterms:modified>
  <cp:category/>
  <cp:version/>
  <cp:contentType/>
  <cp:contentStatus/>
</cp:coreProperties>
</file>