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ill\Documents\June 2015\"/>
    </mc:Choice>
  </mc:AlternateContent>
  <bookViews>
    <workbookView xWindow="0" yWindow="0" windowWidth="18885" windowHeight="7125"/>
  </bookViews>
  <sheets>
    <sheet name="Sheet1" sheetId="1" r:id="rId1"/>
  </sheets>
  <calcPr calcId="152511"/>
</workbook>
</file>

<file path=xl/calcChain.xml><?xml version="1.0" encoding="utf-8"?>
<calcChain xmlns="http://schemas.openxmlformats.org/spreadsheetml/2006/main">
  <c r="AN6" i="1" l="1"/>
  <c r="AN7" i="1"/>
  <c r="AN8" i="1"/>
  <c r="AN9" i="1"/>
  <c r="AN10" i="1"/>
  <c r="AN12" i="1"/>
  <c r="AN39" i="1"/>
  <c r="AN40" i="1"/>
  <c r="AN13" i="1"/>
  <c r="AN14" i="1"/>
  <c r="AN44" i="1"/>
  <c r="AN18" i="1"/>
  <c r="AN19" i="1"/>
  <c r="AN20" i="1"/>
  <c r="AN21" i="1"/>
  <c r="AN22" i="1"/>
  <c r="AN25" i="1"/>
  <c r="AN23" i="1"/>
  <c r="AN24" i="1"/>
  <c r="AN29" i="1"/>
  <c r="AN30" i="1"/>
  <c r="AN31" i="1"/>
  <c r="AN36" i="1"/>
  <c r="AN37" i="1"/>
  <c r="AN33" i="1"/>
  <c r="AN34" i="1"/>
  <c r="AN35" i="1"/>
  <c r="AN38" i="1"/>
  <c r="AN11" i="1"/>
  <c r="AN26" i="1"/>
  <c r="AN27" i="1"/>
  <c r="AN28" i="1"/>
  <c r="AN32" i="1"/>
  <c r="AN41" i="1"/>
  <c r="AN42" i="1"/>
  <c r="AN43" i="1"/>
  <c r="AN47" i="1"/>
  <c r="AN48" i="1"/>
  <c r="AN15" i="1"/>
  <c r="AN16" i="1"/>
  <c r="AN17" i="1"/>
  <c r="AN45" i="1"/>
  <c r="AN46" i="1"/>
  <c r="AN5" i="1"/>
</calcChain>
</file>

<file path=xl/comments1.xml><?xml version="1.0" encoding="utf-8"?>
<comments xmlns="http://schemas.openxmlformats.org/spreadsheetml/2006/main">
  <authors>
    <author>Kelly Andrews</author>
  </authors>
  <commentList>
    <comment ref="C6" authorId="0" shapeId="0">
      <text>
        <r>
          <rPr>
            <b/>
            <sz val="10"/>
            <color indexed="81"/>
            <rFont val="Tahoma"/>
            <family val="2"/>
          </rPr>
          <t>Kelly Andrews:</t>
        </r>
        <r>
          <rPr>
            <sz val="10"/>
            <color indexed="81"/>
            <rFont val="Tahoma"/>
            <family val="2"/>
          </rPr>
          <t xml:space="preserve">
List citation(s) used to evaluate each indicator for each criteria in corresponding cells; Colour code each cell to denote that the literature supports (GREEN), is ambiguous (YELLOW), or does not support (RED). Then each cell gets assigned a value based on the level of support (1 for green, 0.5 for yellow, 0 for red).</t>
        </r>
      </text>
    </comment>
    <comment ref="C10" authorId="0" shapeId="0">
      <text>
        <r>
          <rPr>
            <b/>
            <sz val="10"/>
            <color indexed="81"/>
            <rFont val="Tahoma"/>
            <family val="2"/>
          </rPr>
          <t>Kelly Andrews:</t>
        </r>
        <r>
          <rPr>
            <sz val="10"/>
            <color indexed="81"/>
            <rFont val="Tahoma"/>
            <family val="2"/>
          </rPr>
          <t xml:space="preserve">
List citation(s) used to evaluate each indicator for each criteria in corresponding cells; Colour code each cell to denote that the literature supports (GREEN), is ambiguous (YELLOW), or does not support (RED). Then each cell gets assigned a value based on the level of support (1 for green, 0.5 for yellow, 0 for red).</t>
        </r>
      </text>
    </comment>
  </commentList>
</comments>
</file>

<file path=xl/sharedStrings.xml><?xml version="1.0" encoding="utf-8"?>
<sst xmlns="http://schemas.openxmlformats.org/spreadsheetml/2006/main" count="940" uniqueCount="515">
  <si>
    <t>Primary Considerations</t>
  </si>
  <si>
    <t>Data Considerations</t>
  </si>
  <si>
    <t>Other Considerations</t>
  </si>
  <si>
    <t>(a) Theoretically-sound</t>
  </si>
  <si>
    <t>(b) Relevant to management concerns</t>
  </si>
  <si>
    <t>(c) Responds predictably &amp; is sufficiently sensitive to changes in a specific pressure.</t>
  </si>
  <si>
    <t>(d) Responds predictably &amp; is sufficiently sensitive to changes in a specific management action(s).</t>
  </si>
  <si>
    <t>(e) Linkable to scientifically-defined reference points &amp; progress targets</t>
  </si>
  <si>
    <t>(g) Concrete &amp; Numerical</t>
  </si>
  <si>
    <t>(h) Historical data or information available</t>
  </si>
  <si>
    <t>(i) Operationally simple</t>
  </si>
  <si>
    <t>(k) Broad spatial coverage</t>
  </si>
  <si>
    <t>(l) Continuous time series</t>
  </si>
  <si>
    <t>(m) Spatial &amp; temporal variation understood</t>
  </si>
  <si>
    <t>(n) High signal-to-noise ratio</t>
  </si>
  <si>
    <t>(o) Understood by the public &amp; policymakers</t>
  </si>
  <si>
    <t>(p) History of reporting</t>
  </si>
  <si>
    <t>(q) Cost-effective</t>
  </si>
  <si>
    <t>(r) Anticipatory or leading indicator</t>
  </si>
  <si>
    <t>(s) Lagging indicator</t>
  </si>
  <si>
    <t>(t) Regionally/nationally/internationally compatible</t>
  </si>
  <si>
    <t>Notes</t>
  </si>
  <si>
    <t>Indicators should serve as proxies for evaluating pressure status &amp; progress related to specific NOAA goals &amp; strategies</t>
  </si>
  <si>
    <t>Indicators should respond unambiguously to variations in the pressure they are intended to measure, in a theoretically- or empirically-expected direction; relevant to NOAA goal it is purported to measure</t>
  </si>
  <si>
    <t>Management actions or other human-induced pressures should cause detectable changes in the indicators, in a theoretically- or empirically-expected direction, and it should be possible to distinguish the effects of other factors on the response.</t>
  </si>
  <si>
    <t>It should be possible to link indicator values to quantitative or qualitative limit reference points (beyond which irreparable damage is done to the ecosystem) and target reference points (which imply positive progress toward ecosystem goals).</t>
  </si>
  <si>
    <t xml:space="preserve">Indicators should be numerically measurable </t>
  </si>
  <si>
    <t>Indicators should be supported by existing data to facilitate current status evaluation (relative to historic levels) and interpretation of future trends</t>
  </si>
  <si>
    <t>Ideally, data for each indicator should be available throughout California Current region.</t>
  </si>
  <si>
    <t>Indicators should have been sampled on multiple occasions, preferably in consecutive time periods.</t>
  </si>
  <si>
    <t>Diel, seasonal, annual, and decadal variability in the indicators should be well-understood, as should spatial heterogeneity/ patchiness in indicator values.</t>
  </si>
  <si>
    <t>It should be possible to estimate measurement &amp; process uncertainty associated with each indicator, and to ensure that variability in indicator values does not prevent detection of significant changes.</t>
  </si>
  <si>
    <t>Indicators should be simple to interpret, easy to communicate, and public understanding should be consistent with technical definitions.</t>
  </si>
  <si>
    <t>Indicators already perceived by the public and policymakers as reliable and meaningful should be preferred over novel indicators.</t>
  </si>
  <si>
    <t>A subset of indicators should signal changes in pressures before they occur, and ideally with sufficient lead-time to allow for a management response.</t>
  </si>
  <si>
    <t>Reveals evidence of a failure in/to the attribute</t>
  </si>
  <si>
    <t>Indicators should be comparable to those used in other geographic locations, in order to contextualize pressure status and changes in status.</t>
  </si>
  <si>
    <t>Indicator of the pressure</t>
  </si>
  <si>
    <t>Theoretically-sound</t>
  </si>
  <si>
    <t>Management</t>
  </si>
  <si>
    <t>Attributes</t>
  </si>
  <si>
    <t>Actions/Pressures</t>
  </si>
  <si>
    <t>Linkable</t>
  </si>
  <si>
    <t>Concrete</t>
  </si>
  <si>
    <t>Historical</t>
  </si>
  <si>
    <t>Simple</t>
  </si>
  <si>
    <t>Coverage</t>
  </si>
  <si>
    <t>Continuous</t>
  </si>
  <si>
    <t>Variation</t>
  </si>
  <si>
    <t>Signal-to-noise</t>
  </si>
  <si>
    <t>Understood</t>
  </si>
  <si>
    <t>Reporting</t>
  </si>
  <si>
    <t>Cost-effective</t>
  </si>
  <si>
    <t>Anticipatory</t>
  </si>
  <si>
    <t>Lagging</t>
  </si>
  <si>
    <t>Compatible</t>
  </si>
  <si>
    <t>Dredging</t>
  </si>
  <si>
    <t>Tons of cargo moved</t>
  </si>
  <si>
    <t># of ship trips</t>
  </si>
  <si>
    <t>Halpern et al. 2008, 2009</t>
  </si>
  <si>
    <t>Data is compiled after trips occur</t>
  </si>
  <si>
    <t>Corbett et al. 2007</t>
  </si>
  <si>
    <t>Already compiled by USACE</t>
  </si>
  <si>
    <t>USACE, Entire U.S.; American Association of Port Authorities has data from all of North America</t>
  </si>
  <si>
    <t>USACE, 1993-2011</t>
  </si>
  <si>
    <t>data is already used for multiple applications</t>
  </si>
  <si>
    <t>Provides information on what has happened</t>
  </si>
  <si>
    <t>Waterborne commerce estimates in weight are reported all around the world</t>
  </si>
  <si>
    <t>see notes</t>
  </si>
  <si>
    <t>beach attendance</t>
  </si>
  <si>
    <t>Scientific, peer-reviewed findings should demonstrate that indicators can act as surrogates for pressure.</t>
  </si>
  <si>
    <t>Finfish production</t>
  </si>
  <si>
    <t>Acres of area used in aquaculture</t>
  </si>
  <si>
    <t>Alkalay et al. 2007 developed an index of beach debris</t>
  </si>
  <si>
    <t>Ribic et al. 2012 (Pacific Coast), 2011 (Gulf of Mexico), 2010 (Atlantic Coast)</t>
  </si>
  <si>
    <t>National Marine Debris Monitoring Program (Escardo-Boomsma et al., 1995); Watters et al. 2010;</t>
  </si>
  <si>
    <t>Seafood demand</t>
  </si>
  <si>
    <t>USACE</t>
  </si>
  <si>
    <t>1994-2010 if pay for it, 2005-2010 otherwise</t>
  </si>
  <si>
    <t>a) Metric has not been explicitly used, but GIS-based analyses use the path of vessels from voluntary data collecting agencies; Certainly correlated with shipping activity; b) draft-miles is not likely a metric that could be used as a management dial; c) Data can be biased by types of ships reporting data, thus this measure likely underestimates activity (Halpern et al. 2008), but relative changes should be obvious; d) If a management decision was made to decrease/increase the number of ship trips, this indicator would track those management actions; e) Yes, you could use these values to link to a scientifically-defined reference point (e.g., 100 ship trips per month during specific seasons when mammals are calving or pupping may be target point).</t>
  </si>
  <si>
    <t>Per capita consumption</t>
  </si>
  <si>
    <t>Total consumption</t>
  </si>
  <si>
    <t>per capita rates will not necessarily reflect total consumption</t>
  </si>
  <si>
    <t>NMFS 2011. Fisheries of the United States 2010</t>
  </si>
  <si>
    <t>NMFS 2011. Fisheries of the United States 2011</t>
  </si>
  <si>
    <t>NMFS 2011. Fisheries of the United States 2012</t>
  </si>
  <si>
    <t>NMFS 2011. Fisheries of the United States 2013</t>
  </si>
  <si>
    <t>NMFS 2011. Fisheries of the United States 2014</t>
  </si>
  <si>
    <t>NMFS 2011. Fisheries of the United States 2015</t>
  </si>
  <si>
    <t>NMFS 2011. Fisheries of the United States 2016</t>
  </si>
  <si>
    <t>NMFS 2011. Fisheries of the United States 2017</t>
  </si>
  <si>
    <t>NMFS 2011. Fisheries of the United States 2018</t>
  </si>
  <si>
    <t>NMFS 2011. Fisheries of the United States 2019</t>
  </si>
  <si>
    <t>NMFS 2011. Fisheries of the United States 2020</t>
  </si>
  <si>
    <t>NMFS 2011. Fisheries of the United States 2021</t>
  </si>
  <si>
    <t>NMFS 2011. Fisheries of the United States 2022</t>
  </si>
  <si>
    <t>NMFS 2011. Fisheries of the United States 2009</t>
  </si>
  <si>
    <t>NMFS 2011. Fisheries of the United States 2010; Edwards 1992; Kearney 2010; but see Serra-Majem 2003</t>
  </si>
  <si>
    <t>light pixels</t>
  </si>
  <si>
    <t>NMFS 2011. Fisheries of the United States 2010; Edwards 1992; Kearney 2010; but see Serra-Majem 2004</t>
  </si>
  <si>
    <t>Dietary considerations for specific seafood products are available on a per capita basis (USDoA &amp; USDoHHS 2011)</t>
  </si>
  <si>
    <t>Dietary considerations for specific seafood products are available on a per capita basis (USDoA &amp; USDoHHS 2011) which could be translated roughly into total consumption</t>
  </si>
  <si>
    <t>NOAA's NDGC; all references stated use this dataset</t>
  </si>
  <si>
    <t>NOAA's NDGC; 1992-2010</t>
  </si>
  <si>
    <t>a)Brightness and spatial extent of emitted light are correlated to population density (Sutton et al., 2001), built area density (Elvidge et al., 2007c) and economic activity ( [Doll et al., 2006] and [Henderson et al., 2009]) at global scales and within specific countries. e) no reference points have been established, but programs are in place by non-governmental organizations to increase awareness of this pressure and to reduce artificial night lights (e.g., the Fatal Lights Awareness Program (Evans Ogden 1996); r)the processing of data takes time, but this time may be quick enough to produce information on new areas of light pollution that could have effects on the system later.</t>
  </si>
  <si>
    <t>National Marine Debris Monitoring Program (Escardo-Boomsma et al., 1995); Watters et al. 2010; but see notes</t>
  </si>
  <si>
    <t>whether debris on beaches correlates with the amount of debris that goes into the ocean is unknown</t>
  </si>
  <si>
    <t>National Marine Debris Monitoring Program; 1999-2007</t>
  </si>
  <si>
    <t>Specific indices have been developed (Clean-Coast Index [Alkalay eta al 2007]) and obviously less marine debris = better, but there are no reference points as to what levels cause irreparable to harm to certain species</t>
  </si>
  <si>
    <t>Debris measured by NMDP methods</t>
  </si>
  <si>
    <t>Marine debris on the coast will always be a lagging indicator of what gets into the ocean</t>
  </si>
  <si>
    <t>Alkalay et al. 2007 developed an index of beach debris; California Coastal Commission's Public Education Program: www.coastal.ca.gov/publiced/ccd/data.xls</t>
  </si>
  <si>
    <t>Ocean-based measurements</t>
  </si>
  <si>
    <t>Marine debris has been estimated to be 80% from terrestrial runoff, so any measurements in the ocean will be a lagging indicator of what has gone in</t>
  </si>
  <si>
    <t>Marine debris has been estimated to be 80% from terrestrial runoff (Faris &amp; Hart 1994), so any measurements in the ocean will be a lagging indicator of what has gone in</t>
  </si>
  <si>
    <t>No indices of ocean-based measurements are available</t>
  </si>
  <si>
    <t>NOAA 2011 - Fisheries of the United States 2010</t>
  </si>
  <si>
    <t>(a) Ocean-based surveys of plastics in surface waters have been conducted but not with consistent methods or spatio-temporal sampling regimes. Surveys from CalCOFI can be done but require funding for the extra processing. (h &amp; l) In fact, all plankton samples for the CalCOFI cruises are archived with the Scripps Pelagic Invertebrates Collection so retrospective quantification could be done given funding. Other surveys to cover the rest of the California Current are likely too costly to be carried out on their own, but could be added to other oceanographic surveys (NWFSC pelagic surveys).</t>
  </si>
  <si>
    <t>Data is typically compiled and available at least a year after, so data will always be lagging what is actually happening in the industry, but the processes may act on longer temporal scales</t>
  </si>
  <si>
    <t>There are no production reference points, but instead there are water quality reference points by states (e.g., http://www.doh.wa.gov/ehp/sf/grow.htm) and FDA and EPA (http://www.epa.gov/oecaagct/anaqulaw.html) where aquaculture occurs, particularly for shellfish.</t>
  </si>
  <si>
    <t>Wild fish used to feed aquaculture</t>
  </si>
  <si>
    <t>none</t>
  </si>
  <si>
    <t>Galgani et al. 1996; Ribic et al. 2012 (Pacific Coast), 2011 (Gulf of Mexico), 2010 (Atlantic Coast); Barnes et al. 2009</t>
  </si>
  <si>
    <t>data is typically proprietary so not available</t>
  </si>
  <si>
    <t>Merino et al. 2012; but only relevant to carnivorous aquaculture species</t>
  </si>
  <si>
    <t>Merino et al. 2012</t>
  </si>
  <si>
    <t>(a) The reliance of aquaculture operations on fishmeal produced from wild-caught fisheries will increase with increased production of these species, but overall estimates of aquaculture based on the amount of fishmeal used will not necessarily reflect the overall pressure, especially if shellfish or herbivorous species have increases in production; (c-d) Changes in fishmeal will likely be a result of technological advances in using other sources of protein and thus will not reflect the increases/decreases of actual aquaculture activities; (g-q) Data is not readily available as feed components are proprietary information and not readily shared.</t>
  </si>
  <si>
    <t>production values are most frequently used</t>
  </si>
  <si>
    <t>Changes in acreage may not reflect advances in growing more individuals in smaller confines</t>
  </si>
  <si>
    <t>data from state agencies</t>
  </si>
  <si>
    <t>(a) The amount of habitat used for aquaculture is relevant to determining the effects of aquaculture activities (b) on various elements of the ecosystem that are of management concern (e.g., water quality, habitat modification, probability of escaping individuals); (c-d) However, this metric may not account for advances in technology to grow more individuals in less space; (g-n) Data has been recorded by state agencies, but the exhaustiveness of that data is unclear (particularly for shellfish harvesting [pers comm Laura Hoberect NOAA]).</t>
  </si>
  <si>
    <t>Halpern et al. 2009</t>
  </si>
  <si>
    <t>Although reference or target points could be established, it is does not seem reasonable that beach attendance could be curbed if attendance is above target levels</t>
  </si>
  <si>
    <t>California State Park System Annual Statistical Reports</t>
  </si>
  <si>
    <t>(a) Beach attendance has been used as a proxy for direct human impacts to the intertidal and nearshore ecosystems; (g-n) California State Park System Annual Statistical Reports: 2001 -2010: http://www.parks.ca.gov/?page_id=23308 has beach attendance data for the past decade and continue to keep these records; (k) There are no estimates for Oregon and Washington beaches.</t>
  </si>
  <si>
    <t>California State Park System Annual Statistical Reports; Oregon Department of Parks and Recreation</t>
  </si>
  <si>
    <t>Beach attendance might be a leading indicator for the success of specific species if attendance is high in areas of high concern (e.g. beaches where sea turtles nest or grunion lay their eggs)</t>
  </si>
  <si>
    <t>It is unknown how fast data is reported, so estimates could lag behind any affected processes such as mortality of sea turtle eggs, etc.</t>
  </si>
  <si>
    <t>shipping activity plus port volume</t>
  </si>
  <si>
    <t>the amount of pollution should be based more on water quality values than shipping activity; however these surveys are cost prohibitive</t>
  </si>
  <si>
    <t xml:space="preserve">Depending on scale of processes, this indicator may lead or lag. </t>
  </si>
  <si>
    <t>YES</t>
  </si>
  <si>
    <t>National Atmospheric Deposition Program</t>
  </si>
  <si>
    <t>Total inorganic pollutants</t>
  </si>
  <si>
    <t>Halpern et al. 2008, 2009; EPA</t>
  </si>
  <si>
    <t>EPA guidelines</t>
  </si>
  <si>
    <t xml:space="preserve">Total inorganic pollutants * Toxicity </t>
  </si>
  <si>
    <t>EPA Toxics Release Inventory Database</t>
  </si>
  <si>
    <t xml:space="preserve">EPA Toxics Release Inventory Database + Indiana Relative Chemical Hazard Score </t>
  </si>
  <si>
    <t>U.S. EPA water quality standards; Toccalina &amp; Norman 2006</t>
  </si>
  <si>
    <t>Stackelberg et al. 2012</t>
  </si>
  <si>
    <t>USGS National Water Quality Assessment Program; Ryberg et al. 2010</t>
  </si>
  <si>
    <t>Disease</t>
  </si>
  <si>
    <t>Ward &amp; Lafferty 2004</t>
  </si>
  <si>
    <t>% of scientific articles</t>
  </si>
  <si>
    <t>(a) The percentage of scientific articles reporting disease in marine taxa is a very broad proxy for testing whether diseases in the marine environment are increasing or decreasing - though it is the first quantitative baseline created to measure this; (b-e) This measure may or may not respond predictably to actual measurements of disease in the ocean. There are many other factors - such as funding and investigators interested in studying this topic - which will heavily influence the trend of this indicator. (g-n) Data is available from Ward &amp; lafferty 2004 for several marine taxa for 1970-2001 - so recent data is lacking. This data is also a worldwide estimate, so spatial variation is not understood.</t>
  </si>
  <si>
    <t>EPA</t>
  </si>
  <si>
    <t>NOAA 2011 - Fisheries of the United States 2010; State agency reports</t>
  </si>
  <si>
    <t>NOAA 2011 - Fisheries of the United States 2010; State agency reports; FAO reports</t>
  </si>
  <si>
    <t>(a) Shellfish production data tends to miss some sectors of the industry due to reporting requirements based on whether the land is leased from the state or privately owned - state leased land for shellfish aquaculture requires reporting of production in CA and OR, but not in WA (pers comm from Department of Health in WA and OR and DFG in CA and Laura Hoberecht NOAA Aquaculture); (b) potential effects (e.g., habitat modification, filtering, invasive species) are relevant to management concerns; (c and d) the intensity of aquaculture (i.e. the number of shellfish growing structures) will increase/decrease with production and this could lead to increases/decreases in various affects on the natural community (Sequeira et al. 2008)</t>
  </si>
  <si>
    <t>Washington Department of Fish &amp; Wildlife estimates</t>
  </si>
  <si>
    <t xml:space="preserve">State agency permit reports from Department of Ecology (WA) and Department of Health (OR): </t>
  </si>
  <si>
    <t xml:space="preserve">State agency permit reports from Department of Health (WA and OR) and Department of Fish and Game (CA): </t>
  </si>
  <si>
    <t>data from state agencies; CA since 1971, OR since 1996, and WA since 2005</t>
  </si>
  <si>
    <t>Data is typically compiled and available one year after, so data will always be lagging what is actually happening in the industry, but the processes may act on longer temporal scales</t>
  </si>
  <si>
    <t>Washington Department of Fish &amp; Wildlife estimates; NOAA 2011 - Fisheries of the United States 2010; FAO reports</t>
  </si>
  <si>
    <t>(a) Production of finfish in the CCLME is contained to Washington state waters. These production values will correlate with potential pressures on the natural system; (b) and these potential effects (e.g., waste, disease, fish feed meal, escapees leading to species invasions or reproduction with native stocks) are relevant to management concerns; (c and d) the intensity and impact of aquaculture (i.e. the number of fish in a pen or the amount of fishmeal needed to feed carnivorous species) may not increase/decrease with production as new technology is used to curb water quality impacts.</t>
  </si>
  <si>
    <t>U.S. Shellfish production</t>
  </si>
  <si>
    <t>CCLME Shellfish production</t>
  </si>
  <si>
    <t>CA Dept Fish &amp; Game; OR Dept of Agriculture; none from WA</t>
  </si>
  <si>
    <t>(a) US Shellfish production data tends to miss some sectors of the industry due to reporting requirements based on whether the land is leased from the state or privately owned - state leased land for shellfish aquaculture requires reporting of production in CA and OR, but not in WA (pers comm from Department of Health in WA and OR and DFG in CA and Laura Hoberecht NOAA Aquaculture); Washington state is the highest producer of shellfish aquaculture in the U.S., so estimates of the entire U.S. should be a reasonable reflection of the trend along the West Coast; (b) potential effects (e.g., habitat modification, filtering, invasive species) are relevant to management concerns; (c and d) the intensity of aquaculture (i.e. the number of shellfish growing structures) will increase/decrease with production and this could lead to increases/decreases in various affects on the natural community (Sequeira et al. 2008)</t>
  </si>
  <si>
    <t>Commercial shipping activity</t>
  </si>
  <si>
    <t>Volume of disturbed water</t>
  </si>
  <si>
    <t>mileage-trips used by ACE</t>
  </si>
  <si>
    <t>Number of (harmful) alien species</t>
  </si>
  <si>
    <t xml:space="preserve">Yes. Molnar et al. 2008. (www.nature.org/marineinvasions). </t>
  </si>
  <si>
    <t>Yes, now that a baseline value has been estimated.</t>
  </si>
  <si>
    <t>Yes, - pooled as number per marine ecoregion.</t>
  </si>
  <si>
    <t>2008 baseline to current; frequency unclear. (http://conserveonline.org/workspaces/global.invasive.assessment)</t>
  </si>
  <si>
    <t>Yes; based on global database, pooled by geo-region</t>
  </si>
  <si>
    <t>Global, but pooled by geographic region (Spalding et al. 2007). Spatial coverage may be discontinuous.</t>
  </si>
  <si>
    <t>No. Most data is based on 2008 review (http://conserveonline.org/workspaces/global.invasive.assessment)</t>
  </si>
  <si>
    <t>Unlikely these have been seriously examined in the database, considering the time/space differences in sampling.</t>
  </si>
  <si>
    <t>Some issues may arise with non-reporting regions.</t>
  </si>
  <si>
    <t xml:space="preserve">Yes. </t>
  </si>
  <si>
    <t>Yes. Numerous worldwide databases include information on this.</t>
  </si>
  <si>
    <t>Yes - based on online database.</t>
  </si>
  <si>
    <t>Probably not, based on global nature of database.</t>
  </si>
  <si>
    <t>yes.</t>
  </si>
  <si>
    <t>Yes - global database.</t>
  </si>
  <si>
    <t>Number of shipping ports (by region)</t>
  </si>
  <si>
    <t xml:space="preserve">Yes. Molnar et al. 2008. </t>
  </si>
  <si>
    <t>Yes. Molnar et al. 2008. Ballast water, especially in California.</t>
  </si>
  <si>
    <t>Yes. Molnar et al. 2008. Positive correlation between invasives and # ports per georegion.</t>
  </si>
  <si>
    <t xml:space="preserve">No. Port closures are not likely management option to control invasive spp. introductions. </t>
  </si>
  <si>
    <t>Yes. Molnar et al. 2008.</t>
  </si>
  <si>
    <t>Yes; geographically based methods.</t>
  </si>
  <si>
    <t>Yes.</t>
  </si>
  <si>
    <t>Possibly.</t>
  </si>
  <si>
    <t>No.</t>
  </si>
  <si>
    <t>Yes; very little</t>
  </si>
  <si>
    <t>Yes; related to ballast water movement.</t>
  </si>
  <si>
    <t>Yes - easily calculated.</t>
  </si>
  <si>
    <t>Uncertain.</t>
  </si>
  <si>
    <t>Shipping cargo volume</t>
  </si>
  <si>
    <t>Theoretically. Ballast water is correlated with shipping volumes, and ballast water exchange programs are currently used as a management measure for reducing exchange of invasive organisms</t>
  </si>
  <si>
    <t>Yes. See Molnar et al. 2008 and Halpern et al. 2008. Shipping data at http://www.oceaneconomics.org/Transport/shipSearch.asp</t>
  </si>
  <si>
    <t xml:space="preserve">Yes. See Halpern et al. 2008. </t>
  </si>
  <si>
    <t>Yes. See Halpern et al. 2008, but note data is poor in nearshore</t>
  </si>
  <si>
    <t>Yes. See Halpern et al. 2008, but note (pers. comm.) that nearshore data on shipping is not accurate.</t>
  </si>
  <si>
    <t>Yes. See Halpern et al. 2008 and 2009. http://www.oceaneconomics.org/Transport/shipSearch.asp data from 1997-2011.</t>
  </si>
  <si>
    <t>Somewhat; Halpern et al. 2008, 2009; http://www.oceaneconomics.org/Transport/shipSearch.asp data summarized annually.</t>
  </si>
  <si>
    <t>Somewhat; Halpern et al. 2008, 2009</t>
  </si>
  <si>
    <t>Yes - data already in existence Halpern et al. 2009</t>
  </si>
  <si>
    <t>Yes. Halpern et al. 2008, 2009.</t>
  </si>
  <si>
    <t>Number of offshore oil and gas wells</t>
  </si>
  <si>
    <t>Yes. Halpern et al. 2009; Offshore oil rigs in the California Current are exclusively found in southern California; location information for these rigs using the same methods as described in the global project (Halpern et al. 2008), producing a total of 27 oil rigs. These locations were confirmed with the data from the California MLPA (http://marinemap.org/mlpa).</t>
  </si>
  <si>
    <t>Yes</t>
  </si>
  <si>
    <t xml:space="preserve">Some contradictory evidence; the effects of oil rigs on fish stocks is less conclusive, with these risks balanced out by the possible enhanced productivity brought about by colonization of novel habitats by structure-associated fishes and invertebrates (e.g., rockfish, encrusting organisms, etc.) (Love et al. 2006). </t>
  </si>
  <si>
    <t>Unclear</t>
  </si>
  <si>
    <t>Yes - number of oil and gas wells</t>
  </si>
  <si>
    <t>Annual reports of the California State Department of Conservation’s Division of oil, gas, and geothermal resources (ftp://ftp.consrv.ca.gov/../pub/oil/annual_reports/). The total number of offshore oil and gas wells in production and the number of barrels of oil produced was tallied on an annual basis from 1981 to 2009. See also http://www.oceaneconomics.org/Minerals/oil_gas.asp for data 1970-2010.</t>
  </si>
  <si>
    <t>Yes; Annual reports of the California State Department of Conservation’s Division of oil, gas, and geothermal resources (ftp://ftp.consrv.ca.gov/../pub/oil/annual_reports/) and http://www.oceaneconomics.org/Minerals/oil_gas.asp</t>
  </si>
  <si>
    <t>Annual and decadal variability known.</t>
  </si>
  <si>
    <t>somewhat</t>
  </si>
  <si>
    <t>Uncertain; effects likely occur before the benthic structure is completed (e.g., dredging, high activity surveys, etc.)</t>
  </si>
  <si>
    <t>Yes. Halpern et al. 2008 A global map of human impact on marine ecosystems. Science 319: 948-952</t>
  </si>
  <si>
    <t>Annual number of oil barrels produced</t>
  </si>
  <si>
    <t>Yes, plus added impacts associated with oil extraction activities.</t>
  </si>
  <si>
    <t>Yes; regulation limits pumping volumes.</t>
  </si>
  <si>
    <t>Yes - total volume/quantity of oil/gas produced</t>
  </si>
  <si>
    <t>Annual reports of the California State Department of Conservation’s Division of oil, gas, and geothermal resources (ftp://ftp.consrv.ca.gov/../pub/oil/annual_reports/). The total number of offshore oil and gas wells in production and the number of barrels of oil produced was tallied on an annual basis from 1974 to 2010. See also http://www.oceaneconomics.org/Minerals/oil_gas.asp for data 1970-2010.</t>
  </si>
  <si>
    <t>Yes. Annual reports of the California State Department of Conservation’s Division of oil, gas, and geothermal resources (ftp://ftp.consrv.ca.gov/../pub/oil/annual_reports/) and http://www.oceaneconomics.org/Minerals/oil_gas.asp</t>
  </si>
  <si>
    <t>Unclear.</t>
  </si>
  <si>
    <t xml:space="preserve"> </t>
  </si>
  <si>
    <t>Likely.</t>
  </si>
  <si>
    <t>average daily withdrawal volumes over time</t>
  </si>
  <si>
    <t>Halpern et al. 2009; found 5 plants in Puget Sound, 1 in Oregon, and 17 in central and Southern California; applied a 3km buffer around these power plants as an estimate of the scale of their impact. Coastal power plants draw in huge amounts of marine water for cooling purposes, creating an area around the intake pipes where larvae and small plants are entrained. These entrainment ‘plumes’ will vary in size and shape depending on ocean currents and the size of the power plant. A variety of other considerations may play a more important role in determining entrainment impacts, including effectively sampling organisms potentially affected by entrainment (often determined by life history, including spawning location), sampling frequency, determining source water areas potentially affected, and design, location, and hydrodynamics of the power plant intake structure (Steinbeck et al. 2006).</t>
  </si>
  <si>
    <t xml:space="preserve">In a broad sense, yes. The entrainment and impingement of fish and invertebrates in power plant and other water intake structures have immediate as well as future impacts to estuarine and marine ecosystems (Johnson et al. 2008). Not only is fish and invertebrate biomass removed from the aquatic system, but the biomass that would have been produced in the future would not become available to the ecosystem. Water intake structures, such as power plants and industrial facilities, are a source of mortality for managed-fishery species and play a role as one of the factors driving changes in species abundance over time. </t>
  </si>
  <si>
    <t>Yes. The entrainment and impingement of fish and invertebrates in power plant and other water intake structures have immediate as well as future impacts to estuarine and marine ecosystems (Johnson et al. 2008). However, population level effects may depend more on the location/siting of the plant and ability to effectively sample source populations (Barnthouse 2000, Steinbeck et al. 2006) .</t>
  </si>
  <si>
    <t xml:space="preserve">Yes; amount of water withdrawn. Thermoelectric-power water withdrawals primarily have been affected by Federal legislation that required stricter water-quality standards for return flow and by limited water supplies in some areas of the United States. Consequently, since the 1970s, power plants increasingly were built with or converted to closed-loop cooling systems or air-cooled systems instead of using once-through cooling systems. By 2000, an alternative to once-through cooling was used in about 60 percent of the installed steam-generation capacity in the power plants (Hutson et al. 2005). </t>
  </si>
  <si>
    <t xml:space="preserve">Theoretically; Not only is fish and invertebrate biomass removed from the aquatic system, but the biomass that would have been produced in the future would not become available to the ecosystem. Water intake structures, such as power plants and industrial facilities, are a source of mortality for managed-fishery species and play a role as one of the factors driving changes in species abundance over time. </t>
  </si>
  <si>
    <t xml:space="preserve">To estimate the potential entrainment impact of coastal power plants, we extracted the average daily withdrawal volumes (millions of gallons per day) of saline water over time from all thermoelectric power plants on the west coast of North America, using Table 14, from Hutson et al. (2005) http://pubs.usgs.gov/circ/2004/circ1268/. </t>
  </si>
  <si>
    <t>Yes; Hutson et al. (2005); http://pubs.usgs.gov/circ/2004/circ1268/; J.F. Kenny et al. (2009)</t>
  </si>
  <si>
    <t>Yes. Pacific NW and California regions.</t>
  </si>
  <si>
    <t>Annual and decadal variability known. Diel/Seasonal variability not presented in the data.</t>
  </si>
  <si>
    <t>Average daily withdrawal volumes do not include measurement and process uncertainty.</t>
  </si>
  <si>
    <t>Average daily withdrawal volumes represents a simple to interpret indicator, but may be complicated by features associated with power plant siting and species/LH stages exposed to entrainment.</t>
  </si>
  <si>
    <t>Yes - data already collected and used (Halpern et al. 2009).</t>
  </si>
  <si>
    <t>Unlikely. Impacts also dependent on year-class strength, recruitment, fishery mortality, predation, and a variety of other human facilities (dams, etc.) (Barthouse 2000). Siting and natural history of affected species may be more important than withdrawal volumes (Steinbeck et al. 2006)</t>
  </si>
  <si>
    <t>daily entrainment mortality (population entrainment)</t>
  </si>
  <si>
    <t>Yes. Directly estimates population losses to species of concern.</t>
  </si>
  <si>
    <t>Yes, daily entrainment mortality (population entrainment; PE)</t>
  </si>
  <si>
    <t>Calculations of daily entrainment mortality has been limited to a few power plants; historical data is limited and time series information is generally lacking.</t>
  </si>
  <si>
    <t>Involves ETM model and intensive sampling; numerous assumptions.</t>
  </si>
  <si>
    <t>Limited to three power plants in CA.</t>
  </si>
  <si>
    <t>The uncertainties associated with estimating larval durations and hydrodynamics used in estimating the size of the source water populations make estimating variance for ETM problematic (Steinbeck et al. ).</t>
  </si>
  <si>
    <t>Yes. Very specific application that links marine population mortality to operations.</t>
  </si>
  <si>
    <t xml:space="preserve">Relatively recent history of reporting on West Coast, but long history in other regions, especially Hudson River and other coastal estuaries along the mid-Atlantic (Barnthouse 2000). </t>
  </si>
  <si>
    <t>Costly.</t>
  </si>
  <si>
    <t>Unlikely, due to limited number of ongoing studies on West Coast; data availability.</t>
  </si>
  <si>
    <t xml:space="preserve">Yes. Compatible with other regions, especially Hudson River and other coastal estuaries along the mid-Atlantic (Barnthouse 2000). </t>
  </si>
  <si>
    <t>Dredge volumes</t>
  </si>
  <si>
    <t>Yes. concisely tracks the magnitude of this human activity throughout the California Current region.</t>
  </si>
  <si>
    <t>Yes. Dredging effects may be due to physical or chemical changes in the environment at or near the dredging site, and may include: reduced light penetration by increased turbidity; altered tidal exchange, mixing, and circulation; reduced nutrient outflow; increased saltwater intrusion; alteration, disruption, or destruction of areas in which fish live, feed and reproduce; re-suspension of contaminants affecting water quality; and creation of an environment highly susceptible to recurrent low dissolved oxygen levels.</t>
  </si>
  <si>
    <t>Unclear or not applicable</t>
  </si>
  <si>
    <t>No, or not applicable.</t>
  </si>
  <si>
    <t>Yes. Amount of material dredged (cubic yards) by project</t>
  </si>
  <si>
    <t>1997-2011</t>
  </si>
  <si>
    <t>Yes - all US waterways where dredging activity occurs</t>
  </si>
  <si>
    <t xml:space="preserve">Generally, yes. </t>
  </si>
  <si>
    <t>Yes. Entire webpage dedicated to reporting; costs are important component to evaluating the relative value of dredging, and likely useful tool for policymakers.</t>
  </si>
  <si>
    <t>Yes. Data already compiled and reports by USACE.</t>
  </si>
  <si>
    <t>Yes. Regional and national data</t>
  </si>
  <si>
    <t>Dredge dump volumes</t>
  </si>
  <si>
    <t>Yes, although annual offshore dump volumes are not summarized and reported separately, but can be determined with some data manipulation.</t>
  </si>
  <si>
    <t>1997-2012</t>
  </si>
  <si>
    <t>No - actual dumping grounds are not clarified here</t>
  </si>
  <si>
    <t>Presumably</t>
  </si>
  <si>
    <t>Annual offshore dump volumes are not summarized and reported separately, but can be determined with some data manipulation.</t>
  </si>
  <si>
    <t>Yes. Dredge dump volumes reported internationally, e.g., OSPAR Convention - the current legal instrument guiding international cooperation on the protection of the marine environment of the North-East Atlantic Work under the Convention is managed by the OSPAR Commission, made up of representatives of the Governments of 15 Contracting Parties and the European Commission, representing the European Union. The yearly OSPAR Reports on the Dumping of Wastes at Sea give an indication of the extent of and trends in dredging activities1.</t>
  </si>
  <si>
    <t>Yes. Freshwater flow affects fisheries and ESA species; As the world’s population grows along with increasing demands for freshwater, interannual variability and long-term changes in continental runoff are of great concern to water managers (Dai et al. 2009).</t>
  </si>
  <si>
    <t>Somewhat; discharge is always express in dimension of volume per time; a great variety of units are used to describe flow (frequency, duration, timing) depending on custom and purpose (Poff et al. 1977)</t>
  </si>
  <si>
    <t>Yes, USGS http://water.usgs.gov/nsip/</t>
  </si>
  <si>
    <t>Very difficult to distinguish signal from noise in rivers with widely variable interannual discharge (Milliman et al. 2008).</t>
  </si>
  <si>
    <t>Yes. Water-use information complements the study of surface-water and groundwater availability, and is essential to understanding how future water demands will be met while maintaining adequate water quality and quantities for human and ecosystem needs (Kenny et al. 2009)</t>
  </si>
  <si>
    <t>Water use in the United States has been compiled and published by the U.S. Geological Survey (USGS) every 5 years since 1950 (Kenney et al. 2009).</t>
  </si>
  <si>
    <t>data already collected, summarized, and digitally available throughout region</t>
  </si>
  <si>
    <t>May be a better indicator of precipitation variation associated with climate or regime change. The date at which dam storage exceeded mean annual runoff gives an indication of the length of time that the downstream ecological effects of dams have had to develop in downstream areas (e.g., 1927 for California).</t>
  </si>
  <si>
    <t>Number of dams / impoundment area</t>
  </si>
  <si>
    <t>No reference point exists for number of dams that do irreparable harm to a marine ecosystem.</t>
  </si>
  <si>
    <t>Yes. Number of dams.</t>
  </si>
  <si>
    <t>By state</t>
  </si>
  <si>
    <t>By year of construction</t>
  </si>
  <si>
    <t>Indirectly; Reservoirs can affect the timing of discharge as well as the amount of discharged sediment and dissolved constituents, but for most normal rivers, reservoirs appear to have little effect on annual discharge (Milliman et al. 2008).</t>
  </si>
  <si>
    <t>Data already compiled.</t>
  </si>
  <si>
    <t>Not a leading indicator for this activity.</t>
  </si>
  <si>
    <t>Yes, most data is presented/available on a global scale.</t>
  </si>
  <si>
    <t>Dam/Reservoir storage area (acre-ft)</t>
  </si>
  <si>
    <t>The potential reservoir storage created by the dams is a measure of their hydrologic impact (Graf 1999). Coastal retreat has major implications for human habitat, because &gt;37% (2.1 billion people in 1994) of the world's population live within 100 km of a coastline, and approximately 44% live within 150 km of a coastline. Coastal retreat is directly influenced by the reduction of river-supplied sediment (Syvitski et al. 2005)</t>
  </si>
  <si>
    <t xml:space="preserve">Yes. Reservoir construction has reduced sediment loads; sediment reduction is directly linked to dam and reservoir construction (Syvitsky et al. 2005). </t>
  </si>
  <si>
    <t>Unclear from the literature; Depends on region, precipitation regime, and land use. This indicator is often confounded with many other human actions on land.</t>
  </si>
  <si>
    <t>The potential reservoir storage created by the dams is a measure of their hydrologic impact; this data is collected nationwide in response to the federal Dam Safely Act of 1972 and has relatively minor calculation errors (Graf 1999). However, this indicator is often confounded with many other human actions on land and would likely have an extremely high amount of noise in the data.</t>
  </si>
  <si>
    <t>Yes. Data compiled by state under federal reporting requirements.</t>
  </si>
  <si>
    <t>Suspended sediment; loading</t>
  </si>
  <si>
    <t>Long-term records of the concentrations and transport of sediment in rivers and streams are needed to help characterize changes in the geomorphology and stream channels in watersheds, to evaluate the effects of best management practices, and to predict filling rates of reservoirs used for flood control, irrigation, and water supply. Sediment data also are critical for evaluating physical habitat for aquatic life in our Nation's waterways, and sediment is a principal carrier of pesticides, heavy metals, bacteria, viruses, and other contaminants in streams (USGS 2012). Water-resource managers need information regarding the status of and trends in regional water-quality conditions for watershed planning, such as Total Maximum Daily Load (TMDL) development required by the Clean Water Act. Many streams have levels of suspended sediment that are elevated enough to cause adverse ecological effects, including reduced water clarity, reduced stream dissolved oxygen, and altered stream habitat. In addition, water-resource managers need information on the important sources of sediment delivered to streams because source reduction is the main tool available to lower in-stream sediment loads (Wise et al. 2007).</t>
  </si>
  <si>
    <t>Yes. Annual sediment load is directly related to human land use patterns, sediment type, and precipitation.</t>
  </si>
  <si>
    <t>Yes. Best land-use practices can predictably decrease suspended sediment loads in basin runoff (USEPA 1999)</t>
  </si>
  <si>
    <t>Yes. Annual mean loads for suspended sediment (SS) were estimated using the USGS computer program Load Estimator, or LOADEST (Runkel and others, 2004). LOADEST uses a seven-parameter linear regression model that incorporates flow, time, and seasonal terms to estimate loads of mass over specified time periods (for this study, annual loads) (Wise et al. 2007). In addition, instantaneous fluvial sediment data, in addition to other water-quality and ancillary data collected by the U.S. Geological Survey (USGS), are available on-line through the National Water Information System World Wide Web (NWISWeb) water-quality data base at http://waterdata.usgs.gov/nwis/qwdata.</t>
  </si>
  <si>
    <t>Instantaneous fluvial sediment data, in addition to other instantaneous water-quality and ancillary data collected by the U.S. Geological Survey (USGS), are available on-line through the National Water Information System World Wide Web (NWISWeb) water-quality data base at http://waterdata.usgs.gov/nwis/qwdata. FATC values are only available from USGS during 1993-2003 for the Columbia River and Puget Sound Basins.</t>
  </si>
  <si>
    <t xml:space="preserve">Sediment data are publicly accessible through the online USGS National Water Information System (NWIS) database at http://waterdata.usgs.gov/usa/nwis/qw. Various watersheds throughout CA, WA, ID, and OR. However, estimated values currently exist for only Columbia River and Puget Sound Basins, 1993-2003. </t>
  </si>
  <si>
    <t>Yes. Variance and 95% CI calculated; attributed to individual basins and precipitation variation (Wise et al. 2007).</t>
  </si>
  <si>
    <t>High, as it integrates land-use activities across a wide range of basins into one annual estimate. Many factors affect the concentration and load (mass) of sediments in a stream. When these factors vary over time, concentration and load will change over time as well. These changes can be short in duration, such as those caused by seasonal variability or individual precipitation events, or longer in duration, such as those caused by changes in anthropogenic activities in the watershed. Basin slope, basin area, mean annual precipitation, and soil type may also interact with these sources. Flow adjusted trends in concentration can also be complex, as there often are multiple and possibly counteracting anthropogenic factors influencing sediment source and transport in a watershed.</t>
  </si>
  <si>
    <t>Unclear. &lt;10% of the world's rivers have been monitored for their sediment delivery to the coastal zone or have observational data on them available to researchers. Of the rivers that have been monitored, most have had their sediment-gauging activities terminated (Syvitski et al. 2005). However, USGS has a large number of stream monitoring sites in continuous operation throughout CA, WA, ID, and OR.</t>
  </si>
  <si>
    <t>Somewhat, although TMDL development is required for suspended sediments under the Clean Water act.</t>
  </si>
  <si>
    <t>Yes. Data already collected and compiled nationally by USGS and various state and local governments, under Clean Water Act.</t>
  </si>
  <si>
    <t>Possibly, but integrative analysis often lags collection by many years (e.g., Wise et al. 2007,).</t>
  </si>
  <si>
    <t>Yes. Global estimates have been estimated</t>
  </si>
  <si>
    <t>Nutrient input</t>
  </si>
  <si>
    <t>Nutrient loading (TN, TP), by stream/basin</t>
  </si>
  <si>
    <t xml:space="preserve">Yes. Elevated nutrient concentrations are a leading cause of contamination in streams, lakes, wetlands, estuaries, and ground water of the United States (USEPA 2002). </t>
  </si>
  <si>
    <t>Yes. Best land-use practices can predictably decrease nutrient loads in basin runoff (USEPA 1999)</t>
  </si>
  <si>
    <t xml:space="preserve">Flow adjusted nutrient concentrations. </t>
  </si>
  <si>
    <t>Yes. Nutrient data are publicly accessible through the online USGS National Water Information System (NWIS) database at http://waterdata.usgs.gov/usa/nwis/qw. The majority of data contained in the NWIS database are from water samples collected using standard methods described in U.S. Geological Survey (variously dated). Back to ???</t>
  </si>
  <si>
    <t>Yes. Nutrient data are publicly accessible through the online USGS National Water Information System (NWIS) database at http://waterdata.usgs.gov/usa/nwis/qw. Various watersheds throughout CA, WA, ID, and OR.</t>
  </si>
  <si>
    <t>Basin slope, basin area, mean annual precipitation, and soil type may also interact with these sources. Flow adjusted trends in concentration can also be complex, as there often are multiple and possibly counteracting anthropogenic factors influencing nutrient source and transport in a watershed (Sprague et al. 2009).</t>
  </si>
  <si>
    <t>Generally, yes. As evidenced by numerous recent reports: Ruddy et al. 2006, Sprague et al. 2009, Wise et al. 2007, Kratzer et al. 2010, Dubrovsky et al. 2010.</t>
  </si>
  <si>
    <t>Yes. Wide variety of regional and national trend reports: Ruddy et al. 2006, Sprague et al. 2009, Wise et al. 2007, Kratzer et al. 2010, Dubrovsky et al. 2010</t>
  </si>
  <si>
    <t>Possibly, but integrative analysis often lags collection by many years (e.g., Ruddy et al. 2006, Sprague et al. 2009, Wise et al. 2007, Kratzer et al. 2010, Dubrovsky et al. 2010).</t>
  </si>
  <si>
    <t>Yes. Data already collected and compiled nationally by USGS and various state and local governments, under Clean Water Act requirement.</t>
  </si>
  <si>
    <t>Fertilizer loading</t>
  </si>
  <si>
    <t>Logistic regression (LR) models have been used to predict the probability of nitrate contamination exceeding 4 mg/L in predominantly shallow, recently recharged ground waters of the United States. The model contains variables representing (1) N fertilizer loading (p &lt; 0.001) , (2) percent cropland-pasture (p &lt; 0.001), (3) natural log of human population density (p &lt; 0.001), (4) percent well-drained soils (p &lt; 0.001), (5) depth to the seasonally high water table (p &lt;0.001), and (6) presence or absence of unconsolidated sand and gravel aquifers (p = 0.002) (Nolan et al. 2006). It is unclear how this relates to coastal systems, however.</t>
  </si>
  <si>
    <t>Yes. Best land-use practices can predictably decrease nutrient loads in groundwater (USEPA 1999; Nolan et al. 2006)</t>
  </si>
  <si>
    <t>Nitrate concentration guidelines have been established for public drinking water (Dubroski et al. 2010). However, there are few known examples in the literature for marine systems on the Pacific coast of the US.</t>
  </si>
  <si>
    <t>County-level estimates of nutrient inputs (kg/km^2) to the land surface of the conterminous US, 1982-2001; based on fertilizer use, livestock manure, and atmospheric deposition (Ruddy et al. 2006)</t>
  </si>
  <si>
    <t>Nationwide values from 1945-1986 (Fig. 8-1 in Dubrosky et al. 2010; fig. 7 in Ruddy et al. 2006); raw data by county, 1982-2001 (Ruddy et al. 2006); more recent data to be posted imminently by USGS?</t>
  </si>
  <si>
    <t>County-level estimates of nutrient inputs (kg/km^2) to the land surface of the conterminous USn (Ruddy et al. 2006)</t>
  </si>
  <si>
    <t>Generally, but differences probably may be due to differences among States in the way fertilizer products are coded in sales reports (Ruddy et al. 2006)</t>
  </si>
  <si>
    <t>Yes. Ruddy et al. 2006 and Dubrovsky et al. 2010</t>
  </si>
  <si>
    <t>Yes. Data already collected and compiled nationally by USGS.</t>
  </si>
  <si>
    <t>Likely, as nonpoint sources of pollution represent the largest percentage of catchment nutrient loads.</t>
  </si>
  <si>
    <t>% modified shoreline</t>
  </si>
  <si>
    <t>Yes. Halpern et al. 2009. For coastlines within the United States, Halpern et al. (2009) extracted data from NOAA’s Environmental Sensitivity Index (ESI) for California, Puget Sound and Columbia River regions (http://response.restoration.noaa.gov) and from The Nature Conservancy’s (TNC) Pacific Northwest coast ecoregional assessment geodatabase (Ferdaña et al. 2006) for Oregon and Washington. Coastal engineering structures destroy the habitat directly under them and can significantly modify surrounding ecosystems through changes in circulation patterns and sediment transport (National Research Council 2007, Halpern et al. 2009b, Shipman et al. 2010). Any structural modification of the shoreline will alter several important physical processes, and can therefore be considered an impact (Williams and Thom 2001). Urban infrastructure supports different epibiota and associated assemblages and does not function as surrogate of natural rocky habitats. Its introduction in the intertidal zone or in nearshore waters can cause fragmentation and loss of natural habitats. Furthermore, the provision of novel habitat (hard substrata) along sedimentary shores can alter local and regional biodiversity by modifying natural patterns of dispersal of species, or by facilitating the establishment and spread of exotic species (Bulleri and Chapman 2010).</t>
  </si>
  <si>
    <t xml:space="preserve">Yes. Almost all coastal engineering activities are subject to environmental reviews associated with the coastal zone management act, E.S.A., and the Corps of engineers to assess potential impacts to natural resources. </t>
  </si>
  <si>
    <t>Yes. % modified shoreline. Classified using ESI as follows: Exposed, solid man-made structures (1B), Riprap (class 6B), sheltered, solid man-made structures (8B), sheltered riprap (8C)</t>
  </si>
  <si>
    <t>Primarily Central and Southern California (http://www.coastal.ca.gov/recap/rcpubs.html); parts of Puget Sound; GIS ESI atlases have been completed for all of California, Puget Sound, the lower Columbia River; ESI atlases (no GIS) for the outer coasts of WA and OR.</t>
  </si>
  <si>
    <t>Likely a moderate amount of noise associated with how data is collected and tidal stage, but coarse estimates of % cover are likely reliable.</t>
  </si>
  <si>
    <t>Little history of reporting and few historic baseline inventories.</t>
  </si>
  <si>
    <t>Generally costly, but aerial and satellite imagery and landscape analysis is becoming increasingly utilized.</t>
  </si>
  <si>
    <t>Conceptually, yet, but not yet at this time.</t>
  </si>
  <si>
    <t>Inventories of coastal engineering have been carried out throughout the Pacific Coast of North America by a variety of federal, state, and local agencies under a variety of programs; nationally compatible.</t>
  </si>
  <si>
    <t>Human population levels are directly linked and relevant to coastal erosion, species diversity, exotic species invasions, fisheries habitat preservation and restoration issues.</t>
  </si>
  <si>
    <t xml:space="preserve">Unclear. Management approaches have not been directed toward reducing coastal population levels, but various engineering approaches can minimize effects (Bulleri and Chapman 2010, Thom et al. 2005). </t>
  </si>
  <si>
    <t>Transformation of coastal landscapes in response to urbanization also affects the intertidal zone and nearshore estuarine and marine waters, which are also increasingly altered by the loss and fragmentation of natural habitats and by the proliferation of a variety of built structures, such as breakwaters, seawalls, jetties and pilings (Bulleri and Chapman 2010). No specific threshold or target has been established, however.</t>
  </si>
  <si>
    <t>US Census data; Crossette et al. 2005.</t>
  </si>
  <si>
    <t>US Census data; Crossette et al. 2005. Unclear however, is the precise relationship between coastal population levels and coastal engineering structures.</t>
  </si>
  <si>
    <t>Generally, yes, population density is becoming increasingly understood in some regions as an agent of shoreline change (e.g. Puget Sound Partnership; http://www.psp.wa.gov/vitalsigns/shoreline_armoring.php); Transformation of coastal landscapes in response to urbanization also affects the intertidal zone and nearshore estuarine and marine waters, which are also increasingly altered by the loss and fragmentation of natural habitats and by the proliferation of a variety of built structures, such as breakwaters, seawalls, jetties and pilings (Bulleri and Chapman 2010).</t>
  </si>
  <si>
    <t>Population density has a long history of reporting and is known to affect coastal regions disproportionately (Crossett et al. 2005)</t>
  </si>
  <si>
    <t>Yes. US Census data is already collected.</t>
  </si>
  <si>
    <t>Likely, but no explicit relationships between coastal populations and engineering structures have been made yet, to our knowledge.</t>
  </si>
  <si>
    <t>Yes. Censuses are conducted worldwide and are the basis for representative democracy, tax collection, and allocation of resources.</t>
  </si>
  <si>
    <t>Fishery removals</t>
  </si>
  <si>
    <t>Yes, the more fish landed, the more fish removed; however this indicator does not account for all other removals, such as dead discard , recreational catch, and research removals. Therefore, depending on the scale of these other removals, commercial landings may not truly reflect changes in total fishery removals.</t>
  </si>
  <si>
    <t xml:space="preserve"> Yes, via stock assessments (or other analyses), which produce stock status estimates. </t>
  </si>
  <si>
    <t>Yes, landings are reported in pounds and metric tons.</t>
  </si>
  <si>
    <t>Yes. Data include landings in WA, OR and CA.</t>
  </si>
  <si>
    <t>Yes, the data are reported yearly from 1981, from PacFIN at http://pacfin.psmfc.org</t>
  </si>
  <si>
    <t>Data are reported by time period (year, month, day) and spatial stratum (state, INPFC areas, PFMC areas, etc.)</t>
  </si>
  <si>
    <t>Yes. High signal to noise ratio as these are legal records of landings</t>
  </si>
  <si>
    <t>Concurrent</t>
  </si>
  <si>
    <t>Groundfish total mortality estimates</t>
  </si>
  <si>
    <t>Yes. Represent total groundfish removals (landings plus dead discard) made by commercial and recreational fisheries in WA, OR and CA. Include research removals. Generated by the West Coast Groundfish Observer Program (WCGOP) in the NMFS NWFSC.</t>
  </si>
  <si>
    <t>Yes, the more fish are landed, the fewer are left in the CCLME</t>
  </si>
  <si>
    <t>Yes, the lower catch limits, the lower the removals are allowed</t>
  </si>
  <si>
    <t>Yes, groundfish total mortality estimates are reported in pounds and metric tons.</t>
  </si>
  <si>
    <t>Limited number of years available for the estimates. The data are limited to the period of 2002 forward.</t>
  </si>
  <si>
    <t>Yes. Simple to use. Methods employed to produce estimates are available from the WCGOP.</t>
  </si>
  <si>
    <t>Data include removals in WA, OR and CA, but only for groundfish species</t>
  </si>
  <si>
    <t>Yes. These are estimates with reasonable error</t>
  </si>
  <si>
    <t>Distance trawled</t>
  </si>
  <si>
    <t>Yes. Use of different gear types is strictly regulated.</t>
  </si>
  <si>
    <t xml:space="preserve">Potentially, given that sufficient resolution exists in data/records. </t>
  </si>
  <si>
    <t>Potentially. Use of different gear types is strictly regulated.</t>
  </si>
  <si>
    <t xml:space="preserve">Yes, Bellman and Heppell (2007) report distance in km trawled. </t>
  </si>
  <si>
    <t>Data is limited from 1999 through 2004.</t>
  </si>
  <si>
    <t>Coast-wide, WA, OR, CA.</t>
  </si>
  <si>
    <t>No, the data are limited to the period between 1999 and 2004.</t>
  </si>
  <si>
    <t>Unknown. Needs thorough investigation.</t>
  </si>
  <si>
    <t>Aquaculture (Finfish)</t>
  </si>
  <si>
    <t>Aquaculture (Shellfish)</t>
  </si>
  <si>
    <t>Benthic structures</t>
  </si>
  <si>
    <t>Offshore oil and gas activity</t>
  </si>
  <si>
    <t>Coastal engineering</t>
  </si>
  <si>
    <t>Freshwater retention</t>
  </si>
  <si>
    <t>Invasive species</t>
  </si>
  <si>
    <t>Power plants</t>
  </si>
  <si>
    <t>Marine debris</t>
  </si>
  <si>
    <t>Ocean-based pollution</t>
  </si>
  <si>
    <t>Atmospheric pollution</t>
  </si>
  <si>
    <t>Inorganic pollution</t>
  </si>
  <si>
    <t>Light pollution</t>
  </si>
  <si>
    <t>Organic pollution</t>
  </si>
  <si>
    <t>Sediment input</t>
  </si>
  <si>
    <t>Toxicity-weighted pesticide concentrations</t>
  </si>
  <si>
    <t>coastal population estimates</t>
  </si>
  <si>
    <t>Anthropogenic Pressure</t>
  </si>
  <si>
    <t>Values of trawled area could be defined that indicate thresholds or tipping points</t>
  </si>
  <si>
    <t>Cumulative score</t>
  </si>
  <si>
    <t>Total inorganic pollutants * Toxicity * Impervious surface area</t>
  </si>
  <si>
    <t>*There were no indicators that scored at least 3 points within the 'Primary considerations' criteria, so this pressure was removed</t>
  </si>
  <si>
    <t>Habitat modification</t>
  </si>
  <si>
    <t>Recreational beach use</t>
  </si>
  <si>
    <t>*See Supplemental Appendix 2 for explanation of why this indicator was chosen even though it scored lower than the other two indicators</t>
  </si>
  <si>
    <t>The methods for sampling, measuring, processing, and analysing the indicator data should be technically feasible.</t>
  </si>
  <si>
    <t>Sampling, measuring, processing, and analysing the indicator data should make effective use of limited financial resources.</t>
  </si>
  <si>
    <t>Sulphur concentrations</t>
  </si>
  <si>
    <t>Responses are predictable - Many shoreline “hardening” structures, such as seawalls and jetties, tend to reduce the complexity of habitats and the amount of intertidal habitats (Williams and Thom 2001). Differences in fish behaviour and usage between modified and unmodified shorelines are caused by physical and biological effects of the modifications, such as changes in water depth, slope, substrate, and shoreline vegetation (Toft et al. 2007). However, the sensitivity of the ecosystem to these changes may be non-linear or interact with other factors: “Cumulative impacts” are associated with increasing number or size of indirect or direct impacts, which can have either linear or non-linear cumulative responses.</t>
  </si>
  <si>
    <t>Responses to management actions are predictable - Many shoreline “hardening” structures, such as seawalls and jetties, tend to reduce the complexity of habitats and the amount of intertidal habitats (Williams and Thom 2001). Differences in fish behaviour and usage between modified and unmodified shorelines are caused by physical and biological effects of the modifications, such as changes in water depth, slope, substrate, and shoreline vegetation (Toft et al. 2007). However, the sensitivity of the ecosystem to these changes may be non-linear, have thresholds, or interact with other factors: “Cumulative impacts” are associated with increasing number or size of indirect or direct impacts, which can have either linear or non-linear cumulative responses.</t>
  </si>
  <si>
    <t>Because shorelines are highly diverse in their geologic nature and wave climate, acceptable ranges of armouring likely differ significantly from one location to another. The definition of acceptable also will vary depending on the ecosystem response variable of interest.</t>
  </si>
  <si>
    <t>No. Most of the ESI data is baseline information, with no change analysis completed (likely due to the effort in compiling and analysing this large amount of data). However, there have been some local efforts in Puget Sound (Simenstad et al. 2011) and parts of California (Storlazzi et al. 2000). The California Coastal Commission likely has more information on this.</t>
  </si>
  <si>
    <t xml:space="preserve">The rate of shoreline armouring has been shown to correspond with the rate of population growth in coastal areas (Douglass and Pickel 1999). </t>
  </si>
  <si>
    <t>U.S. Army Corps of Engineers Navigation Data Centre</t>
  </si>
  <si>
    <t>U.S. Army Corps of Engineers Navigation Data Centre; 1993 - 2011</t>
  </si>
  <si>
    <t>a) Certainly correlated with shipping activity; perhaps this indicator could be improved if size of vessel is added to describe ship's footprint and multiply by number of trips, this would provide a better estimate; c) Data can be biased by types of ships reporting data, thus this measure likely underestimates activity (Halpern et al. 2008 for data sources from the Volunteer OC data), and the distance travelled during each trip is not accounted for - more trips; d) If a management decision was made to decrease/increase the number of ship trips, this indicator would track those management actions; e) Yes, you could use these values to link to a scientifically-defined reference point (e.g., 100 ship trips per month during specific seasons when mammals are calving or pupping may be target point) data has been compiled by halpern et al. for 2004, but data from other years will vary with the number of volunteers reporting data</t>
  </si>
  <si>
    <t xml:space="preserve">Yes - summarized by U.S. Army Corps of Engineers navigation data centre dredging information system: http://www.ndc.iwr.usace.army.mil/data/datadrgsel.htm; </t>
  </si>
  <si>
    <t>Yes. Historic data is compiled at U.S. Army Corps of Engineers navigation data centre dredging information system: http://www.ndc.iwr.usace.army.mil/data/datadrgsel.htm; current FY bids and ongoing activity also reported at http://www.ndc.iwr.usace.army.mil/dredge/dredge.htm</t>
  </si>
  <si>
    <t xml:space="preserve">Somewhat. Not all dredging activity results in offshore dumping. Most of the dredging activities conducted on the US West coast involve maintenance dredging of harbour or port areas and associated navigation channels, with associated material disposal in open water or integrated into beach nourishment programs. </t>
  </si>
  <si>
    <t xml:space="preserve">Yes - summarized by U.S. Army Corps of Engineers navigation data centre dredging information system: http://www.ndc.iwr.usace.army.mil/data/datadrgsel.htm; disposal type (ocean dumping </t>
  </si>
  <si>
    <t>Commercial &amp; recreational shore side landings</t>
  </si>
  <si>
    <t xml:space="preserve">Runoff magnitude - average discharge (cubic m/sec); time series of water-year stream flow (km3 yr-1) </t>
  </si>
  <si>
    <t>Unclear or not applicable; the effects of human activities on yearly stream flow are likely small compared with those of climate variations during 1948–2004 (Dai et al. 2009). ENSO-induced precipitation anomalies over the low- and mid latitude land areas are a major cause for the variations in continental discharge; statistically significant downward discharge trends have been detected for the Pacific (-9.4 km3 yr-1). Regional trends in US stream flow were designed specifically to minimize anthropogenic effects (i.e., not using sites with confounding anthropogenic factors) (Lins and Slack 2005)</t>
  </si>
  <si>
    <t>Ostensibly obtainable from USGS http://water.usgs.gov/nsip/; 1948-2004, although one of the major obstacles in estimating continental discharge is incomplete gauging records or unmonitored stream flow. Dai et al. (2009) have updated stream flow records for the world’s major rivers with stream flow data simulated by a comprehensive land surface model [namely, the Community Land Model, version 3 (CLM3)].</t>
  </si>
  <si>
    <t>USGS http://water.usgs.gov/nsip/; stream flow datasets, though raw data downloads would need to go through rigorous vetting and simulation of land surface models.</t>
  </si>
  <si>
    <t xml:space="preserve">The study of the cumulative effects of hydrological alterations is a recent endeavour, compared with the study of individual dam and reservoir developments (Rosenberg et al. 2000). Recently available data have allowed more inventories and analysis (Graf 1999). </t>
  </si>
  <si>
    <t>Estimates of distance trawled, by seafloor substrate type are available from Bellmand and Heppell (2007). Time series of estimates are limited to 1999-2004.</t>
  </si>
  <si>
    <t>(a) Total pounds of inorganic pollutants disposed of or otherwise released on site to the ground or water for ‘1988 core chemicals'; Environmental Protection Agency, Toxics Release Inventory (http://www.epa.gov/tri/)</t>
  </si>
  <si>
    <t>EPA Toxics Release Inventory Database + Indiana Relative Chemical Hazard Score + National Geophysical Data Centre's Impervious Surface Area data layer</t>
  </si>
  <si>
    <t>a. Molnar et al. 2008 examined whether shipping data could act as a proxy indicator by comparing data on harmful species introduced via shipping with separate shipping indicators (number of ports and shipping cargo volume). Statistically significant correlations were estimated between number of ports and number of harmful species reported. Shipping is considered the most likely pathway of harmful species introductions. Further, number of shipping ports is an easily calculated value that can be calculated back into historical time. Invasive species were modelled as a function of ballast water release in ports by Halpern et al. (2009) when mapping cumulative human impacts to the CC marine ecosystem.</t>
  </si>
  <si>
    <t>coastal trash clean-up programs</t>
  </si>
  <si>
    <t>CCC data from Earth day clean-up</t>
  </si>
  <si>
    <t>(a) Other coastal beach clean-up programs have different methods of collecting, identifying and quantifying marine debris; (h-o) Without consistent methods across time and space, the trends of these metrics will not be helpful. Moreover, varying numbers of people involved in these clean-ups will cause the data collected to vary with the number of people; (q) These community-led projects are very cost effective because most involved are volunteers.</t>
  </si>
  <si>
    <t>In marine waters, either phosphorus of nitrogen can limit plant growth. Protocols for establishing TMDL values have been developed for specific water bodies throughout the country (USEPA 1999). However, there are few known examples in the literature for marine systems on the Pacific coast of the US.</t>
  </si>
  <si>
    <t xml:space="preserve">Many factors affect the concentration and load (mass) of nutrients in a stream. When these factors vary over time, concentration and load will change over time as well. These changes can be short in duration, such as those caused by seasonal variability or individual precipitation events, or longer in duration, such as those caused by changes in nutrient sources in the watershed (for example, a decrease in fertilizer application over many years) (Sprague et al. 2009). </t>
  </si>
  <si>
    <t>Yes. Kg/sq. km.</t>
  </si>
  <si>
    <t>Army Corps of Engineers Waterborne Commerce database</t>
  </si>
  <si>
    <t>a) Per capita consumption is measured as total production of edible seafood plus imports minus exports divided by population size, also known as a food balance sheet (Kearney 2010). These values are likely are overestimate of actual consumption by humans and would more accurately be measured by dietary surveys (Serra Mejam 2003), but values are likely reflective of the amount of seafood portioned for human consumption (including wasted).</t>
  </si>
  <si>
    <t>a) Total consumption is measured as total production of edible seafood plus imports minus exports, also known as a food balance sheet (Kearney 2010). These values are likely are overestimate of actual consumption by humans and would more accurately be measured by dietary surveys (Serra Mejam 2003), but values are likely reflective of the amount of seafood portioned for human consumption (including wasted).</t>
  </si>
  <si>
    <t>The discharge from rivers brings large amounts of particulate and dissolved minerals and nutrients to the oceans and plays a key role in the global biogeochemical cycles (Dai et al. 2009). Reduction in natural dissolved silicate loads translates into silion limitation, which discourages diatom blooms and favours nuisance and toxic phytoplankton, which may compromise the integrity of coastal food webs (Vorosmarty and Sahagian 2000). Reservoirs can affect the timing of discharge as well as the amount of discharged sediment and dissolved constituents (Milliman et al. 2008). Rivers are globally getting dirtier and would otherwise move more sediment to the coast if not for the impact of reservoirs (Syvitski et al. 2005). Humans are simultaneously increasing the river transport of sediment through soil erosion activities and decreasing this flux to the coastal zone through sediment retention in reservoirs (Syvitski et al. 2005). The net result is a global reduction in sediment flux by about 1.4 BT/year over prehuman loads.</t>
  </si>
  <si>
    <t>Dam removal restores a river's natural sediment transport regime and delivery to coastal habitats (The Heinz Centre 2002).</t>
  </si>
  <si>
    <t xml:space="preserve">Increasingly so, especially with advent of many dam removal projects (The Heinz Centre 2002) </t>
  </si>
  <si>
    <t>Increasingly so, especially as the environmental costs of these structures is recognized and with advent of federal dam reporting requirements (Graf 1999, The Heinz Centre 2000).</t>
  </si>
  <si>
    <t>a. Molnar et al. 2008 examined whether shipping data could act as a proxy indicator by comparing data on harmful species introduced via shipping with separate shipping indicators (number of ports and shipping cargo volume). Statistically significant correlations were estimated between number of ports and number of harmful species reported. Shipping is considered the most likely pathway of harmful species introductions. Further, invasive species have been modelled as a function of ballast water release in ports by Halpern et al. (2009) when mapping cumulative human impacts to the CC marine ecosystem. In this case, Port volume data (in metric tons, t) were available for 618 global ports from several sources: the 2002 World Port Ranking (N=36) and 2003 U.S. Port Ranking (N=102) compiled by the American Association of Port Authorities (http://www.aapa-ports.org), Australia ports database (N=30; http://www.aapma.org.au/tradestats; access date 3/19/05), and Lloyds List database [N=450; Ref (S17)]. m. These data are for different years between 1999 and 2003. For 81 ports, multi-year data were available. These multi-year data were used to calculate annual percent change in port volume. Average annual percent change was then calculated for large ports (&gt;50 million t of cargo, N=18) and smaller ports (&lt;50 million t of cargo, N=63). These values were used to adjust port volume data for the 618 ports to produce estimated 2003 volumes with values ranging from 11,729 – 350,573,176mt (mean = 3,364,552mt).</t>
  </si>
  <si>
    <t>Scoring of evaluation (Bold values in the 'Cumulative score' column were highest for each pressure)</t>
  </si>
  <si>
    <t>a) tons of cargo moved may be correlated with shipping activity, but the size of vessels plays an important role in determining how well 'activity' compares to cargo moved and some ships moving contain empty containers; b) Amount of cargo is probably not a relevant measure to management concerns; d) If shipping activity is reduced, the amount of cargo moved will likely decrease, but the size of vessels may also increase, thus maintaining the amount of cargo moved; g)Total tons of cargo moved through ports on the U.S. West Coast using waterway codes for CA, OR and WA; Data from US Army Corps of Engineers Navigation Data Centre (http://www.ndc.iwr.usace.army.mil/data/datawcus.htm); r) Models can be created to predict, but collected data provides information on what has happened</t>
  </si>
  <si>
    <t>(a) Total pounds of inorganic pollutants disposed of or otherwise released on site to the ground or water for ‘1988 core chemicals’ weighted by the 'Toxicity' value; Environmental Protection Agency, Toxics Release Inventory (http://www.epa.gov/tri/) and Indiana Relative Chemical Hazard Score (IRCHS): https://engineering.purdue.edu/CMTI/IRCHS/</t>
  </si>
  <si>
    <t>(a) Total pounds of inorganic pollutants disposed of or otherwise released on site to the ground or water for ‘1988 core chemicals’ weighted by the 'Toxicity' value and then summed with the Impervious Surface Area estimate for each watershed along the coast; Environmental Protection Agency, Toxics Release Inventory (http://www.epa.gov/tri/) and Indiana Relative Chemical Hazard Score (IRCHS): https://engineering.purdue.edu/CMTI/IRCHS/, U.S. National Geophysical Data Centre for the years 2000-2001 (http://www.ngdc.noaa.gov/dmsp/download_global_isa.html); (g-q) This data is only available for 2000-2001, but could be easily applied once the data is available for more years (should be able to calculate these values from archived night-time lights datasets)</t>
  </si>
  <si>
    <t xml:space="preserve"> Inventories of coastal engineering have been carried out throughout the Pacific Coast of North America by a variety of federal, state, and local agencies under a variety of programs, including Washington State’s shoreline management act (http://www.ecy.wa.gov/programs/sea/sma/st_guide/intro.html), the USGS national assessment of shoreline change (http://coastal.er.usgs.gov/shoreline-change/), and NOAAs environmental assessment program (http://response.restoration.noaa.gov/maps-and-spatial-data/environmental-sensitivity-index-esi-maps.html). Very limited and currently unavailable coast wide. Current shoreline classification and modifications maps (baselines) exist for the following: S. California - 2010, 1980, 1995; SF Bay - 1998, 1995?, 1986 ; Central Cali - 2006, 1995; Northern Cali - 2008, 1995 (M. Sheer, NOAA pers. comm). Puget Sound 2000. (http://response.restoration.noaa.gov/maps-and-spatial-data/shoreline-rankings.html).</t>
  </si>
  <si>
    <t>To assign each shoreline a rank from 1 to 10, ESI map developers use information and observations from a combination of sources: Overflights; Aerial photography; Remotely sensed data; Ground truthing (visits to individual shorelines to assess aerial observations); Existing maps and data</t>
  </si>
  <si>
    <t>No. ESI data is baseline data, primarily, although in southern California ESA maps have been produced from 1994 and 2008, theoretically providing some indication of change over time. The NOAA Current modifications maps (baselines) exist for the following: S. California - 2010, 1980, 1995; SF Bay - 1998, 1995?, 1986 ; Central Cali - 2006, 1995; Northern Cali - 2008, 1995 (M. Sheer, NOAA pers. comm). Puget Sound 2000. http://response.restoration.noaa.gov/maps-and-spatial-data/esi-availability.html</t>
  </si>
  <si>
    <t>As coastal populations build, artificial structures are becoming ubiquitous features of coastal waters in urbanized centres, where they can form the dominant intertidal and shallow subtidal habitat. Ecological issues related to the introduction of coastal engineering structures into shallow coastal waters are only now beginning to receive more attention, with several recent reviews being published (Bulleri and Chapman 2010). Shoreline structures are becoming increasingly understood in some regions as an agent of ecological change (e.g. Puget Sound Partnership; http://www.psp.wa.gov/vitalsigns/shoreline_armoring.php).</t>
  </si>
  <si>
    <t>Population growth is likely to cause more shoreline development for commerce, recreation, and residential construction. It is anticipated that this shoreline development will lead to an increase shoreline armouring to protect new infrastructure for these activities from shoreline erosion and wave damage. The rate of shoreline armouring has been shown to correspond with the rate of population growth in coastal areas (Douglass and Pickel 1999). More than 75%of people worldwide are expected to live within 100 km of a coast by 2025 – a world-wide phenomenon; In 2003, 53% of the population of the United States lived in the 673 coastal counties and this is expected to increase (Bulleri and Chapman 2010). Transformation of coastal landscapes in response to urbanization also affects the intertidal zone and nearshore estuarine and marine waters, which are also increasingly altered by the loss and fragmentation of natural habitats and by the proliferation of a variety of built structures, such as breakwaters, seawalls, jetties and pilings.</t>
  </si>
  <si>
    <t xml:space="preserve">Yes - summarized by project 1997-2011; U.S. Army Corps of Engineers navigation data centre dredging information system: http://www.ndc.iwr.usace.army.mil/data/datadrgsel.htm; </t>
  </si>
  <si>
    <t>Yes. Represent the bulk of removals for most species. Do not include recreational removals and dead discard. Data on landings in WA, OR and CA are available via PacFIN at http://pacfin.psmfc.org (1981-present).</t>
  </si>
  <si>
    <t>Yes. Catch limits for the CCMLE species are set by the PFMC (based on results of stock assessments or other analyses)</t>
  </si>
  <si>
    <t>Yes, the lower catch limits, the lower the landings are allowed. If other removal types are occurring in sufficient numbers, this indicator may not truly reflect total fishery removals.</t>
  </si>
  <si>
    <t>Yes, landings have been recorded historically. The data from 1981 forward are available from PacFIN at http://pacfin.psmfc.org. Pre-1981 landings can be located from various sources.</t>
  </si>
  <si>
    <t>Data are available yearly from 2002 forward, from WCGOP for groundfish species only.</t>
  </si>
  <si>
    <t>Modified freshwater flow regimes change the salinity gradient and pattern in salinity variation within estuaries and coastal systems, and can induce large shifts in community composition and ecosystem function (Gillanders and Kingsford 2002). Discharge trends for many rivers reflect mostly changes in precipitation, primarily in response to short- and longer-term atmospheric- oceanic signals; however, cumulative discharge from many rivers decreased by 60% during the last half of the 20th century, reflecting in large part impacts due to damming, irrigation and interbasin water transfers (Dai et al. 2009). River runoff (R) can be expressed as the difference between precipitation (P) and the sum of evapo-transpiration (ET), storage (S) (e.g., groundwater), and consumption (C) (e.g., irrigation) (Milliman et al. 2008). However, comparisons with the CLM3 simulation suggest that direct human influence on annual stream flow is likely small compared with climatic forcing during 1948–2004 for most of the world’s major rivers (Dai et al. 2009).</t>
  </si>
  <si>
    <t>Mixed. (Vorosmarty et al. 2000). Water withdrawals for public-supply and domestic uses have increased steadily since estimates began, with freshwater withdrawals of almost 350 Bgal/d (billion gallons per day) in 2005. Thermoelectric-power generation (see Power Plants, below) and irrigation withdrawals have generally been the two largest human use categories since these estimates have been taken. Hydropower is considered an “in-stream use” of freshwater, but associated dams and dam operations also alter flow patterns, volume, and depth of water within and below impoundments. However, for many of the world’s large rivers the effects of human activities on yearly stream flow are likely small compared with those of climate variations during 1948–2004 (Dai et al. 2009).</t>
  </si>
  <si>
    <t>Yes; Timing and volume of flow. Modified freshwater flow regimes change the salinity gradient and pattern in salinity variation within estuaries and coastal systems, and can induce large shifts in community composition and ecosystem function (Gillanders and Kingsford 2002). For freshwater systems, see ELOHA by Poff et al. 2009.</t>
  </si>
  <si>
    <t xml:space="preserve">Generally characterized by increases in stream flow across all water-resources regions of the conterminous U.S. between 1940 and 1999 (Lins and Slack 2005); ENSO-induced precipitation anomalies are a major cause for the variations in continental discharge (Dai et al. 2009). Precipitation is a major driver for the discharge trends and large interannual-to-decadal variations. </t>
  </si>
  <si>
    <t>Yes. Hydropower is considered an “in-stream use” of freshwater, but associated dams and dam operations also alter flow patterns, volume, and depth of water within and below impoundments. Dam projects operating as “store and release” facilities drastically affect downstream water flow and depth, resulting in dramatic deviations to natural fluctuations in habitat accessibility, acute temperature changes, and overall water quality. Although dams and reservoirs mostly affect the annual cycle with little influence on the annual stream flow, combined with water withdrawal for irrigation and other uses, human activities can strongly affect river discharges. Increased storage of water on land in reservoirs and dams may account for 20.55 mm yr-1 sea level equivalent (or 10,800 km3) during the last 50 years, with irrigation accounting for another -0.56 +/- 0.06 mm yr-1, but these are compensated for by groundwater mining, urbanization, and deforestation effects (Dai et al. 2009). Dams fragment the fluvial system of the continental United States and others have asserted that their impact on river discharge is several times greater than impacts deemed likely as a result of global climate change (Graf 1999). The 75,000 dams in the continental United States are capable of storing a volume of water almost equalling one year’s mean runoff (Graf 1999). Conspicuous impacts of large-scale hydrological alteration include downstream habitat changes, such as loss of floodplains, riparian zones, and adjacent wetlands (Figure 3) and deterioration and loss of river deltas and ocean estuaries (Rosenberg et al. 2000).</t>
  </si>
  <si>
    <t>Mixed. The cumulative discharge from many rivers globally decreased by 60% during the last half of the 20th century, reflecting in large part impacts due to damming, irrigation and interbasin water transfers (Dai et al. 2009). However, a comprehensive analysis of worldwide river gauging data suggests that direct human influence on annual stream flow is likely small compared with climatic forcing during 1948–2004 for most of the world’s major rivers (Dai et al. 2009). Reservoirs can affect the timing of discharge as well as the amount of discharged sediment and dissolved constituents, but for most normal rivers, reservoirs appear to have little effect on annual discharge (Milliman et al. 2008). However, most deficit rivers have flow regulation and irrigation indices N20 and N200 (Fig. 7B), respectively, underscoring the importance of reservoirs and irrigation (both of which dramatically increased globally between 1951 and 2000) in facilitating water loss by increased consumption and (ultimately) increased ET (Milliman et al. 2009)</t>
  </si>
  <si>
    <t xml:space="preserve">Mixed. (Vorosmarty et al. 2000). Hydropower is considered an “in-stream use” of freshwater, but associated dams and dam operations also alter flow patterns, volume, and depth of water within and below impoundments. The cumulative discharge from many rivers globally decreased by 60% during the last half of the 20th century, reflecting in large part impacts due to damming, irrigation and interbasin water transfers (Dai et al. 2009). However, a comprehensive analysis of worldwide river gauging data suggests that direct human influence on annual stream flow is likely small compared with climatic forcing during 1948–2004 for most of the world’s major rivers (Dai et al. 2009). </t>
  </si>
  <si>
    <t xml:space="preserve">State agency databases include information on construction date and impoundment area/volume for all dams; CA: http://cdec.water.ca.gov/misc/resinfo.html, ID: http://www.usbr.gov/projects/FacilitiesByState.jsp?StateID=ID, OR: http://www.usbr.gov/projects/FacilitiesByState.jsp?StateID=OR, WA: https://fortress.wa.gov/ecy/publications/summarypages/94016.html; </t>
  </si>
  <si>
    <t xml:space="preserve">The history of increasing total reservoir storage by water resource region has been summarized by Graf (1999); most rapid increases in storage occurred between the late 1950s and late 1970s; since 1980 storage increases hae been relatively minor. Large dams and reservoirs built along many of the world’s major rivers during the last 100 years dramatically changed seasonal flow rates (e.g., by increasing winter low flow and reducing spring/ summer peak flow;), trends in seasonal stream flow rates can be affected greatly by these human activities (Dai et al. 2009). </t>
  </si>
  <si>
    <t xml:space="preserve">Very difficult to distinguish signal from noise in rivers with widely variable interannual discharge (Milliman et al. 2008). Studies specifically linking dams to marine effects were limited to studies of migration corridors (e.g., ) and not to a cumulative effect of dams on nearshore marine function. Regional analyses of trends in US stream flow have been designed specifically to detect climate signals and minimize anthropogenic effects (Lins and Slack 2005). </t>
  </si>
  <si>
    <t>Yes. Molnar et al. 2008. (www.nature.org/marineinvasions). Empirical evidence increasingly indicates that the number of released individuals and number of released species are key determinants of the species that successfully invade new habitats (Lockwood et al. 2009). However, recent studies suggest this relationship may be taxa-specific, with invertebrates and diatoms appearing to be more sensitive to selective pressures during transportation that cause greater fluctuations in the number of released species than for other taxa, like dinoflagellates (Briski et al. 2012).</t>
  </si>
  <si>
    <t>a. Molnar et al. 2008 provide a quantitative global assessment of invasive species impacts and route of introduction. Impact are scored and ranked. B. obviously relevant and priority; estimated damage from invasive species worldwide totals more than $1.4 trillion (http://www.nature.org/ourinitiatives/habitats/forests/howwework/protecting-native-plants-and-animals-taking-on-the-invaders.xml); H-L. global aseline created in 2008 using information from a variety of sources (published sources or otherwise highly credible, publicly available datasets with a robust scientific framework; However, database is global and there is no systematic means for evaluating the frequency whereby regions update their assessment. Unclear what data sources comprise the California Current LME (database currently not accessible).</t>
  </si>
  <si>
    <t>Yes. Should be obtainable - U.S. Census information; Association of Pacific Ports? (www.pacificports.org)</t>
  </si>
  <si>
    <t>National Marine Debris Monitoring Program (Escardo-Boomsma et al., 1995); Ribic et al. 2012 (Pacific Coast), 2011 (Gulf of Mexico), 2010 (Atlantic Coast)</t>
  </si>
  <si>
    <t>Standardized programs with standardized metrics of measuring marine debris have been funded with EPA funds (e.g., NMDP); other community groups are generally volunteer groups, which could be effective if they adopt the same methods</t>
  </si>
  <si>
    <t>Excess nutrients in a water body can have many detrimental effects on drinking water supplies, recreational use, aquatic life use, and fisheries (USEPA 1999a). There are multiple indirect effects of nutrient enrichment of surface waters on human health, including algal blooms that release toxins. However, excessive nutrients are more often a cause of concern because of their role in accelerating eutrophication, which produces a wide range of other impacts on aquatic ecosystems and fisheries. Severely eutrophic conditions may adversely affect aquatic systems in a number of ways, including: reductions in submerged aquatic vegetation (SAV) through reduced light transmittance, epiphytic growth, and increased disease susceptibility; mass mortality of fish and invertebrates through poor water quality (e.g., via oxygen depletion and elevated ammonia levels); and alterations in long-term natural community dynamics (Dubrovsky et al. 2010). In the California current, most of these effects would occur in coastal embayments and close to the source of contamination; subject to dilution.</t>
  </si>
  <si>
    <t xml:space="preserve">Yes. Nutrient data are publicly accessible through the online USGS National Water Information System (NWIS) database at http://waterdata.usgs.gov/usa/nwis/qw. The majority of data contained in the NWIS database are from water samples collected using standard methods described in U.S. Geological Survey (variously dated). USGS water quality data (http://nwis.waterdata.usgs.gov/usa/nwis/qwdata) and flow data (http://nwis.waterdata.usgs.gov/nwis/dv/?referred_module=sw) can be run it through LOADEST using the Yale University interface LOADRUNNER - http://environment.yale.edu/loadrunner/ to estimate loading rates. </t>
  </si>
  <si>
    <t xml:space="preserve">Excess nutrients in a water body can have many detrimental effects on drinking water supplies, recreational use, aquatic life use, and fisheries (USEPA 1999a). Groundwater is an important national resource that provides drinking water for nearly half the people in the United States (U.S.). Unfortunately, the resource is susceptible to contamination by chemicals derived from the land surface (Noland and Hitt 2006). In the California current, most of these effects would occur in coastal embayments and close to the source of groundwater contamination, subject to dilution. </t>
  </si>
  <si>
    <t xml:space="preserve">Yes - average daily withdrawal volumes (millions of gallons per day) of saline water over time from all thermoelectric power plants on the west coast of North America, from Table 14, Hutson et al. (2005) http://pubs.usgs.gov/circ/2004/circ1268/. </t>
  </si>
  <si>
    <t>Yes. 1950-2000 in 5-y intervals.</t>
  </si>
  <si>
    <t>Probably not. Most site based impacts are measured based on extensive models of daily entrainment mortality (see papers associated with Dixon and Zammit 2000).</t>
  </si>
  <si>
    <t xml:space="preserve">Determining the relative importance of these impacts, however, is more controversial, and may be equally dependent on year-class strength, recruitment, fishery mortality, predation, and a variety of other human facilities (dams, etc.) (Barnthouse 2000). The primary approach for assessing adult-equivalent population losses at coastal power plants in California has used the “Empirical Transport Model” (ETM), which relies on estimates of power plant entrainment and source water larval populations (Steinbeck et al. 2006). </t>
  </si>
  <si>
    <t xml:space="preserve">Although Steinbeck et al. (2006) conclude that the ETM may be the best current approach for these impact assessments, a variety of other considerations may play a more important role in determining entrainment impacts, including effectively sampling organisms potentially affected by entrainment (often determined by life history, including spawning location and timing), sampling frequency, determining source water areas potentially affected, and design, location, and hydrodynamics of the power plant intake structure. Helvey and Dorn (1987) examined the selective removal of reef fish associated with an offshore cooling-water intake structure, and found that removal was a selective process governed by species’ behavioural characteristics associated with the intake currents and visibility (fish may not be capable of rheotropic responses when illumination falls below a critical threshold. </t>
  </si>
  <si>
    <t>NMFS 2011. Fisheries of the United States 2010; Kearney 2010; but see Serra-Majem 2003</t>
  </si>
  <si>
    <t>NMFS 2011. Fisheries of the United States 2010; Kearney 2010; but see Serra-Majem 2004</t>
  </si>
  <si>
    <t>Probably not. In many water resource regions, downstream hydrologic and ecologic effects of dams are now becoming apparent because the maximum reservoir storage has only been in place several decades (Graf 1999). Ecological effects of sediment supply reductions due to dam construction are likely delayed in coastal areas, as are restoration/removal actions.</t>
  </si>
  <si>
    <t>With the increase in human activities, much has changed in terms of sediment delivery, with variances in both directions (19, 20). Changes in surface runoff affect the transport agent of the fluvial load and include aquifer mining, surface water diversion, volume changes of inland lakes, desertification, wetland drainage, soil reservoir storage, deforestation, and dam building (Syvitski et al. 2005). However, there has been a net global reduction in sediment flux to coastal areas by about 1.4 BT/year over prehuman loads, primarily due to reservoir construction (Syvitski et al. 2005).</t>
  </si>
  <si>
    <t>Yes; Total maximum daily loads (TMDL) are set by USEPA for water quality. the federal Clean Water Act requires states, territories, and authorized tribes to identify and list impaired waters every two years and to develop total maximum daily loads (TMDLs) for sediment in these waters, with oversight from the U.S. Environmental Protection Agency. TMDLs establish the allowable pollutant loadings, thereby providing the basis for establishing water quality-based controls. During water year 2000, an average stream flow year in the Pacific Northwest, the Columbia River discharged about 14,000 tons per day of SS to the Pacific Ocean (Wise et al. 2007). The monitored tributaries contributing the most to the annual nutrient loads in the Columbia River were the Yakima, Snake, Deschutes, and Willamette Rivers (in downstream order).</t>
  </si>
  <si>
    <t xml:space="preserve">Not entirely. Involves using the USGS computer program Load Estimator (LOADEST), which uses a linear regression model that incorporates flow, time, and seasonal terms to estimate loads of mass over specified time periods (for this study, annual loads) (Wise et al. 2007). </t>
  </si>
  <si>
    <t xml:space="preserve">More than 2.6-million values of instantaneous-value sediment and ancillary data exist for sites in all 50 States, Puerto Rico, and other locations, including Canada, the Federated States of Micronesia, Guam, and Southern Ryukyu Islands, from the NWISWeb data base before January 2000. However, flow adjusted total concentrations (FATC) of suspended sediment have only been estimated for the Columbia River and Puget Sound Basins (Wise et al. 2007). </t>
  </si>
  <si>
    <t>Equivocal. Molnar et al. 2008.</t>
  </si>
  <si>
    <t>Yes - fertilizer use, livestock manure, land-cover, atmospheric deposition, population growth, source loading (e.g., wastewater treatment plants) are all known nutrient sources that can contribute to increasing nutrient stream loads. However, basin slope, basin area, mean annual precipitation, and soil type may also interact with these sources. Flow adjusted trends in concentration can also be complex, as there often are multiple and possibly counteracting anthropogenic factors influencing nutrient source and transport in a watershed. For example, population growth initially may lead to an increase in the nutrient load discharged from wastewater-treatment plants, but after several years, upgrades at the plant may lead to a relative decrease in the nutrient load discharged. Or, a decrease in fertilizer use in agricultural areas of a watershed may lead to decreasing nutrient loads in surface runoff, but population growth in other areas of the watershed may lead to an increase in the nutrient load discharged from wastewater-treatment plants. Without detailed knowledge of all important factors in each watershed, it may be difficult to discern the specific cause(s) of a FA trend in concentration (Sprague et al. )</t>
  </si>
  <si>
    <t>Naylor et al. 2000</t>
  </si>
  <si>
    <t>Naylor et al. 2001</t>
  </si>
  <si>
    <t>Can predict future states (Corbett et al. 2007) but data itself is lagging</t>
  </si>
  <si>
    <t>Sutton et al. 2001; Small et al. 2011; Elvidge et al. 2007</t>
  </si>
  <si>
    <t>Milesi et al. 2003, Longcore &amp; Rich 2004</t>
  </si>
  <si>
    <t>none have been established and it is unknown whether different spectrum of light that may help reduce the impact of artificial lights on some species (red and visible light spectrums cause the most damage to migrating birds [Poot et al. 2008]) would show up differently on the</t>
  </si>
  <si>
    <t>Corbett et al. 1999, Halpern et al. 2008,2009, USACE database</t>
  </si>
  <si>
    <t>Corbett et al. 1999, Halpern et al. 2008,2009; USACE data easily available from 2005-2010</t>
  </si>
  <si>
    <t>Corbett et al. 1999, Halpern et al. 2008,2009</t>
  </si>
  <si>
    <t>Yes. Most data is presented on a global scale (Milliman et al. 2008; Dai et al. 2009).</t>
  </si>
  <si>
    <t>Sutton et al. 2001; Small et al. 2011</t>
  </si>
  <si>
    <t>(a) The National Academy of Sciences (Criddle et al. 2009) has concluded that is little quantitative information on amounts, sources, and trends of marine debris. Marine debris, especially plastics, produces fragments that can be ingested by many marine organisms (Browne et al., 2008; Thompson et al., 2004). Data collected by Watters et al. (2010 ) using submersibles show increases in marine debris on the ocean bottom in deep submarine canyons and continental shelf locations off California from the 1990's - 2007; (c and d) quantifying 'marine debris' from beach clean-up surveys assumes that this is an index of conditions in the surrounding waters, but there is no estimates of how long the debris has been debris - is the trash estimate an estimate of what's out in the ocean now or ten years ago?; (q) Standardized programs with standardized metrics of measuring marine debris have been funded with EPA funds (e.g., NMDP); other community groups are generally volunteer groups, which could be effective if they adopt the same methods; (r and s) Marine debris on the coast will always be a lagging indicator of what gets into the ocean; (t) Galgani et al. 1996 used similar methods to quantify debris in the Bay of Biscaye and north-western Mediterranean Sea; Bauer et al. 2008 found significantly higher densities of recreational fishing and other debris on rock ledges compared to other bottom types due to concentrated fishing effort where recreationally important fishes associate and the likelihood of gear becoming snagged on complex habitat.</t>
  </si>
  <si>
    <t>Barnes et al. 2009; Alkalay et al. 2007 developed an index of beach debris; California Coastal Commission's Public Education Program: www.coastal.ca.gov/publiced/ccd/data.xls</t>
  </si>
  <si>
    <t>Moore et al. 2002; Doyle et al. 2011</t>
  </si>
  <si>
    <t>Ryberg et al. 2010; Stackelberg et al. 2012</t>
  </si>
  <si>
    <t>Ryberg et al. 2010; Stackelberg et al. 2012; Toccalina &amp; Norman 2006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</si>
</sst>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name val="Calibri"/>
      <family val="2"/>
      <scheme val="minor"/>
    </font>
    <font>
      <b/>
      <sz val="12"/>
      <name val="Calibri"/>
      <family val="2"/>
      <scheme val="minor"/>
    </font>
    <font>
      <b/>
      <sz val="10"/>
      <color indexed="81"/>
      <name val="Tahoma"/>
      <family val="2"/>
    </font>
    <font>
      <sz val="10"/>
      <color indexed="81"/>
      <name val="Tahoma"/>
      <family val="2"/>
    </font>
    <font>
      <sz val="11"/>
      <color theme="1"/>
      <name val="Calibri"/>
      <family val="2"/>
      <scheme val="minor"/>
    </font>
    <font>
      <sz val="10"/>
      <color theme="1"/>
      <name val="Calibri"/>
      <family val="2"/>
      <scheme val="minor"/>
    </font>
    <font>
      <sz val="10"/>
      <name val="Times New Roman"/>
      <family val="1"/>
    </font>
    <font>
      <b/>
      <sz val="10"/>
      <name val="Times New Roman"/>
      <family val="1"/>
    </font>
    <font>
      <sz val="10"/>
      <color theme="1"/>
      <name val="Times New Roman"/>
      <family val="1"/>
    </font>
    <font>
      <b/>
      <u/>
      <sz val="10"/>
      <name val="Times New Roman"/>
      <family val="1"/>
    </font>
    <font>
      <b/>
      <sz val="10"/>
      <color theme="1"/>
      <name val="Times New Roman"/>
      <family val="1"/>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52">
    <xf numFmtId="0" fontId="0" fillId="0" borderId="0" xfId="0"/>
    <xf numFmtId="0" fontId="1" fillId="0" borderId="1"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0" fontId="0" fillId="5" borderId="1" xfId="0" applyFill="1" applyBorder="1" applyAlignment="1">
      <alignment vertical="top" wrapText="1"/>
    </xf>
    <xf numFmtId="0" fontId="6" fillId="0" borderId="1" xfId="0" applyFont="1" applyBorder="1" applyAlignment="1">
      <alignment vertical="top" wrapText="1"/>
    </xf>
    <xf numFmtId="0" fontId="0" fillId="0" borderId="6" xfId="0"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8" fillId="0" borderId="1" xfId="0" applyFont="1" applyBorder="1" applyAlignment="1">
      <alignment vertical="top" wrapText="1"/>
    </xf>
    <xf numFmtId="0" fontId="9" fillId="0" borderId="1" xfId="0" applyFont="1" applyBorder="1" applyAlignment="1">
      <alignment vertical="top" wrapText="1"/>
    </xf>
    <xf numFmtId="0" fontId="7" fillId="2" borderId="1" xfId="0" applyFont="1" applyFill="1" applyBorder="1" applyAlignment="1">
      <alignment vertical="top" wrapText="1"/>
    </xf>
    <xf numFmtId="0" fontId="9" fillId="3" borderId="1" xfId="0" applyFont="1" applyFill="1" applyBorder="1" applyAlignment="1">
      <alignment vertical="top" wrapText="1"/>
    </xf>
    <xf numFmtId="0" fontId="9" fillId="4" borderId="1" xfId="0" applyFont="1" applyFill="1" applyBorder="1" applyAlignment="1">
      <alignment vertical="top" wrapText="1"/>
    </xf>
    <xf numFmtId="0" fontId="9" fillId="2" borderId="1" xfId="0" applyFont="1" applyFill="1" applyBorder="1" applyAlignment="1">
      <alignment vertical="top" wrapText="1"/>
    </xf>
    <xf numFmtId="0" fontId="7" fillId="3" borderId="1" xfId="0" applyFont="1" applyFill="1" applyBorder="1" applyAlignment="1">
      <alignment vertical="top" wrapText="1"/>
    </xf>
    <xf numFmtId="0" fontId="7" fillId="4" borderId="1" xfId="0" applyFont="1" applyFill="1" applyBorder="1" applyAlignment="1">
      <alignment vertical="top" wrapText="1"/>
    </xf>
    <xf numFmtId="0" fontId="7" fillId="0" borderId="1" xfId="1" applyFont="1" applyFill="1" applyBorder="1" applyAlignment="1">
      <alignment vertical="top" wrapText="1"/>
    </xf>
    <xf numFmtId="0" fontId="7" fillId="2" borderId="1" xfId="1" applyFont="1" applyFill="1" applyBorder="1" applyAlignment="1">
      <alignment vertical="top" wrapText="1"/>
    </xf>
    <xf numFmtId="0" fontId="7" fillId="3" borderId="1" xfId="1" applyFont="1" applyFill="1" applyBorder="1" applyAlignment="1">
      <alignment vertical="top" wrapText="1"/>
    </xf>
    <xf numFmtId="0" fontId="7" fillId="4" borderId="1" xfId="1" applyFont="1" applyFill="1" applyBorder="1" applyAlignment="1">
      <alignment vertical="top" wrapText="1"/>
    </xf>
    <xf numFmtId="0" fontId="7" fillId="2" borderId="1" xfId="0" applyFont="1" applyFill="1" applyBorder="1" applyAlignment="1">
      <alignment horizontal="left" vertical="top" wrapText="1"/>
    </xf>
    <xf numFmtId="0" fontId="7" fillId="5" borderId="1" xfId="0" applyFont="1" applyFill="1" applyBorder="1" applyAlignment="1">
      <alignment vertical="top" wrapText="1"/>
    </xf>
    <xf numFmtId="0" fontId="9" fillId="5" borderId="1" xfId="0" applyFont="1" applyFill="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2" xfId="0" applyFont="1" applyBorder="1" applyAlignment="1">
      <alignment vertical="top"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 xfId="0" applyFont="1" applyFill="1" applyBorder="1" applyAlignment="1">
      <alignment vertical="top" wrapText="1"/>
    </xf>
    <xf numFmtId="0" fontId="8" fillId="0" borderId="1" xfId="0" applyFont="1" applyBorder="1" applyAlignment="1">
      <alignment horizontal="center" vertical="top" wrapText="1"/>
    </xf>
    <xf numFmtId="0" fontId="8" fillId="0" borderId="7" xfId="0" applyFont="1" applyBorder="1" applyAlignment="1">
      <alignment horizontal="center" vertical="top" wrapText="1"/>
    </xf>
    <xf numFmtId="0" fontId="8" fillId="0" borderId="7" xfId="0" applyFont="1" applyBorder="1" applyAlignment="1">
      <alignment vertical="top" wrapText="1"/>
    </xf>
    <xf numFmtId="0" fontId="9" fillId="0" borderId="10" xfId="0" applyFont="1" applyBorder="1" applyAlignment="1">
      <alignment horizontal="center" vertical="center" wrapText="1"/>
    </xf>
    <xf numFmtId="0" fontId="11" fillId="6"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1" fillId="6" borderId="6" xfId="0" applyFont="1" applyFill="1" applyBorder="1" applyAlignment="1">
      <alignment horizontal="center" vertical="center" wrapText="1"/>
    </xf>
    <xf numFmtId="0" fontId="9" fillId="0" borderId="9" xfId="0" applyFont="1" applyBorder="1" applyAlignment="1">
      <alignment horizontal="center" vertical="center" wrapText="1"/>
    </xf>
    <xf numFmtId="0" fontId="11" fillId="6" borderId="9" xfId="0" applyFont="1" applyFill="1" applyBorder="1" applyAlignment="1">
      <alignment horizontal="center" vertical="center" wrapText="1"/>
    </xf>
    <xf numFmtId="0" fontId="9" fillId="0" borderId="8" xfId="0" applyFont="1" applyBorder="1" applyAlignment="1">
      <alignment horizontal="center" vertical="center" wrapText="1"/>
    </xf>
    <xf numFmtId="0" fontId="11" fillId="6" borderId="8" xfId="0" applyFont="1" applyFill="1" applyBorder="1" applyAlignment="1">
      <alignment horizontal="center" vertical="center" wrapText="1"/>
    </xf>
    <xf numFmtId="0" fontId="9" fillId="0" borderId="7" xfId="0" applyFont="1" applyBorder="1" applyAlignment="1">
      <alignment horizontal="center" vertical="center" wrapText="1"/>
    </xf>
    <xf numFmtId="0" fontId="11" fillId="6" borderId="7" xfId="0" applyFont="1" applyFill="1" applyBorder="1" applyAlignment="1">
      <alignment horizontal="center" vertical="center" wrapText="1"/>
    </xf>
    <xf numFmtId="0" fontId="11" fillId="6"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abSelected="1" zoomScale="60" zoomScaleNormal="60" workbookViewId="0">
      <selection activeCell="M2" sqref="M2"/>
    </sheetView>
  </sheetViews>
  <sheetFormatPr defaultRowHeight="15" x14ac:dyDescent="0.25"/>
  <cols>
    <col min="1" max="1" width="22.42578125" style="3" bestFit="1" customWidth="1"/>
    <col min="2" max="2" width="21.42578125" style="3" bestFit="1" customWidth="1"/>
    <col min="3" max="3" width="13.5703125" style="3" customWidth="1"/>
    <col min="4" max="4" width="9.140625" style="3" customWidth="1"/>
    <col min="5" max="5" width="15.5703125" style="3" customWidth="1"/>
    <col min="6" max="6" width="18.7109375" style="3" customWidth="1"/>
    <col min="7" max="7" width="16.140625" style="3" customWidth="1"/>
    <col min="8" max="8" width="10" style="3" customWidth="1"/>
    <col min="9" max="9" width="10.140625" style="3" customWidth="1"/>
    <col min="10" max="10" width="9.140625" style="3" customWidth="1"/>
    <col min="11" max="11" width="10.140625" style="3" customWidth="1"/>
    <col min="12" max="12" width="12.42578125" style="3" customWidth="1"/>
    <col min="13" max="13" width="10.5703125" style="3" customWidth="1"/>
    <col min="14" max="14" width="9.140625" style="3" customWidth="1"/>
    <col min="15" max="15" width="13.28515625" style="3" customWidth="1"/>
    <col min="16" max="16" width="11" style="3" customWidth="1"/>
    <col min="17" max="17" width="9.140625" style="3" customWidth="1"/>
    <col min="18" max="18" width="13" style="3" customWidth="1"/>
    <col min="19" max="19" width="10" style="3" customWidth="1"/>
    <col min="20" max="20" width="12.42578125" style="3" customWidth="1"/>
    <col min="21" max="21" width="45.85546875" style="3" customWidth="1"/>
    <col min="22" max="39" width="9.140625" style="3" customWidth="1"/>
    <col min="40" max="40" width="30.5703125" style="3" customWidth="1"/>
    <col min="41" max="41" width="48.28515625" style="3" bestFit="1" customWidth="1"/>
    <col min="42" max="16384" width="9.140625" style="3"/>
  </cols>
  <sheetData>
    <row r="1" spans="1:41" s="1" customFormat="1" ht="15.75" customHeight="1" x14ac:dyDescent="0.25">
      <c r="A1" s="9"/>
      <c r="B1" s="9"/>
      <c r="C1" s="26" t="s">
        <v>0</v>
      </c>
      <c r="D1" s="7"/>
      <c r="E1" s="7"/>
      <c r="F1" s="7"/>
      <c r="G1" s="8"/>
      <c r="H1" s="26" t="s">
        <v>1</v>
      </c>
      <c r="I1" s="27"/>
      <c r="J1" s="27"/>
      <c r="K1" s="27"/>
      <c r="L1" s="27"/>
      <c r="M1" s="27"/>
      <c r="N1" s="28"/>
      <c r="O1" s="26" t="s">
        <v>2</v>
      </c>
      <c r="P1" s="27"/>
      <c r="Q1" s="27"/>
      <c r="R1" s="27"/>
      <c r="S1" s="27"/>
      <c r="T1" s="28"/>
      <c r="U1" s="9"/>
      <c r="V1" s="9"/>
      <c r="W1" s="9"/>
      <c r="X1" s="9"/>
      <c r="Y1" s="9"/>
      <c r="Z1" s="9"/>
      <c r="AA1" s="9"/>
      <c r="AB1" s="9"/>
      <c r="AC1" s="9"/>
      <c r="AD1" s="9"/>
      <c r="AE1" s="9"/>
      <c r="AF1" s="9"/>
      <c r="AG1" s="9"/>
      <c r="AH1" s="9"/>
      <c r="AI1" s="9"/>
      <c r="AJ1" s="9"/>
      <c r="AK1" s="9"/>
      <c r="AL1" s="9"/>
      <c r="AM1" s="9"/>
      <c r="AN1" s="9"/>
      <c r="AO1" s="9"/>
    </row>
    <row r="2" spans="1:41" s="1" customFormat="1" ht="145.5" customHeight="1" x14ac:dyDescent="0.25">
      <c r="A2" s="9"/>
      <c r="B2" s="9"/>
      <c r="C2" s="9" t="s">
        <v>3</v>
      </c>
      <c r="D2" s="9" t="s">
        <v>4</v>
      </c>
      <c r="E2" s="9" t="s">
        <v>5</v>
      </c>
      <c r="F2" s="9" t="s">
        <v>6</v>
      </c>
      <c r="G2" s="9" t="s">
        <v>7</v>
      </c>
      <c r="H2" s="10" t="s">
        <v>8</v>
      </c>
      <c r="I2" s="10" t="s">
        <v>9</v>
      </c>
      <c r="J2" s="10" t="s">
        <v>10</v>
      </c>
      <c r="K2" s="10" t="s">
        <v>11</v>
      </c>
      <c r="L2" s="10" t="s">
        <v>12</v>
      </c>
      <c r="M2" s="10" t="s">
        <v>13</v>
      </c>
      <c r="N2" s="10" t="s">
        <v>14</v>
      </c>
      <c r="O2" s="10" t="s">
        <v>15</v>
      </c>
      <c r="P2" s="10" t="s">
        <v>16</v>
      </c>
      <c r="Q2" s="10" t="s">
        <v>17</v>
      </c>
      <c r="R2" s="10" t="s">
        <v>18</v>
      </c>
      <c r="S2" s="10" t="s">
        <v>19</v>
      </c>
      <c r="T2" s="10" t="s">
        <v>20</v>
      </c>
      <c r="U2" s="9" t="s">
        <v>21</v>
      </c>
      <c r="V2" s="29" t="s">
        <v>452</v>
      </c>
      <c r="W2" s="30"/>
      <c r="X2" s="30"/>
      <c r="Y2" s="30"/>
      <c r="Z2" s="30"/>
      <c r="AA2" s="30"/>
      <c r="AB2" s="30"/>
      <c r="AC2" s="30"/>
      <c r="AD2" s="30"/>
      <c r="AE2" s="30"/>
      <c r="AF2" s="30"/>
      <c r="AG2" s="30"/>
      <c r="AH2" s="30"/>
      <c r="AI2" s="30"/>
      <c r="AJ2" s="30"/>
      <c r="AK2" s="30"/>
      <c r="AL2" s="30"/>
      <c r="AM2" s="30"/>
      <c r="AN2" s="31"/>
      <c r="AO2" s="9"/>
    </row>
    <row r="3" spans="1:41" s="1" customFormat="1" ht="39" customHeight="1" x14ac:dyDescent="0.25">
      <c r="A3" s="9"/>
      <c r="B3" s="9"/>
      <c r="C3" s="9" t="s">
        <v>70</v>
      </c>
      <c r="D3" s="9" t="s">
        <v>22</v>
      </c>
      <c r="E3" s="9" t="s">
        <v>23</v>
      </c>
      <c r="F3" s="9" t="s">
        <v>24</v>
      </c>
      <c r="G3" s="9" t="s">
        <v>25</v>
      </c>
      <c r="H3" s="10" t="s">
        <v>26</v>
      </c>
      <c r="I3" s="10" t="s">
        <v>27</v>
      </c>
      <c r="J3" s="10" t="s">
        <v>413</v>
      </c>
      <c r="K3" s="10" t="s">
        <v>28</v>
      </c>
      <c r="L3" s="10" t="s">
        <v>29</v>
      </c>
      <c r="M3" s="10" t="s">
        <v>30</v>
      </c>
      <c r="N3" s="10" t="s">
        <v>31</v>
      </c>
      <c r="O3" s="10" t="s">
        <v>32</v>
      </c>
      <c r="P3" s="10" t="s">
        <v>33</v>
      </c>
      <c r="Q3" s="10" t="s">
        <v>414</v>
      </c>
      <c r="R3" s="10" t="s">
        <v>34</v>
      </c>
      <c r="S3" s="10" t="s">
        <v>35</v>
      </c>
      <c r="T3" s="10" t="s">
        <v>36</v>
      </c>
      <c r="U3" s="9"/>
      <c r="V3" s="32"/>
      <c r="W3" s="33"/>
      <c r="X3" s="33"/>
      <c r="Y3" s="33"/>
      <c r="Z3" s="33"/>
      <c r="AA3" s="33"/>
      <c r="AB3" s="33"/>
      <c r="AC3" s="33"/>
      <c r="AD3" s="33"/>
      <c r="AE3" s="33"/>
      <c r="AF3" s="33"/>
      <c r="AG3" s="33"/>
      <c r="AH3" s="33"/>
      <c r="AI3" s="33"/>
      <c r="AJ3" s="33"/>
      <c r="AK3" s="33"/>
      <c r="AL3" s="33"/>
      <c r="AM3" s="33"/>
      <c r="AN3" s="34"/>
      <c r="AO3" s="9"/>
    </row>
    <row r="4" spans="1:41" s="2" customFormat="1" ht="33.75" customHeight="1" thickBot="1" x14ac:dyDescent="0.3">
      <c r="A4" s="35" t="s">
        <v>405</v>
      </c>
      <c r="B4" s="35" t="s">
        <v>37</v>
      </c>
      <c r="C4" s="36" t="s">
        <v>38</v>
      </c>
      <c r="D4" s="36" t="s">
        <v>39</v>
      </c>
      <c r="E4" s="36" t="s">
        <v>40</v>
      </c>
      <c r="F4" s="36" t="s">
        <v>41</v>
      </c>
      <c r="G4" s="36" t="s">
        <v>42</v>
      </c>
      <c r="H4" s="36" t="s">
        <v>43</v>
      </c>
      <c r="I4" s="36" t="s">
        <v>44</v>
      </c>
      <c r="J4" s="36" t="s">
        <v>45</v>
      </c>
      <c r="K4" s="36" t="s">
        <v>46</v>
      </c>
      <c r="L4" s="36" t="s">
        <v>47</v>
      </c>
      <c r="M4" s="36" t="s">
        <v>48</v>
      </c>
      <c r="N4" s="36" t="s">
        <v>49</v>
      </c>
      <c r="O4" s="36" t="s">
        <v>50</v>
      </c>
      <c r="P4" s="36" t="s">
        <v>51</v>
      </c>
      <c r="Q4" s="36" t="s">
        <v>52</v>
      </c>
      <c r="R4" s="36" t="s">
        <v>53</v>
      </c>
      <c r="S4" s="36" t="s">
        <v>54</v>
      </c>
      <c r="T4" s="36" t="s">
        <v>55</v>
      </c>
      <c r="U4" s="11"/>
      <c r="V4" s="37" t="s">
        <v>38</v>
      </c>
      <c r="W4" s="37" t="s">
        <v>39</v>
      </c>
      <c r="X4" s="37" t="s">
        <v>40</v>
      </c>
      <c r="Y4" s="37" t="s">
        <v>41</v>
      </c>
      <c r="Z4" s="37" t="s">
        <v>42</v>
      </c>
      <c r="AA4" s="37" t="s">
        <v>43</v>
      </c>
      <c r="AB4" s="37" t="s">
        <v>44</v>
      </c>
      <c r="AC4" s="37" t="s">
        <v>45</v>
      </c>
      <c r="AD4" s="37" t="s">
        <v>46</v>
      </c>
      <c r="AE4" s="37" t="s">
        <v>47</v>
      </c>
      <c r="AF4" s="37" t="s">
        <v>48</v>
      </c>
      <c r="AG4" s="37" t="s">
        <v>49</v>
      </c>
      <c r="AH4" s="37" t="s">
        <v>50</v>
      </c>
      <c r="AI4" s="37" t="s">
        <v>51</v>
      </c>
      <c r="AJ4" s="37" t="s">
        <v>52</v>
      </c>
      <c r="AK4" s="37" t="s">
        <v>53</v>
      </c>
      <c r="AL4" s="37" t="s">
        <v>54</v>
      </c>
      <c r="AM4" s="37" t="s">
        <v>55</v>
      </c>
      <c r="AN4" s="38" t="s">
        <v>407</v>
      </c>
      <c r="AO4" s="11" t="s">
        <v>21</v>
      </c>
    </row>
    <row r="5" spans="1:41" ht="30" customHeight="1" thickTop="1" x14ac:dyDescent="0.25">
      <c r="A5" s="9" t="s">
        <v>388</v>
      </c>
      <c r="B5" s="12" t="s">
        <v>71</v>
      </c>
      <c r="C5" s="13" t="s">
        <v>160</v>
      </c>
      <c r="D5" s="13" t="s">
        <v>160</v>
      </c>
      <c r="E5" s="14" t="s">
        <v>499</v>
      </c>
      <c r="F5" s="14" t="s">
        <v>499</v>
      </c>
      <c r="G5" s="15" t="s">
        <v>119</v>
      </c>
      <c r="H5" s="13" t="s">
        <v>160</v>
      </c>
      <c r="I5" s="13" t="s">
        <v>160</v>
      </c>
      <c r="J5" s="13" t="s">
        <v>160</v>
      </c>
      <c r="K5" s="13" t="s">
        <v>160</v>
      </c>
      <c r="L5" s="13" t="s">
        <v>160</v>
      </c>
      <c r="M5" s="13" t="s">
        <v>160</v>
      </c>
      <c r="N5" s="13" t="s">
        <v>160</v>
      </c>
      <c r="O5" s="13" t="s">
        <v>160</v>
      </c>
      <c r="P5" s="13" t="s">
        <v>160</v>
      </c>
      <c r="Q5" s="13" t="s">
        <v>160</v>
      </c>
      <c r="R5" s="14" t="s">
        <v>164</v>
      </c>
      <c r="S5" s="14" t="s">
        <v>164</v>
      </c>
      <c r="T5" s="13" t="s">
        <v>165</v>
      </c>
      <c r="U5" s="12" t="s">
        <v>166</v>
      </c>
      <c r="V5" s="39">
        <v>1</v>
      </c>
      <c r="W5" s="39">
        <v>1</v>
      </c>
      <c r="X5" s="39">
        <v>0.5</v>
      </c>
      <c r="Y5" s="39">
        <v>0.5</v>
      </c>
      <c r="Z5" s="39">
        <v>0</v>
      </c>
      <c r="AA5" s="39">
        <v>1</v>
      </c>
      <c r="AB5" s="39">
        <v>1</v>
      </c>
      <c r="AC5" s="39">
        <v>1</v>
      </c>
      <c r="AD5" s="39">
        <v>1</v>
      </c>
      <c r="AE5" s="39">
        <v>1</v>
      </c>
      <c r="AF5" s="39">
        <v>1</v>
      </c>
      <c r="AG5" s="39">
        <v>1</v>
      </c>
      <c r="AH5" s="39">
        <v>1</v>
      </c>
      <c r="AI5" s="39">
        <v>1</v>
      </c>
      <c r="AJ5" s="39">
        <v>1</v>
      </c>
      <c r="AK5" s="39">
        <v>0.5</v>
      </c>
      <c r="AL5" s="39">
        <v>0.5</v>
      </c>
      <c r="AM5" s="39">
        <v>1</v>
      </c>
      <c r="AN5" s="40">
        <f>SUM(V5:AM5)</f>
        <v>15</v>
      </c>
      <c r="AO5" s="12"/>
    </row>
    <row r="6" spans="1:41" ht="30" customHeight="1" x14ac:dyDescent="0.25">
      <c r="A6" s="9" t="s">
        <v>388</v>
      </c>
      <c r="B6" s="12" t="s">
        <v>72</v>
      </c>
      <c r="C6" s="14" t="s">
        <v>161</v>
      </c>
      <c r="D6" s="16"/>
      <c r="E6" s="14"/>
      <c r="F6" s="14"/>
      <c r="G6" s="15" t="s">
        <v>119</v>
      </c>
      <c r="H6" s="16" t="s">
        <v>129</v>
      </c>
      <c r="I6" s="14" t="s">
        <v>129</v>
      </c>
      <c r="J6" s="14" t="s">
        <v>129</v>
      </c>
      <c r="K6" s="16" t="s">
        <v>129</v>
      </c>
      <c r="L6" s="15" t="s">
        <v>129</v>
      </c>
      <c r="M6" s="15" t="s">
        <v>128</v>
      </c>
      <c r="N6" s="15" t="s">
        <v>128</v>
      </c>
      <c r="O6" s="16" t="s">
        <v>129</v>
      </c>
      <c r="P6" s="15" t="s">
        <v>127</v>
      </c>
      <c r="Q6" s="16" t="s">
        <v>129</v>
      </c>
      <c r="R6" s="14" t="s">
        <v>118</v>
      </c>
      <c r="S6" s="14" t="s">
        <v>118</v>
      </c>
      <c r="T6" s="16" t="s">
        <v>129</v>
      </c>
      <c r="U6" s="12" t="s">
        <v>130</v>
      </c>
      <c r="V6" s="41">
        <v>0.5</v>
      </c>
      <c r="W6" s="41">
        <v>1</v>
      </c>
      <c r="X6" s="41">
        <v>0.5</v>
      </c>
      <c r="Y6" s="41">
        <v>0.5</v>
      </c>
      <c r="Z6" s="41">
        <v>0</v>
      </c>
      <c r="AA6" s="41">
        <v>1</v>
      </c>
      <c r="AB6" s="41">
        <v>0.5</v>
      </c>
      <c r="AC6" s="41">
        <v>0.5</v>
      </c>
      <c r="AD6" s="41">
        <v>1</v>
      </c>
      <c r="AE6" s="41">
        <v>0</v>
      </c>
      <c r="AF6" s="41">
        <v>0</v>
      </c>
      <c r="AG6" s="41">
        <v>0</v>
      </c>
      <c r="AH6" s="41">
        <v>1</v>
      </c>
      <c r="AI6" s="41">
        <v>0</v>
      </c>
      <c r="AJ6" s="41">
        <v>1</v>
      </c>
      <c r="AK6" s="41">
        <v>0.5</v>
      </c>
      <c r="AL6" s="41">
        <v>0.5</v>
      </c>
      <c r="AM6" s="41">
        <v>1</v>
      </c>
      <c r="AN6" s="41">
        <f t="shared" ref="AN6:AN48" si="0">SUM(V6:AM6)</f>
        <v>9.5</v>
      </c>
      <c r="AO6" s="12"/>
    </row>
    <row r="7" spans="1:41" ht="30" customHeight="1" thickBot="1" x14ac:dyDescent="0.3">
      <c r="A7" s="9" t="s">
        <v>388</v>
      </c>
      <c r="B7" s="12" t="s">
        <v>120</v>
      </c>
      <c r="C7" s="14" t="s">
        <v>124</v>
      </c>
      <c r="D7" s="16" t="s">
        <v>125</v>
      </c>
      <c r="E7" s="15" t="s">
        <v>125</v>
      </c>
      <c r="F7" s="15" t="s">
        <v>125</v>
      </c>
      <c r="G7" s="15" t="s">
        <v>121</v>
      </c>
      <c r="H7" s="15" t="s">
        <v>123</v>
      </c>
      <c r="I7" s="15" t="s">
        <v>123</v>
      </c>
      <c r="J7" s="15" t="s">
        <v>123</v>
      </c>
      <c r="K7" s="15" t="s">
        <v>123</v>
      </c>
      <c r="L7" s="15" t="s">
        <v>123</v>
      </c>
      <c r="M7" s="15" t="s">
        <v>123</v>
      </c>
      <c r="N7" s="15" t="s">
        <v>123</v>
      </c>
      <c r="O7" s="15" t="s">
        <v>123</v>
      </c>
      <c r="P7" s="15" t="s">
        <v>123</v>
      </c>
      <c r="Q7" s="15" t="s">
        <v>123</v>
      </c>
      <c r="R7" s="14" t="s">
        <v>118</v>
      </c>
      <c r="S7" s="14" t="s">
        <v>118</v>
      </c>
      <c r="T7" s="15" t="s">
        <v>123</v>
      </c>
      <c r="U7" s="12" t="s">
        <v>126</v>
      </c>
      <c r="V7" s="42">
        <v>0.5</v>
      </c>
      <c r="W7" s="42">
        <v>1</v>
      </c>
      <c r="X7" s="42">
        <v>0</v>
      </c>
      <c r="Y7" s="42">
        <v>0</v>
      </c>
      <c r="Z7" s="42">
        <v>0</v>
      </c>
      <c r="AA7" s="42">
        <v>0</v>
      </c>
      <c r="AB7" s="42">
        <v>0</v>
      </c>
      <c r="AC7" s="42">
        <v>0</v>
      </c>
      <c r="AD7" s="42">
        <v>0</v>
      </c>
      <c r="AE7" s="42">
        <v>0</v>
      </c>
      <c r="AF7" s="42">
        <v>0</v>
      </c>
      <c r="AG7" s="42">
        <v>0</v>
      </c>
      <c r="AH7" s="42">
        <v>0</v>
      </c>
      <c r="AI7" s="42">
        <v>0</v>
      </c>
      <c r="AJ7" s="42">
        <v>0</v>
      </c>
      <c r="AK7" s="42">
        <v>0.5</v>
      </c>
      <c r="AL7" s="42">
        <v>0.5</v>
      </c>
      <c r="AM7" s="42">
        <v>0</v>
      </c>
      <c r="AN7" s="42">
        <f t="shared" si="0"/>
        <v>2.5</v>
      </c>
      <c r="AO7" s="12"/>
    </row>
    <row r="8" spans="1:41" ht="30" customHeight="1" thickTop="1" x14ac:dyDescent="0.25">
      <c r="A8" s="9" t="s">
        <v>389</v>
      </c>
      <c r="B8" s="12" t="s">
        <v>167</v>
      </c>
      <c r="C8" s="13" t="s">
        <v>116</v>
      </c>
      <c r="D8" s="13" t="s">
        <v>116</v>
      </c>
      <c r="E8" s="14" t="s">
        <v>500</v>
      </c>
      <c r="F8" s="14" t="s">
        <v>500</v>
      </c>
      <c r="G8" s="15" t="s">
        <v>119</v>
      </c>
      <c r="H8" s="13" t="s">
        <v>116</v>
      </c>
      <c r="I8" s="13" t="s">
        <v>116</v>
      </c>
      <c r="J8" s="13" t="s">
        <v>116</v>
      </c>
      <c r="K8" s="13" t="s">
        <v>116</v>
      </c>
      <c r="L8" s="13" t="s">
        <v>116</v>
      </c>
      <c r="M8" s="13" t="s">
        <v>116</v>
      </c>
      <c r="N8" s="13" t="s">
        <v>116</v>
      </c>
      <c r="O8" s="13" t="s">
        <v>116</v>
      </c>
      <c r="P8" s="13" t="s">
        <v>116</v>
      </c>
      <c r="Q8" s="13" t="s">
        <v>116</v>
      </c>
      <c r="R8" s="14" t="s">
        <v>118</v>
      </c>
      <c r="S8" s="14" t="s">
        <v>118</v>
      </c>
      <c r="T8" s="13" t="s">
        <v>158</v>
      </c>
      <c r="U8" s="12" t="s">
        <v>170</v>
      </c>
      <c r="V8" s="43">
        <v>1</v>
      </c>
      <c r="W8" s="43">
        <v>1</v>
      </c>
      <c r="X8" s="43">
        <v>0.5</v>
      </c>
      <c r="Y8" s="43">
        <v>0.5</v>
      </c>
      <c r="Z8" s="43">
        <v>0</v>
      </c>
      <c r="AA8" s="43">
        <v>1</v>
      </c>
      <c r="AB8" s="43">
        <v>1</v>
      </c>
      <c r="AC8" s="43">
        <v>1</v>
      </c>
      <c r="AD8" s="43">
        <v>1</v>
      </c>
      <c r="AE8" s="43">
        <v>1</v>
      </c>
      <c r="AF8" s="43">
        <v>1</v>
      </c>
      <c r="AG8" s="43">
        <v>1</v>
      </c>
      <c r="AH8" s="43">
        <v>1</v>
      </c>
      <c r="AI8" s="43">
        <v>1</v>
      </c>
      <c r="AJ8" s="43">
        <v>1</v>
      </c>
      <c r="AK8" s="43">
        <v>0.5</v>
      </c>
      <c r="AL8" s="43">
        <v>0.5</v>
      </c>
      <c r="AM8" s="43">
        <v>1</v>
      </c>
      <c r="AN8" s="44">
        <f t="shared" si="0"/>
        <v>15</v>
      </c>
      <c r="AO8" s="12"/>
    </row>
    <row r="9" spans="1:41" ht="30" customHeight="1" x14ac:dyDescent="0.25">
      <c r="A9" s="9" t="s">
        <v>389</v>
      </c>
      <c r="B9" s="12" t="s">
        <v>168</v>
      </c>
      <c r="C9" s="13" t="s">
        <v>157</v>
      </c>
      <c r="D9" s="13" t="s">
        <v>157</v>
      </c>
      <c r="E9" s="14" t="s">
        <v>500</v>
      </c>
      <c r="F9" s="14" t="s">
        <v>500</v>
      </c>
      <c r="G9" s="15" t="s">
        <v>119</v>
      </c>
      <c r="H9" s="13" t="s">
        <v>169</v>
      </c>
      <c r="I9" s="17" t="s">
        <v>169</v>
      </c>
      <c r="J9" s="13" t="s">
        <v>169</v>
      </c>
      <c r="K9" s="13" t="s">
        <v>169</v>
      </c>
      <c r="L9" s="17" t="s">
        <v>169</v>
      </c>
      <c r="M9" s="13" t="s">
        <v>169</v>
      </c>
      <c r="N9" s="13" t="s">
        <v>169</v>
      </c>
      <c r="O9" s="13" t="s">
        <v>169</v>
      </c>
      <c r="P9" s="13" t="s">
        <v>169</v>
      </c>
      <c r="Q9" s="13" t="s">
        <v>169</v>
      </c>
      <c r="R9" s="14" t="s">
        <v>118</v>
      </c>
      <c r="S9" s="14" t="s">
        <v>118</v>
      </c>
      <c r="T9" s="13" t="s">
        <v>158</v>
      </c>
      <c r="U9" s="12" t="s">
        <v>159</v>
      </c>
      <c r="V9" s="41">
        <v>1</v>
      </c>
      <c r="W9" s="41">
        <v>1</v>
      </c>
      <c r="X9" s="41">
        <v>0.5</v>
      </c>
      <c r="Y9" s="41">
        <v>0.5</v>
      </c>
      <c r="Z9" s="41">
        <v>0</v>
      </c>
      <c r="AA9" s="41">
        <v>1</v>
      </c>
      <c r="AB9" s="41">
        <v>0.5</v>
      </c>
      <c r="AC9" s="41">
        <v>1</v>
      </c>
      <c r="AD9" s="41">
        <v>1</v>
      </c>
      <c r="AE9" s="41">
        <v>0.5</v>
      </c>
      <c r="AF9" s="41">
        <v>1</v>
      </c>
      <c r="AG9" s="41">
        <v>1</v>
      </c>
      <c r="AH9" s="41">
        <v>1</v>
      </c>
      <c r="AI9" s="41">
        <v>1</v>
      </c>
      <c r="AJ9" s="41">
        <v>1</v>
      </c>
      <c r="AK9" s="41">
        <v>0.5</v>
      </c>
      <c r="AL9" s="41">
        <v>0.5</v>
      </c>
      <c r="AM9" s="41">
        <v>1</v>
      </c>
      <c r="AN9" s="41">
        <f t="shared" si="0"/>
        <v>14</v>
      </c>
      <c r="AO9" s="12"/>
    </row>
    <row r="10" spans="1:41" ht="30" customHeight="1" thickBot="1" x14ac:dyDescent="0.3">
      <c r="A10" s="9" t="s">
        <v>389</v>
      </c>
      <c r="B10" s="12" t="s">
        <v>72</v>
      </c>
      <c r="C10" s="14" t="s">
        <v>162</v>
      </c>
      <c r="D10" s="16"/>
      <c r="E10" s="14"/>
      <c r="F10" s="14"/>
      <c r="G10" s="15" t="s">
        <v>119</v>
      </c>
      <c r="H10" s="16" t="s">
        <v>129</v>
      </c>
      <c r="I10" s="16" t="s">
        <v>163</v>
      </c>
      <c r="J10" s="16" t="s">
        <v>129</v>
      </c>
      <c r="K10" s="16" t="s">
        <v>129</v>
      </c>
      <c r="L10" s="16" t="s">
        <v>129</v>
      </c>
      <c r="M10" s="15" t="s">
        <v>128</v>
      </c>
      <c r="N10" s="15" t="s">
        <v>128</v>
      </c>
      <c r="O10" s="16" t="s">
        <v>129</v>
      </c>
      <c r="P10" s="15" t="s">
        <v>127</v>
      </c>
      <c r="Q10" s="16" t="s">
        <v>129</v>
      </c>
      <c r="R10" s="14" t="s">
        <v>118</v>
      </c>
      <c r="S10" s="14" t="s">
        <v>118</v>
      </c>
      <c r="T10" s="16" t="s">
        <v>129</v>
      </c>
      <c r="U10" s="12" t="s">
        <v>130</v>
      </c>
      <c r="V10" s="42">
        <v>0.5</v>
      </c>
      <c r="W10" s="42">
        <v>1</v>
      </c>
      <c r="X10" s="42">
        <v>0.5</v>
      </c>
      <c r="Y10" s="42">
        <v>0.5</v>
      </c>
      <c r="Z10" s="42">
        <v>0</v>
      </c>
      <c r="AA10" s="42">
        <v>1</v>
      </c>
      <c r="AB10" s="42">
        <v>1</v>
      </c>
      <c r="AC10" s="42">
        <v>1</v>
      </c>
      <c r="AD10" s="42">
        <v>1</v>
      </c>
      <c r="AE10" s="42">
        <v>1</v>
      </c>
      <c r="AF10" s="42">
        <v>0</v>
      </c>
      <c r="AG10" s="42">
        <v>0</v>
      </c>
      <c r="AH10" s="42">
        <v>1</v>
      </c>
      <c r="AI10" s="42">
        <v>0</v>
      </c>
      <c r="AJ10" s="42">
        <v>1</v>
      </c>
      <c r="AK10" s="42">
        <v>0.5</v>
      </c>
      <c r="AL10" s="42">
        <v>0.5</v>
      </c>
      <c r="AM10" s="42">
        <v>1</v>
      </c>
      <c r="AN10" s="42">
        <f t="shared" si="0"/>
        <v>11.5</v>
      </c>
      <c r="AO10" s="12"/>
    </row>
    <row r="11" spans="1:41" ht="30" customHeight="1" thickTop="1" thickBot="1" x14ac:dyDescent="0.3">
      <c r="A11" s="12" t="s">
        <v>398</v>
      </c>
      <c r="B11" s="12" t="s">
        <v>415</v>
      </c>
      <c r="C11" s="16" t="s">
        <v>59</v>
      </c>
      <c r="D11" s="16" t="s">
        <v>59</v>
      </c>
      <c r="E11" s="16" t="s">
        <v>59</v>
      </c>
      <c r="F11" s="16" t="s">
        <v>59</v>
      </c>
      <c r="G11" s="16" t="s">
        <v>141</v>
      </c>
      <c r="H11" s="16" t="s">
        <v>142</v>
      </c>
      <c r="I11" s="16" t="s">
        <v>142</v>
      </c>
      <c r="J11" s="16" t="s">
        <v>142</v>
      </c>
      <c r="K11" s="16" t="s">
        <v>142</v>
      </c>
      <c r="L11" s="16" t="s">
        <v>142</v>
      </c>
      <c r="M11" s="16" t="s">
        <v>142</v>
      </c>
      <c r="N11" s="16" t="s">
        <v>142</v>
      </c>
      <c r="O11" s="16" t="s">
        <v>142</v>
      </c>
      <c r="P11" s="16" t="s">
        <v>142</v>
      </c>
      <c r="Q11" s="16" t="s">
        <v>142</v>
      </c>
      <c r="R11" s="14" t="s">
        <v>140</v>
      </c>
      <c r="S11" s="14" t="s">
        <v>140</v>
      </c>
      <c r="T11" s="16" t="s">
        <v>142</v>
      </c>
      <c r="U11" s="12"/>
      <c r="V11" s="45">
        <v>1</v>
      </c>
      <c r="W11" s="45">
        <v>1</v>
      </c>
      <c r="X11" s="45">
        <v>1</v>
      </c>
      <c r="Y11" s="45">
        <v>1</v>
      </c>
      <c r="Z11" s="45">
        <v>1</v>
      </c>
      <c r="AA11" s="45">
        <v>1</v>
      </c>
      <c r="AB11" s="45">
        <v>1</v>
      </c>
      <c r="AC11" s="45">
        <v>1</v>
      </c>
      <c r="AD11" s="45">
        <v>1</v>
      </c>
      <c r="AE11" s="45">
        <v>1</v>
      </c>
      <c r="AF11" s="45">
        <v>1</v>
      </c>
      <c r="AG11" s="45">
        <v>1</v>
      </c>
      <c r="AH11" s="45">
        <v>1</v>
      </c>
      <c r="AI11" s="45">
        <v>1</v>
      </c>
      <c r="AJ11" s="45">
        <v>1</v>
      </c>
      <c r="AK11" s="45">
        <v>0.5</v>
      </c>
      <c r="AL11" s="45">
        <v>0.5</v>
      </c>
      <c r="AM11" s="45">
        <v>1</v>
      </c>
      <c r="AN11" s="46">
        <f>SUM(V11:AM11)</f>
        <v>17</v>
      </c>
      <c r="AO11" s="12"/>
    </row>
    <row r="12" spans="1:41" ht="30" customHeight="1" thickTop="1" thickBot="1" x14ac:dyDescent="0.3">
      <c r="A12" s="9" t="s">
        <v>390</v>
      </c>
      <c r="B12" s="9" t="s">
        <v>215</v>
      </c>
      <c r="C12" s="13" t="s">
        <v>216</v>
      </c>
      <c r="D12" s="13" t="s">
        <v>217</v>
      </c>
      <c r="E12" s="17" t="s">
        <v>218</v>
      </c>
      <c r="F12" s="17" t="s">
        <v>218</v>
      </c>
      <c r="G12" s="17" t="s">
        <v>219</v>
      </c>
      <c r="H12" s="13" t="s">
        <v>220</v>
      </c>
      <c r="I12" s="13" t="s">
        <v>221</v>
      </c>
      <c r="J12" s="13" t="s">
        <v>222</v>
      </c>
      <c r="K12" s="13" t="s">
        <v>197</v>
      </c>
      <c r="L12" s="13" t="s">
        <v>184</v>
      </c>
      <c r="M12" s="13" t="s">
        <v>223</v>
      </c>
      <c r="N12" s="13" t="s">
        <v>197</v>
      </c>
      <c r="O12" s="13" t="s">
        <v>197</v>
      </c>
      <c r="P12" s="17" t="s">
        <v>224</v>
      </c>
      <c r="Q12" s="13" t="s">
        <v>213</v>
      </c>
      <c r="R12" s="17" t="s">
        <v>225</v>
      </c>
      <c r="S12" s="9"/>
      <c r="T12" s="13" t="s">
        <v>226</v>
      </c>
      <c r="U12" s="10"/>
      <c r="V12" s="47">
        <v>1</v>
      </c>
      <c r="W12" s="47">
        <v>1</v>
      </c>
      <c r="X12" s="47">
        <v>0.5</v>
      </c>
      <c r="Y12" s="47">
        <v>0.5</v>
      </c>
      <c r="Z12" s="47">
        <v>0.5</v>
      </c>
      <c r="AA12" s="47">
        <v>1</v>
      </c>
      <c r="AB12" s="47">
        <v>1</v>
      </c>
      <c r="AC12" s="47">
        <v>1</v>
      </c>
      <c r="AD12" s="47">
        <v>1</v>
      </c>
      <c r="AE12" s="47">
        <v>1</v>
      </c>
      <c r="AF12" s="47">
        <v>1</v>
      </c>
      <c r="AG12" s="47">
        <v>1</v>
      </c>
      <c r="AH12" s="47">
        <v>1</v>
      </c>
      <c r="AI12" s="47">
        <v>0.5</v>
      </c>
      <c r="AJ12" s="47">
        <v>1</v>
      </c>
      <c r="AK12" s="47">
        <v>0.5</v>
      </c>
      <c r="AL12" s="47"/>
      <c r="AM12" s="47">
        <v>1</v>
      </c>
      <c r="AN12" s="48">
        <f t="shared" si="0"/>
        <v>14.5</v>
      </c>
      <c r="AO12" s="12"/>
    </row>
    <row r="13" spans="1:41" ht="30" customHeight="1" thickTop="1" x14ac:dyDescent="0.25">
      <c r="A13" s="12" t="s">
        <v>392</v>
      </c>
      <c r="B13" s="9" t="s">
        <v>341</v>
      </c>
      <c r="C13" s="13" t="s">
        <v>342</v>
      </c>
      <c r="D13" s="13" t="s">
        <v>343</v>
      </c>
      <c r="E13" s="17" t="s">
        <v>416</v>
      </c>
      <c r="F13" s="17" t="s">
        <v>417</v>
      </c>
      <c r="G13" s="18" t="s">
        <v>418</v>
      </c>
      <c r="H13" s="13" t="s">
        <v>344</v>
      </c>
      <c r="I13" s="17" t="s">
        <v>456</v>
      </c>
      <c r="J13" s="17" t="s">
        <v>457</v>
      </c>
      <c r="K13" s="16" t="s">
        <v>345</v>
      </c>
      <c r="L13" s="18" t="s">
        <v>458</v>
      </c>
      <c r="M13" s="17" t="s">
        <v>419</v>
      </c>
      <c r="N13" s="17" t="s">
        <v>346</v>
      </c>
      <c r="O13" s="17" t="s">
        <v>459</v>
      </c>
      <c r="P13" s="18" t="s">
        <v>347</v>
      </c>
      <c r="Q13" s="17" t="s">
        <v>348</v>
      </c>
      <c r="R13" s="17" t="s">
        <v>349</v>
      </c>
      <c r="S13" s="9"/>
      <c r="T13" s="13" t="s">
        <v>350</v>
      </c>
      <c r="U13" s="12"/>
      <c r="V13" s="43">
        <v>1</v>
      </c>
      <c r="W13" s="43">
        <v>1</v>
      </c>
      <c r="X13" s="43">
        <v>0.5</v>
      </c>
      <c r="Y13" s="43">
        <v>0.5</v>
      </c>
      <c r="Z13" s="43">
        <v>0</v>
      </c>
      <c r="AA13" s="43">
        <v>1</v>
      </c>
      <c r="AB13" s="43">
        <v>0.5</v>
      </c>
      <c r="AC13" s="43">
        <v>0.5</v>
      </c>
      <c r="AD13" s="43">
        <v>1</v>
      </c>
      <c r="AE13" s="43">
        <v>0</v>
      </c>
      <c r="AF13" s="43">
        <v>0.5</v>
      </c>
      <c r="AG13" s="43">
        <v>0.5</v>
      </c>
      <c r="AH13" s="43">
        <v>0.5</v>
      </c>
      <c r="AI13" s="43">
        <v>0</v>
      </c>
      <c r="AJ13" s="43">
        <v>0.5</v>
      </c>
      <c r="AK13" s="43">
        <v>0.5</v>
      </c>
      <c r="AL13" s="43"/>
      <c r="AM13" s="43">
        <v>1</v>
      </c>
      <c r="AN13" s="43">
        <f t="shared" ref="AN13:AN38" si="1">SUM(V13:AM13)</f>
        <v>9.5</v>
      </c>
      <c r="AO13" s="12"/>
    </row>
    <row r="14" spans="1:41" ht="30" customHeight="1" thickBot="1" x14ac:dyDescent="0.3">
      <c r="A14" s="12" t="s">
        <v>392</v>
      </c>
      <c r="B14" s="9" t="s">
        <v>404</v>
      </c>
      <c r="C14" s="13" t="s">
        <v>460</v>
      </c>
      <c r="D14" s="13" t="s">
        <v>351</v>
      </c>
      <c r="E14" s="17" t="s">
        <v>420</v>
      </c>
      <c r="F14" s="17" t="s">
        <v>352</v>
      </c>
      <c r="G14" s="17" t="s">
        <v>353</v>
      </c>
      <c r="H14" s="13" t="s">
        <v>354</v>
      </c>
      <c r="I14" s="13" t="s">
        <v>354</v>
      </c>
      <c r="J14" s="13" t="s">
        <v>354</v>
      </c>
      <c r="K14" s="13" t="s">
        <v>354</v>
      </c>
      <c r="L14" s="13" t="s">
        <v>354</v>
      </c>
      <c r="M14" s="13" t="s">
        <v>354</v>
      </c>
      <c r="N14" s="17" t="s">
        <v>355</v>
      </c>
      <c r="O14" s="17" t="s">
        <v>356</v>
      </c>
      <c r="P14" s="17" t="s">
        <v>357</v>
      </c>
      <c r="Q14" s="13" t="s">
        <v>358</v>
      </c>
      <c r="R14" s="17" t="s">
        <v>359</v>
      </c>
      <c r="S14" s="9"/>
      <c r="T14" s="13" t="s">
        <v>360</v>
      </c>
      <c r="U14" s="12"/>
      <c r="V14" s="49">
        <v>1</v>
      </c>
      <c r="W14" s="49">
        <v>1</v>
      </c>
      <c r="X14" s="49">
        <v>0.5</v>
      </c>
      <c r="Y14" s="49">
        <v>0.5</v>
      </c>
      <c r="Z14" s="49">
        <v>0.5</v>
      </c>
      <c r="AA14" s="49">
        <v>1</v>
      </c>
      <c r="AB14" s="49">
        <v>1</v>
      </c>
      <c r="AC14" s="49">
        <v>1</v>
      </c>
      <c r="AD14" s="49">
        <v>1</v>
      </c>
      <c r="AE14" s="49">
        <v>1</v>
      </c>
      <c r="AF14" s="49">
        <v>1</v>
      </c>
      <c r="AG14" s="49">
        <v>0.5</v>
      </c>
      <c r="AH14" s="49">
        <v>0.5</v>
      </c>
      <c r="AI14" s="49">
        <v>0.5</v>
      </c>
      <c r="AJ14" s="49">
        <v>1</v>
      </c>
      <c r="AK14" s="49">
        <v>0.5</v>
      </c>
      <c r="AL14" s="49"/>
      <c r="AM14" s="49">
        <v>1</v>
      </c>
      <c r="AN14" s="50">
        <f t="shared" si="1"/>
        <v>13.5</v>
      </c>
      <c r="AO14" s="12"/>
    </row>
    <row r="15" spans="1:41" ht="30" customHeight="1" thickTop="1" x14ac:dyDescent="0.25">
      <c r="A15" s="12" t="s">
        <v>171</v>
      </c>
      <c r="B15" s="12" t="s">
        <v>57</v>
      </c>
      <c r="C15" s="14" t="s">
        <v>68</v>
      </c>
      <c r="D15" s="15" t="s">
        <v>68</v>
      </c>
      <c r="E15" s="14" t="s">
        <v>68</v>
      </c>
      <c r="F15" s="14" t="s">
        <v>68</v>
      </c>
      <c r="G15" s="15" t="s">
        <v>68</v>
      </c>
      <c r="H15" s="16" t="s">
        <v>421</v>
      </c>
      <c r="I15" s="16" t="s">
        <v>422</v>
      </c>
      <c r="J15" s="16" t="s">
        <v>62</v>
      </c>
      <c r="K15" s="16" t="s">
        <v>63</v>
      </c>
      <c r="L15" s="16" t="s">
        <v>64</v>
      </c>
      <c r="M15" s="16"/>
      <c r="N15" s="16"/>
      <c r="O15" s="16"/>
      <c r="P15" s="16"/>
      <c r="Q15" s="16" t="s">
        <v>65</v>
      </c>
      <c r="R15" s="15" t="s">
        <v>68</v>
      </c>
      <c r="S15" s="16" t="s">
        <v>66</v>
      </c>
      <c r="T15" s="16" t="s">
        <v>67</v>
      </c>
      <c r="U15" s="12" t="s">
        <v>453</v>
      </c>
      <c r="V15" s="39">
        <v>0.5</v>
      </c>
      <c r="W15" s="39">
        <v>0</v>
      </c>
      <c r="X15" s="39">
        <v>0.5</v>
      </c>
      <c r="Y15" s="39">
        <v>0.5</v>
      </c>
      <c r="Z15" s="39">
        <v>0</v>
      </c>
      <c r="AA15" s="39">
        <v>1</v>
      </c>
      <c r="AB15" s="39">
        <v>1</v>
      </c>
      <c r="AC15" s="39">
        <v>1</v>
      </c>
      <c r="AD15" s="39">
        <v>1</v>
      </c>
      <c r="AE15" s="39">
        <v>1</v>
      </c>
      <c r="AF15" s="39">
        <v>1</v>
      </c>
      <c r="AG15" s="39">
        <v>1</v>
      </c>
      <c r="AH15" s="39">
        <v>1</v>
      </c>
      <c r="AI15" s="39">
        <v>1</v>
      </c>
      <c r="AJ15" s="39">
        <v>1</v>
      </c>
      <c r="AK15" s="39">
        <v>0</v>
      </c>
      <c r="AL15" s="39">
        <v>1</v>
      </c>
      <c r="AM15" s="39">
        <v>1</v>
      </c>
      <c r="AN15" s="39">
        <f t="shared" si="1"/>
        <v>13.5</v>
      </c>
      <c r="AO15" s="12"/>
    </row>
    <row r="16" spans="1:41" ht="30" customHeight="1" x14ac:dyDescent="0.25">
      <c r="A16" s="12" t="s">
        <v>171</v>
      </c>
      <c r="B16" s="12" t="s">
        <v>58</v>
      </c>
      <c r="C16" s="16" t="s">
        <v>59</v>
      </c>
      <c r="D16" s="16" t="s">
        <v>59</v>
      </c>
      <c r="E16" s="14" t="s">
        <v>68</v>
      </c>
      <c r="F16" s="14"/>
      <c r="G16" s="16" t="s">
        <v>61</v>
      </c>
      <c r="H16" s="16" t="s">
        <v>505</v>
      </c>
      <c r="I16" s="16" t="s">
        <v>506</v>
      </c>
      <c r="J16" s="16" t="s">
        <v>507</v>
      </c>
      <c r="K16" s="16" t="s">
        <v>507</v>
      </c>
      <c r="L16" s="14" t="s">
        <v>507</v>
      </c>
      <c r="M16" s="16" t="s">
        <v>507</v>
      </c>
      <c r="N16" s="16" t="s">
        <v>507</v>
      </c>
      <c r="O16" s="16" t="s">
        <v>507</v>
      </c>
      <c r="P16" s="16" t="s">
        <v>507</v>
      </c>
      <c r="Q16" s="16" t="s">
        <v>507</v>
      </c>
      <c r="R16" s="15" t="s">
        <v>501</v>
      </c>
      <c r="S16" s="16" t="s">
        <v>60</v>
      </c>
      <c r="T16" s="16" t="s">
        <v>507</v>
      </c>
      <c r="U16" s="12" t="s">
        <v>423</v>
      </c>
      <c r="V16" s="41">
        <v>1</v>
      </c>
      <c r="W16" s="41">
        <v>1</v>
      </c>
      <c r="X16" s="41">
        <v>0.5</v>
      </c>
      <c r="Y16" s="41">
        <v>0.5</v>
      </c>
      <c r="Z16" s="41">
        <v>1</v>
      </c>
      <c r="AA16" s="41">
        <v>1</v>
      </c>
      <c r="AB16" s="41">
        <v>1</v>
      </c>
      <c r="AC16" s="41">
        <v>1</v>
      </c>
      <c r="AD16" s="41">
        <v>1</v>
      </c>
      <c r="AE16" s="41">
        <v>0.5</v>
      </c>
      <c r="AF16" s="41">
        <v>1</v>
      </c>
      <c r="AG16" s="41">
        <v>1</v>
      </c>
      <c r="AH16" s="41">
        <v>1</v>
      </c>
      <c r="AI16" s="41">
        <v>1</v>
      </c>
      <c r="AJ16" s="41">
        <v>1</v>
      </c>
      <c r="AK16" s="41">
        <v>0</v>
      </c>
      <c r="AL16" s="41">
        <v>1</v>
      </c>
      <c r="AM16" s="41">
        <v>1</v>
      </c>
      <c r="AN16" s="41">
        <f t="shared" si="1"/>
        <v>15.5</v>
      </c>
      <c r="AO16" s="12"/>
    </row>
    <row r="17" spans="1:41" ht="30" customHeight="1" thickBot="1" x14ac:dyDescent="0.3">
      <c r="A17" s="12" t="s">
        <v>171</v>
      </c>
      <c r="B17" s="12" t="s">
        <v>172</v>
      </c>
      <c r="C17" s="16" t="s">
        <v>173</v>
      </c>
      <c r="D17" s="16"/>
      <c r="E17" s="16"/>
      <c r="F17" s="16"/>
      <c r="G17" s="14"/>
      <c r="H17" s="16" t="s">
        <v>77</v>
      </c>
      <c r="I17" s="16" t="s">
        <v>78</v>
      </c>
      <c r="J17" s="16"/>
      <c r="K17" s="16"/>
      <c r="L17" s="16"/>
      <c r="M17" s="16"/>
      <c r="N17" s="16"/>
      <c r="O17" s="16"/>
      <c r="P17" s="15"/>
      <c r="Q17" s="16"/>
      <c r="R17" s="15"/>
      <c r="S17" s="16"/>
      <c r="T17" s="16"/>
      <c r="U17" s="12" t="s">
        <v>79</v>
      </c>
      <c r="V17" s="42">
        <v>1</v>
      </c>
      <c r="W17" s="42">
        <v>1</v>
      </c>
      <c r="X17" s="42">
        <v>1</v>
      </c>
      <c r="Y17" s="42">
        <v>1</v>
      </c>
      <c r="Z17" s="42">
        <v>0.5</v>
      </c>
      <c r="AA17" s="42">
        <v>1</v>
      </c>
      <c r="AB17" s="42">
        <v>1</v>
      </c>
      <c r="AC17" s="42">
        <v>1</v>
      </c>
      <c r="AD17" s="42">
        <v>1</v>
      </c>
      <c r="AE17" s="42">
        <v>1</v>
      </c>
      <c r="AF17" s="42">
        <v>1</v>
      </c>
      <c r="AG17" s="42">
        <v>1</v>
      </c>
      <c r="AH17" s="42">
        <v>1</v>
      </c>
      <c r="AI17" s="42">
        <v>0</v>
      </c>
      <c r="AJ17" s="42">
        <v>1</v>
      </c>
      <c r="AK17" s="42">
        <v>0</v>
      </c>
      <c r="AL17" s="42">
        <v>1</v>
      </c>
      <c r="AM17" s="42">
        <v>1</v>
      </c>
      <c r="AN17" s="51">
        <f t="shared" si="1"/>
        <v>15.5</v>
      </c>
      <c r="AO17" s="12"/>
    </row>
    <row r="18" spans="1:41" ht="30" customHeight="1" thickTop="1" thickBot="1" x14ac:dyDescent="0.3">
      <c r="A18" s="12" t="s">
        <v>152</v>
      </c>
      <c r="B18" s="12" t="s">
        <v>154</v>
      </c>
      <c r="C18" s="14" t="s">
        <v>153</v>
      </c>
      <c r="D18" s="15" t="s">
        <v>153</v>
      </c>
      <c r="E18" s="14" t="s">
        <v>153</v>
      </c>
      <c r="F18" s="14" t="s">
        <v>153</v>
      </c>
      <c r="G18" s="15" t="s">
        <v>153</v>
      </c>
      <c r="H18" s="16" t="s">
        <v>153</v>
      </c>
      <c r="I18" s="16" t="s">
        <v>153</v>
      </c>
      <c r="J18" s="16" t="s">
        <v>153</v>
      </c>
      <c r="K18" s="16" t="s">
        <v>153</v>
      </c>
      <c r="L18" s="16" t="s">
        <v>153</v>
      </c>
      <c r="M18" s="15" t="s">
        <v>153</v>
      </c>
      <c r="N18" s="15" t="s">
        <v>153</v>
      </c>
      <c r="O18" s="16" t="s">
        <v>153</v>
      </c>
      <c r="P18" s="15" t="s">
        <v>153</v>
      </c>
      <c r="Q18" s="16" t="s">
        <v>153</v>
      </c>
      <c r="R18" s="15" t="s">
        <v>153</v>
      </c>
      <c r="S18" s="15" t="s">
        <v>153</v>
      </c>
      <c r="T18" s="15" t="s">
        <v>153</v>
      </c>
      <c r="U18" s="12" t="s">
        <v>155</v>
      </c>
      <c r="V18" s="45">
        <v>0.5</v>
      </c>
      <c r="W18" s="45">
        <v>0</v>
      </c>
      <c r="X18" s="45">
        <v>0.5</v>
      </c>
      <c r="Y18" s="45">
        <v>0.5</v>
      </c>
      <c r="Z18" s="45">
        <v>0</v>
      </c>
      <c r="AA18" s="45">
        <v>1</v>
      </c>
      <c r="AB18" s="45">
        <v>1</v>
      </c>
      <c r="AC18" s="45">
        <v>1</v>
      </c>
      <c r="AD18" s="45">
        <v>1</v>
      </c>
      <c r="AE18" s="45">
        <v>1</v>
      </c>
      <c r="AF18" s="45">
        <v>0</v>
      </c>
      <c r="AG18" s="45">
        <v>0</v>
      </c>
      <c r="AH18" s="45">
        <v>1</v>
      </c>
      <c r="AI18" s="45">
        <v>0</v>
      </c>
      <c r="AJ18" s="45">
        <v>1</v>
      </c>
      <c r="AK18" s="45">
        <v>0</v>
      </c>
      <c r="AL18" s="45">
        <v>0</v>
      </c>
      <c r="AM18" s="45">
        <v>0</v>
      </c>
      <c r="AN18" s="45">
        <f t="shared" si="1"/>
        <v>8.5</v>
      </c>
      <c r="AO18" s="12" t="s">
        <v>409</v>
      </c>
    </row>
    <row r="19" spans="1:41" ht="30" customHeight="1" thickTop="1" x14ac:dyDescent="0.25">
      <c r="A19" s="12" t="s">
        <v>56</v>
      </c>
      <c r="B19" s="9" t="s">
        <v>262</v>
      </c>
      <c r="C19" s="13" t="s">
        <v>263</v>
      </c>
      <c r="D19" s="13" t="s">
        <v>264</v>
      </c>
      <c r="E19" s="18" t="s">
        <v>265</v>
      </c>
      <c r="F19" s="13" t="s">
        <v>217</v>
      </c>
      <c r="G19" s="18" t="s">
        <v>266</v>
      </c>
      <c r="H19" s="13" t="s">
        <v>267</v>
      </c>
      <c r="I19" s="13" t="s">
        <v>268</v>
      </c>
      <c r="J19" s="13" t="s">
        <v>424</v>
      </c>
      <c r="K19" s="13" t="s">
        <v>269</v>
      </c>
      <c r="L19" s="13" t="s">
        <v>461</v>
      </c>
      <c r="M19" s="13" t="s">
        <v>270</v>
      </c>
      <c r="N19" s="13" t="s">
        <v>197</v>
      </c>
      <c r="O19" s="13" t="s">
        <v>271</v>
      </c>
      <c r="P19" s="13" t="s">
        <v>271</v>
      </c>
      <c r="Q19" s="13" t="s">
        <v>272</v>
      </c>
      <c r="R19" s="13" t="s">
        <v>425</v>
      </c>
      <c r="S19" s="18" t="s">
        <v>199</v>
      </c>
      <c r="T19" s="13" t="s">
        <v>273</v>
      </c>
      <c r="U19" s="12"/>
      <c r="V19" s="39">
        <v>1</v>
      </c>
      <c r="W19" s="39">
        <v>1</v>
      </c>
      <c r="X19" s="39">
        <v>0</v>
      </c>
      <c r="Y19" s="39">
        <v>1</v>
      </c>
      <c r="Z19" s="39">
        <v>0</v>
      </c>
      <c r="AA19" s="39">
        <v>1</v>
      </c>
      <c r="AB19" s="39">
        <v>1</v>
      </c>
      <c r="AC19" s="39">
        <v>1</v>
      </c>
      <c r="AD19" s="39">
        <v>1</v>
      </c>
      <c r="AE19" s="39">
        <v>1</v>
      </c>
      <c r="AF19" s="39">
        <v>1</v>
      </c>
      <c r="AG19" s="39">
        <v>1</v>
      </c>
      <c r="AH19" s="39">
        <v>1</v>
      </c>
      <c r="AI19" s="39">
        <v>1</v>
      </c>
      <c r="AJ19" s="39">
        <v>1</v>
      </c>
      <c r="AK19" s="39">
        <v>1</v>
      </c>
      <c r="AL19" s="39">
        <v>0</v>
      </c>
      <c r="AM19" s="39">
        <v>1</v>
      </c>
      <c r="AN19" s="40">
        <f t="shared" si="1"/>
        <v>15</v>
      </c>
      <c r="AO19" s="12"/>
    </row>
    <row r="20" spans="1:41" ht="30" customHeight="1" thickBot="1" x14ac:dyDescent="0.3">
      <c r="A20" s="12" t="s">
        <v>56</v>
      </c>
      <c r="B20" s="9" t="s">
        <v>274</v>
      </c>
      <c r="C20" s="17" t="s">
        <v>426</v>
      </c>
      <c r="D20" s="13" t="s">
        <v>264</v>
      </c>
      <c r="E20" s="18" t="s">
        <v>265</v>
      </c>
      <c r="F20" s="13" t="s">
        <v>217</v>
      </c>
      <c r="G20" s="18" t="s">
        <v>266</v>
      </c>
      <c r="H20" s="13" t="s">
        <v>275</v>
      </c>
      <c r="I20" s="13" t="s">
        <v>276</v>
      </c>
      <c r="J20" s="13" t="s">
        <v>427</v>
      </c>
      <c r="K20" s="18" t="s">
        <v>277</v>
      </c>
      <c r="L20" s="18" t="s">
        <v>277</v>
      </c>
      <c r="M20" s="13" t="s">
        <v>270</v>
      </c>
      <c r="N20" s="13" t="s">
        <v>197</v>
      </c>
      <c r="O20" s="17" t="s">
        <v>278</v>
      </c>
      <c r="P20" s="17" t="s">
        <v>279</v>
      </c>
      <c r="Q20" s="13" t="s">
        <v>272</v>
      </c>
      <c r="R20" s="13" t="s">
        <v>425</v>
      </c>
      <c r="S20" s="18" t="s">
        <v>199</v>
      </c>
      <c r="T20" s="13" t="s">
        <v>280</v>
      </c>
      <c r="U20" s="12"/>
      <c r="V20" s="42">
        <v>0.5</v>
      </c>
      <c r="W20" s="42">
        <v>1</v>
      </c>
      <c r="X20" s="42">
        <v>0</v>
      </c>
      <c r="Y20" s="42">
        <v>1</v>
      </c>
      <c r="Z20" s="42">
        <v>0</v>
      </c>
      <c r="AA20" s="42">
        <v>1</v>
      </c>
      <c r="AB20" s="42">
        <v>1</v>
      </c>
      <c r="AC20" s="42">
        <v>1</v>
      </c>
      <c r="AD20" s="42">
        <v>0</v>
      </c>
      <c r="AE20" s="42">
        <v>0</v>
      </c>
      <c r="AF20" s="42">
        <v>1</v>
      </c>
      <c r="AG20" s="42">
        <v>1</v>
      </c>
      <c r="AH20" s="42">
        <v>0.5</v>
      </c>
      <c r="AI20" s="42">
        <v>0.5</v>
      </c>
      <c r="AJ20" s="42">
        <v>1</v>
      </c>
      <c r="AK20" s="42">
        <v>1</v>
      </c>
      <c r="AL20" s="42">
        <v>0</v>
      </c>
      <c r="AM20" s="42">
        <v>1</v>
      </c>
      <c r="AN20" s="42">
        <f t="shared" si="1"/>
        <v>11.5</v>
      </c>
      <c r="AO20" s="12"/>
    </row>
    <row r="21" spans="1:41" ht="41.25" customHeight="1" thickTop="1" x14ac:dyDescent="0.25">
      <c r="A21" s="19" t="s">
        <v>361</v>
      </c>
      <c r="B21" s="19" t="s">
        <v>428</v>
      </c>
      <c r="C21" s="20" t="s">
        <v>462</v>
      </c>
      <c r="D21" s="20" t="s">
        <v>463</v>
      </c>
      <c r="E21" s="21" t="s">
        <v>362</v>
      </c>
      <c r="F21" s="21" t="s">
        <v>464</v>
      </c>
      <c r="G21" s="20" t="s">
        <v>363</v>
      </c>
      <c r="H21" s="20" t="s">
        <v>364</v>
      </c>
      <c r="I21" s="20" t="s">
        <v>465</v>
      </c>
      <c r="J21" s="20" t="s">
        <v>217</v>
      </c>
      <c r="K21" s="20" t="s">
        <v>365</v>
      </c>
      <c r="L21" s="20" t="s">
        <v>366</v>
      </c>
      <c r="M21" s="20" t="s">
        <v>367</v>
      </c>
      <c r="N21" s="20" t="s">
        <v>368</v>
      </c>
      <c r="O21" s="20" t="s">
        <v>217</v>
      </c>
      <c r="P21" s="20" t="s">
        <v>217</v>
      </c>
      <c r="Q21" s="20" t="s">
        <v>217</v>
      </c>
      <c r="R21" s="22" t="s">
        <v>369</v>
      </c>
      <c r="S21" s="22" t="s">
        <v>369</v>
      </c>
      <c r="T21" s="20" t="s">
        <v>217</v>
      </c>
      <c r="U21" s="12"/>
      <c r="V21" s="39">
        <v>1</v>
      </c>
      <c r="W21" s="39">
        <v>1</v>
      </c>
      <c r="X21" s="39">
        <v>0.5</v>
      </c>
      <c r="Y21" s="39">
        <v>0.5</v>
      </c>
      <c r="Z21" s="39">
        <v>1</v>
      </c>
      <c r="AA21" s="39">
        <v>1</v>
      </c>
      <c r="AB21" s="39">
        <v>1</v>
      </c>
      <c r="AC21" s="39">
        <v>1</v>
      </c>
      <c r="AD21" s="39">
        <v>1</v>
      </c>
      <c r="AE21" s="39">
        <v>1</v>
      </c>
      <c r="AF21" s="39">
        <v>1</v>
      </c>
      <c r="AG21" s="39">
        <v>1</v>
      </c>
      <c r="AH21" s="39">
        <v>1</v>
      </c>
      <c r="AI21" s="39">
        <v>1</v>
      </c>
      <c r="AJ21" s="39">
        <v>1</v>
      </c>
      <c r="AK21" s="39">
        <v>0</v>
      </c>
      <c r="AL21" s="39">
        <v>0</v>
      </c>
      <c r="AM21" s="39">
        <v>1</v>
      </c>
      <c r="AN21" s="40">
        <f t="shared" si="1"/>
        <v>15</v>
      </c>
      <c r="AO21" s="12"/>
    </row>
    <row r="22" spans="1:41" ht="30" customHeight="1" thickBot="1" x14ac:dyDescent="0.3">
      <c r="A22" s="19" t="s">
        <v>361</v>
      </c>
      <c r="B22" s="19" t="s">
        <v>370</v>
      </c>
      <c r="C22" s="20" t="s">
        <v>371</v>
      </c>
      <c r="D22" s="20" t="s">
        <v>463</v>
      </c>
      <c r="E22" s="20" t="s">
        <v>372</v>
      </c>
      <c r="F22" s="20" t="s">
        <v>373</v>
      </c>
      <c r="G22" s="20" t="s">
        <v>363</v>
      </c>
      <c r="H22" s="20" t="s">
        <v>374</v>
      </c>
      <c r="I22" s="21" t="s">
        <v>375</v>
      </c>
      <c r="J22" s="20" t="s">
        <v>376</v>
      </c>
      <c r="K22" s="21" t="s">
        <v>377</v>
      </c>
      <c r="L22" s="21" t="s">
        <v>466</v>
      </c>
      <c r="M22" s="20" t="s">
        <v>367</v>
      </c>
      <c r="N22" s="20" t="s">
        <v>378</v>
      </c>
      <c r="O22" s="20" t="s">
        <v>217</v>
      </c>
      <c r="P22" s="20" t="s">
        <v>217</v>
      </c>
      <c r="Q22" s="20" t="s">
        <v>217</v>
      </c>
      <c r="R22" s="22" t="s">
        <v>369</v>
      </c>
      <c r="S22" s="22" t="s">
        <v>369</v>
      </c>
      <c r="T22" s="20" t="s">
        <v>217</v>
      </c>
      <c r="U22" s="12"/>
      <c r="V22" s="42">
        <v>1</v>
      </c>
      <c r="W22" s="42">
        <v>1</v>
      </c>
      <c r="X22" s="42">
        <v>1</v>
      </c>
      <c r="Y22" s="42">
        <v>1</v>
      </c>
      <c r="Z22" s="42">
        <v>1</v>
      </c>
      <c r="AA22" s="42">
        <v>1</v>
      </c>
      <c r="AB22" s="42">
        <v>0.5</v>
      </c>
      <c r="AC22" s="42">
        <v>1</v>
      </c>
      <c r="AD22" s="42">
        <v>0.5</v>
      </c>
      <c r="AE22" s="42">
        <v>0.5</v>
      </c>
      <c r="AF22" s="42">
        <v>1</v>
      </c>
      <c r="AG22" s="42">
        <v>1</v>
      </c>
      <c r="AH22" s="42">
        <v>1</v>
      </c>
      <c r="AI22" s="42">
        <v>1</v>
      </c>
      <c r="AJ22" s="42">
        <v>1</v>
      </c>
      <c r="AK22" s="42">
        <v>0</v>
      </c>
      <c r="AL22" s="42">
        <v>0</v>
      </c>
      <c r="AM22" s="42">
        <v>1</v>
      </c>
      <c r="AN22" s="42">
        <f t="shared" si="1"/>
        <v>14.5</v>
      </c>
      <c r="AO22" s="12"/>
    </row>
    <row r="23" spans="1:41" ht="30" customHeight="1" thickTop="1" x14ac:dyDescent="0.25">
      <c r="A23" s="12" t="s">
        <v>393</v>
      </c>
      <c r="B23" s="9" t="s">
        <v>429</v>
      </c>
      <c r="C23" s="13" t="s">
        <v>467</v>
      </c>
      <c r="D23" s="13" t="s">
        <v>281</v>
      </c>
      <c r="E23" s="17" t="s">
        <v>430</v>
      </c>
      <c r="F23" s="17" t="s">
        <v>468</v>
      </c>
      <c r="G23" s="13" t="s">
        <v>469</v>
      </c>
      <c r="H23" s="17" t="s">
        <v>282</v>
      </c>
      <c r="I23" s="17" t="s">
        <v>431</v>
      </c>
      <c r="J23" s="17" t="s">
        <v>432</v>
      </c>
      <c r="K23" s="13" t="s">
        <v>283</v>
      </c>
      <c r="L23" s="13" t="s">
        <v>217</v>
      </c>
      <c r="M23" s="13" t="s">
        <v>470</v>
      </c>
      <c r="N23" s="18" t="s">
        <v>284</v>
      </c>
      <c r="O23" s="13" t="s">
        <v>285</v>
      </c>
      <c r="P23" s="13" t="s">
        <v>286</v>
      </c>
      <c r="Q23" s="13" t="s">
        <v>287</v>
      </c>
      <c r="R23" s="17" t="s">
        <v>288</v>
      </c>
      <c r="S23" s="18" t="s">
        <v>199</v>
      </c>
      <c r="T23" s="13" t="s">
        <v>508</v>
      </c>
      <c r="U23" s="12"/>
      <c r="V23" s="39">
        <v>1</v>
      </c>
      <c r="W23" s="39">
        <v>1</v>
      </c>
      <c r="X23" s="39">
        <v>0.5</v>
      </c>
      <c r="Y23" s="39">
        <v>0.5</v>
      </c>
      <c r="Z23" s="39">
        <v>1</v>
      </c>
      <c r="AA23" s="39">
        <v>0.5</v>
      </c>
      <c r="AB23" s="39">
        <v>0.5</v>
      </c>
      <c r="AC23" s="39">
        <v>0.5</v>
      </c>
      <c r="AD23" s="39">
        <v>1</v>
      </c>
      <c r="AE23" s="39">
        <v>1</v>
      </c>
      <c r="AF23" s="39">
        <v>1</v>
      </c>
      <c r="AG23" s="39">
        <v>0</v>
      </c>
      <c r="AH23" s="39">
        <v>1</v>
      </c>
      <c r="AI23" s="39">
        <v>1</v>
      </c>
      <c r="AJ23" s="39">
        <v>1</v>
      </c>
      <c r="AK23" s="39">
        <v>0.5</v>
      </c>
      <c r="AL23" s="39">
        <v>0</v>
      </c>
      <c r="AM23" s="39">
        <v>1</v>
      </c>
      <c r="AN23" s="39">
        <f t="shared" si="1"/>
        <v>13</v>
      </c>
      <c r="AO23" s="12"/>
    </row>
    <row r="24" spans="1:41" ht="30" customHeight="1" thickBot="1" x14ac:dyDescent="0.3">
      <c r="A24" s="12" t="s">
        <v>393</v>
      </c>
      <c r="B24" s="9" t="s">
        <v>289</v>
      </c>
      <c r="C24" s="13" t="s">
        <v>471</v>
      </c>
      <c r="D24" s="13" t="s">
        <v>281</v>
      </c>
      <c r="E24" s="17" t="s">
        <v>472</v>
      </c>
      <c r="F24" s="17" t="s">
        <v>473</v>
      </c>
      <c r="G24" s="18" t="s">
        <v>290</v>
      </c>
      <c r="H24" s="13" t="s">
        <v>291</v>
      </c>
      <c r="I24" s="13" t="s">
        <v>474</v>
      </c>
      <c r="J24" s="13" t="s">
        <v>197</v>
      </c>
      <c r="K24" s="13" t="s">
        <v>292</v>
      </c>
      <c r="L24" s="13" t="s">
        <v>293</v>
      </c>
      <c r="M24" s="13" t="s">
        <v>475</v>
      </c>
      <c r="N24" s="18" t="s">
        <v>476</v>
      </c>
      <c r="O24" s="17" t="s">
        <v>294</v>
      </c>
      <c r="P24" s="17" t="s">
        <v>433</v>
      </c>
      <c r="Q24" s="13" t="s">
        <v>295</v>
      </c>
      <c r="R24" s="18" t="s">
        <v>296</v>
      </c>
      <c r="S24" s="9"/>
      <c r="T24" s="13" t="s">
        <v>297</v>
      </c>
      <c r="U24" s="12"/>
      <c r="V24" s="42">
        <v>1</v>
      </c>
      <c r="W24" s="42">
        <v>1</v>
      </c>
      <c r="X24" s="42">
        <v>0.5</v>
      </c>
      <c r="Y24" s="42">
        <v>0.5</v>
      </c>
      <c r="Z24" s="42">
        <v>0</v>
      </c>
      <c r="AA24" s="42">
        <v>1</v>
      </c>
      <c r="AB24" s="42">
        <v>1</v>
      </c>
      <c r="AC24" s="42">
        <v>1</v>
      </c>
      <c r="AD24" s="42">
        <v>1</v>
      </c>
      <c r="AE24" s="42">
        <v>1</v>
      </c>
      <c r="AF24" s="42">
        <v>1</v>
      </c>
      <c r="AG24" s="42">
        <v>0</v>
      </c>
      <c r="AH24" s="42">
        <v>0.5</v>
      </c>
      <c r="AI24" s="42">
        <v>0.5</v>
      </c>
      <c r="AJ24" s="42">
        <v>1</v>
      </c>
      <c r="AK24" s="42">
        <v>1</v>
      </c>
      <c r="AL24" s="42"/>
      <c r="AM24" s="42">
        <v>1</v>
      </c>
      <c r="AN24" s="51">
        <f t="shared" si="1"/>
        <v>13</v>
      </c>
      <c r="AO24" s="12"/>
    </row>
    <row r="25" spans="1:41" ht="33.75" customHeight="1" thickTop="1" thickBot="1" x14ac:dyDescent="0.3">
      <c r="A25" s="19" t="s">
        <v>410</v>
      </c>
      <c r="B25" s="19" t="s">
        <v>379</v>
      </c>
      <c r="C25" s="21" t="s">
        <v>434</v>
      </c>
      <c r="D25" s="20" t="s">
        <v>380</v>
      </c>
      <c r="E25" s="21" t="s">
        <v>381</v>
      </c>
      <c r="F25" s="21" t="s">
        <v>382</v>
      </c>
      <c r="G25" s="21" t="s">
        <v>406</v>
      </c>
      <c r="H25" s="20" t="s">
        <v>383</v>
      </c>
      <c r="I25" s="22" t="s">
        <v>384</v>
      </c>
      <c r="J25" s="20" t="s">
        <v>197</v>
      </c>
      <c r="K25" s="21" t="s">
        <v>385</v>
      </c>
      <c r="L25" s="22" t="s">
        <v>386</v>
      </c>
      <c r="M25" s="22" t="s">
        <v>199</v>
      </c>
      <c r="N25" s="22" t="s">
        <v>199</v>
      </c>
      <c r="O25" s="20" t="s">
        <v>197</v>
      </c>
      <c r="P25" s="22" t="s">
        <v>199</v>
      </c>
      <c r="Q25" s="22" t="s">
        <v>387</v>
      </c>
      <c r="R25" s="22" t="s">
        <v>369</v>
      </c>
      <c r="S25" s="22" t="s">
        <v>369</v>
      </c>
      <c r="T25" s="22" t="s">
        <v>387</v>
      </c>
      <c r="U25" s="12"/>
      <c r="V25" s="45">
        <v>0.5</v>
      </c>
      <c r="W25" s="45">
        <v>1</v>
      </c>
      <c r="X25" s="45">
        <v>0.5</v>
      </c>
      <c r="Y25" s="45">
        <v>0.5</v>
      </c>
      <c r="Z25" s="45">
        <v>0.5</v>
      </c>
      <c r="AA25" s="45">
        <v>1</v>
      </c>
      <c r="AB25" s="45">
        <v>0</v>
      </c>
      <c r="AC25" s="45">
        <v>1</v>
      </c>
      <c r="AD25" s="45">
        <v>0.5</v>
      </c>
      <c r="AE25" s="45">
        <v>0</v>
      </c>
      <c r="AF25" s="45">
        <v>0</v>
      </c>
      <c r="AG25" s="45">
        <v>0</v>
      </c>
      <c r="AH25" s="45">
        <v>1</v>
      </c>
      <c r="AI25" s="45">
        <v>0</v>
      </c>
      <c r="AJ25" s="45">
        <v>0</v>
      </c>
      <c r="AK25" s="45">
        <v>0</v>
      </c>
      <c r="AL25" s="45">
        <v>0</v>
      </c>
      <c r="AM25" s="45">
        <v>0</v>
      </c>
      <c r="AN25" s="46">
        <f t="shared" si="1"/>
        <v>6.5</v>
      </c>
      <c r="AO25" s="12"/>
    </row>
    <row r="26" spans="1:41" ht="30" customHeight="1" thickTop="1" x14ac:dyDescent="0.25">
      <c r="A26" s="12" t="s">
        <v>399</v>
      </c>
      <c r="B26" s="12" t="s">
        <v>143</v>
      </c>
      <c r="C26" s="14" t="s">
        <v>156</v>
      </c>
      <c r="D26" s="16" t="s">
        <v>59</v>
      </c>
      <c r="E26" s="14" t="s">
        <v>59</v>
      </c>
      <c r="F26" s="14" t="s">
        <v>59</v>
      </c>
      <c r="G26" s="16" t="s">
        <v>145</v>
      </c>
      <c r="H26" s="16" t="s">
        <v>147</v>
      </c>
      <c r="I26" s="16" t="s">
        <v>147</v>
      </c>
      <c r="J26" s="16" t="s">
        <v>147</v>
      </c>
      <c r="K26" s="16" t="s">
        <v>147</v>
      </c>
      <c r="L26" s="16" t="s">
        <v>147</v>
      </c>
      <c r="M26" s="16" t="s">
        <v>147</v>
      </c>
      <c r="N26" s="16" t="s">
        <v>147</v>
      </c>
      <c r="O26" s="16" t="s">
        <v>147</v>
      </c>
      <c r="P26" s="16" t="s">
        <v>147</v>
      </c>
      <c r="Q26" s="16" t="s">
        <v>147</v>
      </c>
      <c r="R26" s="14" t="s">
        <v>140</v>
      </c>
      <c r="S26" s="14" t="s">
        <v>140</v>
      </c>
      <c r="T26" s="16" t="s">
        <v>147</v>
      </c>
      <c r="U26" s="12" t="s">
        <v>435</v>
      </c>
      <c r="V26" s="43">
        <v>0.5</v>
      </c>
      <c r="W26" s="43">
        <v>1</v>
      </c>
      <c r="X26" s="43">
        <v>0.5</v>
      </c>
      <c r="Y26" s="43">
        <v>0.5</v>
      </c>
      <c r="Z26" s="43">
        <v>1</v>
      </c>
      <c r="AA26" s="43">
        <v>1</v>
      </c>
      <c r="AB26" s="43">
        <v>1</v>
      </c>
      <c r="AC26" s="43">
        <v>1</v>
      </c>
      <c r="AD26" s="43">
        <v>1</v>
      </c>
      <c r="AE26" s="43">
        <v>1</v>
      </c>
      <c r="AF26" s="43">
        <v>1</v>
      </c>
      <c r="AG26" s="43">
        <v>1</v>
      </c>
      <c r="AH26" s="43">
        <v>1</v>
      </c>
      <c r="AI26" s="43">
        <v>1</v>
      </c>
      <c r="AJ26" s="43">
        <v>1</v>
      </c>
      <c r="AK26" s="43">
        <v>0.5</v>
      </c>
      <c r="AL26" s="43">
        <v>0.5</v>
      </c>
      <c r="AM26" s="43">
        <v>1</v>
      </c>
      <c r="AN26" s="43">
        <f t="shared" si="1"/>
        <v>15.5</v>
      </c>
      <c r="AO26" s="12"/>
    </row>
    <row r="27" spans="1:41" ht="30" customHeight="1" x14ac:dyDescent="0.25">
      <c r="A27" s="12" t="s">
        <v>399</v>
      </c>
      <c r="B27" s="12" t="s">
        <v>146</v>
      </c>
      <c r="C27" s="16" t="s">
        <v>144</v>
      </c>
      <c r="D27" s="16" t="s">
        <v>59</v>
      </c>
      <c r="E27" s="14" t="s">
        <v>59</v>
      </c>
      <c r="F27" s="14" t="s">
        <v>59</v>
      </c>
      <c r="G27" s="16" t="s">
        <v>145</v>
      </c>
      <c r="H27" s="16" t="s">
        <v>148</v>
      </c>
      <c r="I27" s="16" t="s">
        <v>148</v>
      </c>
      <c r="J27" s="16" t="s">
        <v>148</v>
      </c>
      <c r="K27" s="16" t="s">
        <v>148</v>
      </c>
      <c r="L27" s="16" t="s">
        <v>148</v>
      </c>
      <c r="M27" s="16" t="s">
        <v>148</v>
      </c>
      <c r="N27" s="16" t="s">
        <v>148</v>
      </c>
      <c r="O27" s="16" t="s">
        <v>148</v>
      </c>
      <c r="P27" s="16" t="s">
        <v>148</v>
      </c>
      <c r="Q27" s="16" t="s">
        <v>148</v>
      </c>
      <c r="R27" s="14" t="s">
        <v>140</v>
      </c>
      <c r="S27" s="14" t="s">
        <v>140</v>
      </c>
      <c r="T27" s="16" t="s">
        <v>148</v>
      </c>
      <c r="U27" s="12" t="s">
        <v>454</v>
      </c>
      <c r="V27" s="41">
        <v>1</v>
      </c>
      <c r="W27" s="41">
        <v>1</v>
      </c>
      <c r="X27" s="41">
        <v>0.5</v>
      </c>
      <c r="Y27" s="41">
        <v>0.5</v>
      </c>
      <c r="Z27" s="41">
        <v>1</v>
      </c>
      <c r="AA27" s="41">
        <v>1</v>
      </c>
      <c r="AB27" s="41">
        <v>1</v>
      </c>
      <c r="AC27" s="41">
        <v>1</v>
      </c>
      <c r="AD27" s="41">
        <v>1</v>
      </c>
      <c r="AE27" s="41">
        <v>1</v>
      </c>
      <c r="AF27" s="41">
        <v>1</v>
      </c>
      <c r="AG27" s="41">
        <v>1</v>
      </c>
      <c r="AH27" s="41">
        <v>1</v>
      </c>
      <c r="AI27" s="41">
        <v>1</v>
      </c>
      <c r="AJ27" s="41">
        <v>1</v>
      </c>
      <c r="AK27" s="41">
        <v>0.5</v>
      </c>
      <c r="AL27" s="41">
        <v>0.5</v>
      </c>
      <c r="AM27" s="41">
        <v>1</v>
      </c>
      <c r="AN27" s="41">
        <f t="shared" si="1"/>
        <v>16</v>
      </c>
      <c r="AO27" s="12"/>
    </row>
    <row r="28" spans="1:41" ht="51" customHeight="1" thickBot="1" x14ac:dyDescent="0.3">
      <c r="A28" s="12" t="s">
        <v>399</v>
      </c>
      <c r="B28" s="12" t="s">
        <v>408</v>
      </c>
      <c r="C28" s="16" t="s">
        <v>144</v>
      </c>
      <c r="D28" s="16" t="s">
        <v>59</v>
      </c>
      <c r="E28" s="16" t="s">
        <v>59</v>
      </c>
      <c r="F28" s="16" t="s">
        <v>59</v>
      </c>
      <c r="G28" s="16" t="s">
        <v>145</v>
      </c>
      <c r="H28" s="16" t="s">
        <v>436</v>
      </c>
      <c r="I28" s="14" t="s">
        <v>436</v>
      </c>
      <c r="J28" s="14" t="s">
        <v>436</v>
      </c>
      <c r="K28" s="14" t="s">
        <v>436</v>
      </c>
      <c r="L28" s="14" t="s">
        <v>436</v>
      </c>
      <c r="M28" s="14" t="s">
        <v>436</v>
      </c>
      <c r="N28" s="14" t="s">
        <v>436</v>
      </c>
      <c r="O28" s="14" t="s">
        <v>436</v>
      </c>
      <c r="P28" s="14" t="s">
        <v>436</v>
      </c>
      <c r="Q28" s="14" t="s">
        <v>436</v>
      </c>
      <c r="R28" s="14" t="s">
        <v>140</v>
      </c>
      <c r="S28" s="14" t="s">
        <v>140</v>
      </c>
      <c r="T28" s="16" t="s">
        <v>436</v>
      </c>
      <c r="U28" s="12" t="s">
        <v>455</v>
      </c>
      <c r="V28" s="42">
        <v>1</v>
      </c>
      <c r="W28" s="42">
        <v>1</v>
      </c>
      <c r="X28" s="42">
        <v>1</v>
      </c>
      <c r="Y28" s="42">
        <v>1</v>
      </c>
      <c r="Z28" s="42">
        <v>1</v>
      </c>
      <c r="AA28" s="42">
        <v>1</v>
      </c>
      <c r="AB28" s="42">
        <v>0.5</v>
      </c>
      <c r="AC28" s="42">
        <v>0.5</v>
      </c>
      <c r="AD28" s="42">
        <v>0.5</v>
      </c>
      <c r="AE28" s="42">
        <v>0.5</v>
      </c>
      <c r="AF28" s="42">
        <v>0.5</v>
      </c>
      <c r="AG28" s="42">
        <v>0.5</v>
      </c>
      <c r="AH28" s="42">
        <v>0.5</v>
      </c>
      <c r="AI28" s="42">
        <v>0.5</v>
      </c>
      <c r="AJ28" s="42">
        <v>0.5</v>
      </c>
      <c r="AK28" s="42">
        <v>0.5</v>
      </c>
      <c r="AL28" s="42">
        <v>0.5</v>
      </c>
      <c r="AM28" s="42">
        <v>1</v>
      </c>
      <c r="AN28" s="51">
        <f t="shared" si="1"/>
        <v>12.5</v>
      </c>
      <c r="AO28" s="12" t="s">
        <v>412</v>
      </c>
    </row>
    <row r="29" spans="1:41" ht="30" customHeight="1" thickTop="1" x14ac:dyDescent="0.25">
      <c r="A29" s="12" t="s">
        <v>394</v>
      </c>
      <c r="B29" s="9" t="s">
        <v>174</v>
      </c>
      <c r="C29" s="13" t="s">
        <v>477</v>
      </c>
      <c r="D29" s="13" t="s">
        <v>175</v>
      </c>
      <c r="E29" s="13" t="s">
        <v>175</v>
      </c>
      <c r="F29" s="13" t="s">
        <v>175</v>
      </c>
      <c r="G29" s="13" t="s">
        <v>176</v>
      </c>
      <c r="H29" s="13" t="s">
        <v>177</v>
      </c>
      <c r="I29" s="17" t="s">
        <v>178</v>
      </c>
      <c r="J29" s="13" t="s">
        <v>179</v>
      </c>
      <c r="K29" s="17" t="s">
        <v>180</v>
      </c>
      <c r="L29" s="18" t="s">
        <v>181</v>
      </c>
      <c r="M29" s="18" t="s">
        <v>182</v>
      </c>
      <c r="N29" s="18" t="s">
        <v>183</v>
      </c>
      <c r="O29" s="13" t="s">
        <v>184</v>
      </c>
      <c r="P29" s="13" t="s">
        <v>185</v>
      </c>
      <c r="Q29" s="13" t="s">
        <v>186</v>
      </c>
      <c r="R29" s="17" t="s">
        <v>187</v>
      </c>
      <c r="S29" s="13" t="s">
        <v>188</v>
      </c>
      <c r="T29" s="23" t="s">
        <v>189</v>
      </c>
      <c r="U29" s="9" t="s">
        <v>478</v>
      </c>
      <c r="V29" s="39">
        <v>1</v>
      </c>
      <c r="W29" s="39">
        <v>1</v>
      </c>
      <c r="X29" s="39">
        <v>1</v>
      </c>
      <c r="Y29" s="39">
        <v>1</v>
      </c>
      <c r="Z29" s="39">
        <v>1</v>
      </c>
      <c r="AA29" s="39">
        <v>1</v>
      </c>
      <c r="AB29" s="39">
        <v>0.5</v>
      </c>
      <c r="AC29" s="39">
        <v>1</v>
      </c>
      <c r="AD29" s="39">
        <v>0.5</v>
      </c>
      <c r="AE29" s="39">
        <v>0</v>
      </c>
      <c r="AF29" s="39">
        <v>0</v>
      </c>
      <c r="AG29" s="39">
        <v>0</v>
      </c>
      <c r="AH29" s="39">
        <v>1</v>
      </c>
      <c r="AI29" s="39">
        <v>1</v>
      </c>
      <c r="AJ29" s="39">
        <v>1</v>
      </c>
      <c r="AK29" s="39">
        <v>0.5</v>
      </c>
      <c r="AL29" s="39">
        <v>1</v>
      </c>
      <c r="AM29" s="39">
        <v>1</v>
      </c>
      <c r="AN29" s="39">
        <f t="shared" si="1"/>
        <v>13.5</v>
      </c>
      <c r="AO29" s="12"/>
    </row>
    <row r="30" spans="1:41" ht="30" customHeight="1" x14ac:dyDescent="0.25">
      <c r="A30" s="12" t="s">
        <v>394</v>
      </c>
      <c r="B30" s="12" t="s">
        <v>190</v>
      </c>
      <c r="C30" s="13" t="s">
        <v>191</v>
      </c>
      <c r="D30" s="13" t="s">
        <v>192</v>
      </c>
      <c r="E30" s="17" t="s">
        <v>193</v>
      </c>
      <c r="F30" s="18" t="s">
        <v>194</v>
      </c>
      <c r="G30" s="17" t="s">
        <v>497</v>
      </c>
      <c r="H30" s="13" t="s">
        <v>195</v>
      </c>
      <c r="I30" s="13" t="s">
        <v>479</v>
      </c>
      <c r="J30" s="13" t="s">
        <v>196</v>
      </c>
      <c r="K30" s="13" t="s">
        <v>197</v>
      </c>
      <c r="L30" s="17" t="s">
        <v>198</v>
      </c>
      <c r="M30" s="18" t="s">
        <v>199</v>
      </c>
      <c r="N30" s="13" t="s">
        <v>200</v>
      </c>
      <c r="O30" s="13" t="s">
        <v>201</v>
      </c>
      <c r="P30" s="13" t="s">
        <v>184</v>
      </c>
      <c r="Q30" s="13" t="s">
        <v>202</v>
      </c>
      <c r="R30" s="17" t="s">
        <v>203</v>
      </c>
      <c r="S30" s="9"/>
      <c r="T30" s="13" t="s">
        <v>189</v>
      </c>
      <c r="U30" s="9" t="s">
        <v>437</v>
      </c>
      <c r="V30" s="41">
        <v>1</v>
      </c>
      <c r="W30" s="41">
        <v>1</v>
      </c>
      <c r="X30" s="41">
        <v>0.5</v>
      </c>
      <c r="Y30" s="41">
        <v>0</v>
      </c>
      <c r="Z30" s="41">
        <v>0.5</v>
      </c>
      <c r="AA30" s="41">
        <v>1</v>
      </c>
      <c r="AB30" s="41">
        <v>1</v>
      </c>
      <c r="AC30" s="41">
        <v>1</v>
      </c>
      <c r="AD30" s="41">
        <v>1</v>
      </c>
      <c r="AE30" s="41">
        <v>0.5</v>
      </c>
      <c r="AF30" s="41">
        <v>0</v>
      </c>
      <c r="AG30" s="41">
        <v>1</v>
      </c>
      <c r="AH30" s="41">
        <v>1</v>
      </c>
      <c r="AI30" s="41">
        <v>1</v>
      </c>
      <c r="AJ30" s="41">
        <v>1</v>
      </c>
      <c r="AK30" s="41">
        <v>0.5</v>
      </c>
      <c r="AL30" s="41"/>
      <c r="AM30" s="41">
        <v>1</v>
      </c>
      <c r="AN30" s="41">
        <f t="shared" si="1"/>
        <v>13</v>
      </c>
      <c r="AO30" s="12"/>
    </row>
    <row r="31" spans="1:41" ht="30" customHeight="1" thickBot="1" x14ac:dyDescent="0.3">
      <c r="A31" s="12" t="s">
        <v>394</v>
      </c>
      <c r="B31" s="9" t="s">
        <v>204</v>
      </c>
      <c r="C31" s="13" t="s">
        <v>191</v>
      </c>
      <c r="D31" s="13" t="s">
        <v>192</v>
      </c>
      <c r="E31" s="17" t="s">
        <v>193</v>
      </c>
      <c r="F31" s="17" t="s">
        <v>205</v>
      </c>
      <c r="G31" s="17" t="s">
        <v>497</v>
      </c>
      <c r="H31" s="13" t="s">
        <v>206</v>
      </c>
      <c r="I31" s="13" t="s">
        <v>207</v>
      </c>
      <c r="J31" s="13" t="s">
        <v>208</v>
      </c>
      <c r="K31" s="17" t="s">
        <v>209</v>
      </c>
      <c r="L31" s="13" t="s">
        <v>210</v>
      </c>
      <c r="M31" s="17" t="s">
        <v>211</v>
      </c>
      <c r="N31" s="17" t="s">
        <v>212</v>
      </c>
      <c r="O31" s="13" t="s">
        <v>191</v>
      </c>
      <c r="P31" s="13" t="s">
        <v>184</v>
      </c>
      <c r="Q31" s="13" t="s">
        <v>213</v>
      </c>
      <c r="R31" s="17" t="s">
        <v>203</v>
      </c>
      <c r="S31" s="9"/>
      <c r="T31" s="13" t="s">
        <v>214</v>
      </c>
      <c r="U31" s="9" t="s">
        <v>451</v>
      </c>
      <c r="V31" s="42">
        <v>1</v>
      </c>
      <c r="W31" s="42">
        <v>1</v>
      </c>
      <c r="X31" s="42">
        <v>0.5</v>
      </c>
      <c r="Y31" s="42">
        <v>0.5</v>
      </c>
      <c r="Z31" s="42">
        <v>0.5</v>
      </c>
      <c r="AA31" s="42">
        <v>1</v>
      </c>
      <c r="AB31" s="42">
        <v>1</v>
      </c>
      <c r="AC31" s="42">
        <v>1</v>
      </c>
      <c r="AD31" s="42">
        <v>0.5</v>
      </c>
      <c r="AE31" s="42">
        <v>1</v>
      </c>
      <c r="AF31" s="42">
        <v>0.5</v>
      </c>
      <c r="AG31" s="42">
        <v>0.5</v>
      </c>
      <c r="AH31" s="42">
        <v>1</v>
      </c>
      <c r="AI31" s="42">
        <v>1</v>
      </c>
      <c r="AJ31" s="42">
        <v>1</v>
      </c>
      <c r="AK31" s="42">
        <v>0.5</v>
      </c>
      <c r="AL31" s="42"/>
      <c r="AM31" s="42">
        <v>1</v>
      </c>
      <c r="AN31" s="51">
        <f t="shared" si="1"/>
        <v>13.5</v>
      </c>
      <c r="AO31" s="12"/>
    </row>
    <row r="32" spans="1:41" ht="30" customHeight="1" thickTop="1" thickBot="1" x14ac:dyDescent="0.3">
      <c r="A32" s="12" t="s">
        <v>400</v>
      </c>
      <c r="B32" s="12" t="s">
        <v>98</v>
      </c>
      <c r="C32" s="16" t="s">
        <v>502</v>
      </c>
      <c r="D32" s="16" t="s">
        <v>503</v>
      </c>
      <c r="E32" s="16" t="s">
        <v>509</v>
      </c>
      <c r="F32" s="16" t="s">
        <v>509</v>
      </c>
      <c r="G32" s="15" t="s">
        <v>504</v>
      </c>
      <c r="H32" s="16" t="s">
        <v>102</v>
      </c>
      <c r="I32" s="16" t="s">
        <v>103</v>
      </c>
      <c r="J32" s="16" t="s">
        <v>102</v>
      </c>
      <c r="K32" s="16" t="s">
        <v>102</v>
      </c>
      <c r="L32" s="16" t="s">
        <v>103</v>
      </c>
      <c r="M32" s="16" t="s">
        <v>102</v>
      </c>
      <c r="N32" s="16" t="s">
        <v>102</v>
      </c>
      <c r="O32" s="16" t="s">
        <v>102</v>
      </c>
      <c r="P32" s="16" t="s">
        <v>102</v>
      </c>
      <c r="Q32" s="16" t="s">
        <v>102</v>
      </c>
      <c r="R32" s="14" t="s">
        <v>102</v>
      </c>
      <c r="S32" s="16" t="s">
        <v>102</v>
      </c>
      <c r="T32" s="16" t="s">
        <v>102</v>
      </c>
      <c r="U32" s="12" t="s">
        <v>104</v>
      </c>
      <c r="V32" s="45">
        <v>1</v>
      </c>
      <c r="W32" s="45">
        <v>1</v>
      </c>
      <c r="X32" s="45">
        <v>1</v>
      </c>
      <c r="Y32" s="45">
        <v>1</v>
      </c>
      <c r="Z32" s="45">
        <v>0</v>
      </c>
      <c r="AA32" s="45">
        <v>1</v>
      </c>
      <c r="AB32" s="45">
        <v>1</v>
      </c>
      <c r="AC32" s="45">
        <v>1</v>
      </c>
      <c r="AD32" s="45">
        <v>1</v>
      </c>
      <c r="AE32" s="45">
        <v>1</v>
      </c>
      <c r="AF32" s="45">
        <v>1</v>
      </c>
      <c r="AG32" s="45">
        <v>1</v>
      </c>
      <c r="AH32" s="45">
        <v>1</v>
      </c>
      <c r="AI32" s="45">
        <v>1</v>
      </c>
      <c r="AJ32" s="45">
        <v>1</v>
      </c>
      <c r="AK32" s="45">
        <v>0.5</v>
      </c>
      <c r="AL32" s="45">
        <v>1</v>
      </c>
      <c r="AM32" s="45">
        <v>1</v>
      </c>
      <c r="AN32" s="46">
        <f t="shared" si="1"/>
        <v>16.5</v>
      </c>
      <c r="AO32" s="12"/>
    </row>
    <row r="33" spans="1:41" ht="30" customHeight="1" thickTop="1" x14ac:dyDescent="0.25">
      <c r="A33" s="12" t="s">
        <v>396</v>
      </c>
      <c r="B33" s="12" t="s">
        <v>109</v>
      </c>
      <c r="C33" s="16" t="s">
        <v>74</v>
      </c>
      <c r="D33" s="16" t="s">
        <v>74</v>
      </c>
      <c r="E33" s="14" t="s">
        <v>74</v>
      </c>
      <c r="F33" s="14" t="s">
        <v>74</v>
      </c>
      <c r="G33" s="14" t="s">
        <v>108</v>
      </c>
      <c r="H33" s="16" t="s">
        <v>75</v>
      </c>
      <c r="I33" s="14" t="s">
        <v>105</v>
      </c>
      <c r="J33" s="16" t="s">
        <v>75</v>
      </c>
      <c r="K33" s="16" t="s">
        <v>480</v>
      </c>
      <c r="L33" s="16" t="s">
        <v>107</v>
      </c>
      <c r="M33" s="15" t="s">
        <v>106</v>
      </c>
      <c r="N33" s="15" t="s">
        <v>106</v>
      </c>
      <c r="O33" s="16" t="s">
        <v>480</v>
      </c>
      <c r="P33" s="16" t="s">
        <v>480</v>
      </c>
      <c r="Q33" s="14" t="s">
        <v>481</v>
      </c>
      <c r="R33" s="15" t="s">
        <v>110</v>
      </c>
      <c r="S33" s="16" t="s">
        <v>110</v>
      </c>
      <c r="T33" s="16" t="s">
        <v>122</v>
      </c>
      <c r="U33" s="12" t="s">
        <v>510</v>
      </c>
      <c r="V33" s="39">
        <v>1</v>
      </c>
      <c r="W33" s="39">
        <v>1</v>
      </c>
      <c r="X33" s="39">
        <v>0.5</v>
      </c>
      <c r="Y33" s="39">
        <v>0.5</v>
      </c>
      <c r="Z33" s="39">
        <v>0.5</v>
      </c>
      <c r="AA33" s="39">
        <v>1</v>
      </c>
      <c r="AB33" s="39">
        <v>0.5</v>
      </c>
      <c r="AC33" s="39">
        <v>1</v>
      </c>
      <c r="AD33" s="39">
        <v>1</v>
      </c>
      <c r="AE33" s="39">
        <v>1</v>
      </c>
      <c r="AF33" s="39">
        <v>0</v>
      </c>
      <c r="AG33" s="39">
        <v>0</v>
      </c>
      <c r="AH33" s="39">
        <v>1</v>
      </c>
      <c r="AI33" s="39">
        <v>1</v>
      </c>
      <c r="AJ33" s="39">
        <v>0.5</v>
      </c>
      <c r="AK33" s="39">
        <v>0</v>
      </c>
      <c r="AL33" s="39">
        <v>1</v>
      </c>
      <c r="AM33" s="39">
        <v>1</v>
      </c>
      <c r="AN33" s="40">
        <f t="shared" si="1"/>
        <v>12.5</v>
      </c>
      <c r="AO33" s="12"/>
    </row>
    <row r="34" spans="1:41" ht="30" customHeight="1" x14ac:dyDescent="0.25">
      <c r="A34" s="12" t="s">
        <v>396</v>
      </c>
      <c r="B34" s="12" t="s">
        <v>438</v>
      </c>
      <c r="C34" s="16" t="s">
        <v>511</v>
      </c>
      <c r="D34" s="16" t="s">
        <v>511</v>
      </c>
      <c r="E34" s="14" t="s">
        <v>73</v>
      </c>
      <c r="F34" s="14" t="s">
        <v>73</v>
      </c>
      <c r="G34" s="14" t="s">
        <v>108</v>
      </c>
      <c r="H34" s="16" t="s">
        <v>111</v>
      </c>
      <c r="I34" s="15" t="s">
        <v>439</v>
      </c>
      <c r="J34" s="15" t="s">
        <v>439</v>
      </c>
      <c r="K34" s="15" t="s">
        <v>439</v>
      </c>
      <c r="L34" s="15" t="s">
        <v>439</v>
      </c>
      <c r="M34" s="15" t="s">
        <v>439</v>
      </c>
      <c r="N34" s="15" t="s">
        <v>439</v>
      </c>
      <c r="O34" s="16" t="s">
        <v>111</v>
      </c>
      <c r="P34" s="16" t="s">
        <v>111</v>
      </c>
      <c r="Q34" s="16" t="s">
        <v>111</v>
      </c>
      <c r="R34" s="15" t="s">
        <v>110</v>
      </c>
      <c r="S34" s="16" t="s">
        <v>110</v>
      </c>
      <c r="T34" s="16" t="s">
        <v>122</v>
      </c>
      <c r="U34" s="12" t="s">
        <v>440</v>
      </c>
      <c r="V34" s="41">
        <v>1</v>
      </c>
      <c r="W34" s="41">
        <v>1</v>
      </c>
      <c r="X34" s="41">
        <v>0.5</v>
      </c>
      <c r="Y34" s="41">
        <v>0.5</v>
      </c>
      <c r="Z34" s="41">
        <v>0.5</v>
      </c>
      <c r="AA34" s="41">
        <v>1</v>
      </c>
      <c r="AB34" s="41">
        <v>0</v>
      </c>
      <c r="AC34" s="41">
        <v>0</v>
      </c>
      <c r="AD34" s="41">
        <v>0</v>
      </c>
      <c r="AE34" s="41">
        <v>0</v>
      </c>
      <c r="AF34" s="41">
        <v>0</v>
      </c>
      <c r="AG34" s="41">
        <v>0</v>
      </c>
      <c r="AH34" s="41">
        <v>1</v>
      </c>
      <c r="AI34" s="41">
        <v>1</v>
      </c>
      <c r="AJ34" s="41">
        <v>1</v>
      </c>
      <c r="AK34" s="41">
        <v>0</v>
      </c>
      <c r="AL34" s="41">
        <v>1</v>
      </c>
      <c r="AM34" s="41">
        <v>1</v>
      </c>
      <c r="AN34" s="41">
        <f t="shared" si="1"/>
        <v>9.5</v>
      </c>
      <c r="AO34" s="12"/>
    </row>
    <row r="35" spans="1:41" ht="30" customHeight="1" thickBot="1" x14ac:dyDescent="0.3">
      <c r="A35" s="12" t="s">
        <v>396</v>
      </c>
      <c r="B35" s="12" t="s">
        <v>112</v>
      </c>
      <c r="C35" s="16" t="s">
        <v>512</v>
      </c>
      <c r="D35" s="16" t="s">
        <v>512</v>
      </c>
      <c r="E35" s="14"/>
      <c r="F35" s="14"/>
      <c r="G35" s="15" t="s">
        <v>115</v>
      </c>
      <c r="H35" s="16" t="s">
        <v>512</v>
      </c>
      <c r="I35" s="14" t="s">
        <v>512</v>
      </c>
      <c r="J35" s="15" t="s">
        <v>512</v>
      </c>
      <c r="K35" s="15" t="s">
        <v>512</v>
      </c>
      <c r="L35" s="14" t="s">
        <v>512</v>
      </c>
      <c r="M35" s="15" t="s">
        <v>512</v>
      </c>
      <c r="N35" s="15" t="s">
        <v>512</v>
      </c>
      <c r="O35" s="16"/>
      <c r="P35" s="15"/>
      <c r="Q35" s="15"/>
      <c r="R35" s="15" t="s">
        <v>114</v>
      </c>
      <c r="S35" s="16" t="s">
        <v>113</v>
      </c>
      <c r="T35" s="15"/>
      <c r="U35" s="12" t="s">
        <v>117</v>
      </c>
      <c r="V35" s="42">
        <v>1</v>
      </c>
      <c r="W35" s="42">
        <v>1</v>
      </c>
      <c r="X35" s="42">
        <v>0.5</v>
      </c>
      <c r="Y35" s="42">
        <v>0.5</v>
      </c>
      <c r="Z35" s="42">
        <v>0</v>
      </c>
      <c r="AA35" s="42">
        <v>1</v>
      </c>
      <c r="AB35" s="42">
        <v>0.5</v>
      </c>
      <c r="AC35" s="42">
        <v>0</v>
      </c>
      <c r="AD35" s="42">
        <v>0</v>
      </c>
      <c r="AE35" s="42">
        <v>0.5</v>
      </c>
      <c r="AF35" s="42">
        <v>0</v>
      </c>
      <c r="AG35" s="42">
        <v>0</v>
      </c>
      <c r="AH35" s="42">
        <v>1</v>
      </c>
      <c r="AI35" s="42">
        <v>0</v>
      </c>
      <c r="AJ35" s="42">
        <v>0</v>
      </c>
      <c r="AK35" s="42">
        <v>0</v>
      </c>
      <c r="AL35" s="42">
        <v>1</v>
      </c>
      <c r="AM35" s="42">
        <v>0</v>
      </c>
      <c r="AN35" s="42">
        <f t="shared" si="1"/>
        <v>7</v>
      </c>
      <c r="AO35" s="12"/>
    </row>
    <row r="36" spans="1:41" ht="30" customHeight="1" thickTop="1" x14ac:dyDescent="0.25">
      <c r="A36" s="12" t="s">
        <v>318</v>
      </c>
      <c r="B36" s="9" t="s">
        <v>319</v>
      </c>
      <c r="C36" s="13" t="s">
        <v>320</v>
      </c>
      <c r="D36" s="13" t="s">
        <v>482</v>
      </c>
      <c r="E36" s="17" t="s">
        <v>498</v>
      </c>
      <c r="F36" s="13" t="s">
        <v>321</v>
      </c>
      <c r="G36" s="17" t="s">
        <v>441</v>
      </c>
      <c r="H36" s="13" t="s">
        <v>322</v>
      </c>
      <c r="I36" s="13" t="s">
        <v>323</v>
      </c>
      <c r="J36" s="17" t="s">
        <v>483</v>
      </c>
      <c r="K36" s="13" t="s">
        <v>324</v>
      </c>
      <c r="L36" s="13" t="s">
        <v>324</v>
      </c>
      <c r="M36" s="13" t="s">
        <v>442</v>
      </c>
      <c r="N36" s="17" t="s">
        <v>325</v>
      </c>
      <c r="O36" s="13" t="s">
        <v>326</v>
      </c>
      <c r="P36" s="13" t="s">
        <v>327</v>
      </c>
      <c r="Q36" s="13" t="s">
        <v>315</v>
      </c>
      <c r="R36" s="17" t="s">
        <v>328</v>
      </c>
      <c r="S36" s="9"/>
      <c r="T36" s="13" t="s">
        <v>329</v>
      </c>
      <c r="U36" s="12"/>
      <c r="V36" s="39">
        <v>1</v>
      </c>
      <c r="W36" s="39">
        <v>1</v>
      </c>
      <c r="X36" s="39">
        <v>0.5</v>
      </c>
      <c r="Y36" s="39">
        <v>1</v>
      </c>
      <c r="Z36" s="39">
        <v>0.5</v>
      </c>
      <c r="AA36" s="39">
        <v>1</v>
      </c>
      <c r="AB36" s="39">
        <v>1</v>
      </c>
      <c r="AC36" s="39">
        <v>0.5</v>
      </c>
      <c r="AD36" s="39">
        <v>1</v>
      </c>
      <c r="AE36" s="39">
        <v>1</v>
      </c>
      <c r="AF36" s="39">
        <v>1</v>
      </c>
      <c r="AG36" s="39">
        <v>0.5</v>
      </c>
      <c r="AH36" s="39">
        <v>1</v>
      </c>
      <c r="AI36" s="39">
        <v>1</v>
      </c>
      <c r="AJ36" s="39">
        <v>1</v>
      </c>
      <c r="AK36" s="39">
        <v>0.5</v>
      </c>
      <c r="AL36" s="39"/>
      <c r="AM36" s="39">
        <v>1</v>
      </c>
      <c r="AN36" s="39">
        <f t="shared" si="1"/>
        <v>14.5</v>
      </c>
      <c r="AO36" s="12"/>
    </row>
    <row r="37" spans="1:41" ht="30" customHeight="1" thickBot="1" x14ac:dyDescent="0.3">
      <c r="A37" s="12" t="s">
        <v>318</v>
      </c>
      <c r="B37" s="24" t="s">
        <v>330</v>
      </c>
      <c r="C37" s="13" t="s">
        <v>320</v>
      </c>
      <c r="D37" s="13" t="s">
        <v>484</v>
      </c>
      <c r="E37" s="17" t="s">
        <v>331</v>
      </c>
      <c r="F37" s="13" t="s">
        <v>332</v>
      </c>
      <c r="G37" s="17" t="s">
        <v>333</v>
      </c>
      <c r="H37" s="13" t="s">
        <v>334</v>
      </c>
      <c r="I37" s="13" t="s">
        <v>335</v>
      </c>
      <c r="J37" s="13" t="s">
        <v>443</v>
      </c>
      <c r="K37" s="13" t="s">
        <v>336</v>
      </c>
      <c r="L37" s="13" t="s">
        <v>335</v>
      </c>
      <c r="M37" s="17" t="s">
        <v>337</v>
      </c>
      <c r="N37" s="17" t="s">
        <v>337</v>
      </c>
      <c r="O37" s="13" t="s">
        <v>326</v>
      </c>
      <c r="P37" s="13" t="s">
        <v>338</v>
      </c>
      <c r="Q37" s="13" t="s">
        <v>339</v>
      </c>
      <c r="R37" s="13" t="s">
        <v>340</v>
      </c>
      <c r="S37" s="24"/>
      <c r="T37" s="13" t="s">
        <v>339</v>
      </c>
      <c r="U37" s="12"/>
      <c r="V37" s="42">
        <v>1</v>
      </c>
      <c r="W37" s="42">
        <v>1</v>
      </c>
      <c r="X37" s="42">
        <v>0.5</v>
      </c>
      <c r="Y37" s="42">
        <v>1</v>
      </c>
      <c r="Z37" s="42">
        <v>0.5</v>
      </c>
      <c r="AA37" s="42">
        <v>1</v>
      </c>
      <c r="AB37" s="42">
        <v>1</v>
      </c>
      <c r="AC37" s="42">
        <v>1</v>
      </c>
      <c r="AD37" s="42">
        <v>1</v>
      </c>
      <c r="AE37" s="42">
        <v>1</v>
      </c>
      <c r="AF37" s="42">
        <v>0.5</v>
      </c>
      <c r="AG37" s="42">
        <v>0.5</v>
      </c>
      <c r="AH37" s="42">
        <v>1</v>
      </c>
      <c r="AI37" s="42">
        <v>1</v>
      </c>
      <c r="AJ37" s="42">
        <v>1</v>
      </c>
      <c r="AK37" s="42">
        <v>1</v>
      </c>
      <c r="AL37" s="42"/>
      <c r="AM37" s="42">
        <v>1</v>
      </c>
      <c r="AN37" s="51">
        <f t="shared" si="1"/>
        <v>15</v>
      </c>
      <c r="AO37" s="12"/>
    </row>
    <row r="38" spans="1:41" ht="30" customHeight="1" thickTop="1" thickBot="1" x14ac:dyDescent="0.3">
      <c r="A38" s="12" t="s">
        <v>397</v>
      </c>
      <c r="B38" s="12" t="s">
        <v>138</v>
      </c>
      <c r="C38" s="16" t="s">
        <v>59</v>
      </c>
      <c r="D38" s="16" t="s">
        <v>59</v>
      </c>
      <c r="E38" s="16" t="s">
        <v>59</v>
      </c>
      <c r="F38" s="16" t="s">
        <v>59</v>
      </c>
      <c r="G38" s="15" t="s">
        <v>139</v>
      </c>
      <c r="H38" s="16" t="s">
        <v>444</v>
      </c>
      <c r="I38" s="16" t="s">
        <v>444</v>
      </c>
      <c r="J38" s="16" t="s">
        <v>444</v>
      </c>
      <c r="K38" s="16" t="s">
        <v>444</v>
      </c>
      <c r="L38" s="16" t="s">
        <v>444</v>
      </c>
      <c r="M38" s="16" t="s">
        <v>444</v>
      </c>
      <c r="N38" s="16" t="s">
        <v>444</v>
      </c>
      <c r="O38" s="16" t="s">
        <v>444</v>
      </c>
      <c r="P38" s="16" t="s">
        <v>444</v>
      </c>
      <c r="Q38" s="16" t="s">
        <v>444</v>
      </c>
      <c r="R38" s="14" t="s">
        <v>140</v>
      </c>
      <c r="S38" s="14" t="s">
        <v>140</v>
      </c>
      <c r="T38" s="16" t="s">
        <v>444</v>
      </c>
      <c r="U38" s="12"/>
      <c r="V38" s="45">
        <v>1</v>
      </c>
      <c r="W38" s="45">
        <v>1</v>
      </c>
      <c r="X38" s="45">
        <v>1</v>
      </c>
      <c r="Y38" s="45">
        <v>1</v>
      </c>
      <c r="Z38" s="45">
        <v>0</v>
      </c>
      <c r="AA38" s="45">
        <v>1</v>
      </c>
      <c r="AB38" s="45">
        <v>1</v>
      </c>
      <c r="AC38" s="45">
        <v>1</v>
      </c>
      <c r="AD38" s="45">
        <v>1</v>
      </c>
      <c r="AE38" s="45">
        <v>1</v>
      </c>
      <c r="AF38" s="45">
        <v>1</v>
      </c>
      <c r="AG38" s="45">
        <v>1</v>
      </c>
      <c r="AH38" s="45">
        <v>1</v>
      </c>
      <c r="AI38" s="45">
        <v>1</v>
      </c>
      <c r="AJ38" s="45">
        <v>1</v>
      </c>
      <c r="AK38" s="45">
        <v>0.5</v>
      </c>
      <c r="AL38" s="45">
        <v>0.5</v>
      </c>
      <c r="AM38" s="45">
        <v>1</v>
      </c>
      <c r="AN38" s="46">
        <f t="shared" si="1"/>
        <v>16</v>
      </c>
      <c r="AO38" s="12"/>
    </row>
    <row r="39" spans="1:41" ht="30" customHeight="1" thickTop="1" x14ac:dyDescent="0.25">
      <c r="A39" s="10" t="s">
        <v>391</v>
      </c>
      <c r="B39" s="10" t="s">
        <v>227</v>
      </c>
      <c r="C39" s="13" t="s">
        <v>228</v>
      </c>
      <c r="D39" s="13" t="s">
        <v>217</v>
      </c>
      <c r="E39" s="13" t="s">
        <v>217</v>
      </c>
      <c r="F39" s="13" t="s">
        <v>229</v>
      </c>
      <c r="G39" s="17" t="s">
        <v>219</v>
      </c>
      <c r="H39" s="13" t="s">
        <v>230</v>
      </c>
      <c r="I39" s="13" t="s">
        <v>231</v>
      </c>
      <c r="J39" s="13" t="s">
        <v>232</v>
      </c>
      <c r="K39" s="13" t="s">
        <v>197</v>
      </c>
      <c r="L39" s="13" t="s">
        <v>184</v>
      </c>
      <c r="M39" s="13" t="s">
        <v>223</v>
      </c>
      <c r="N39" s="13" t="s">
        <v>197</v>
      </c>
      <c r="O39" s="13" t="s">
        <v>197</v>
      </c>
      <c r="P39" s="16" t="s">
        <v>197</v>
      </c>
      <c r="Q39" s="13" t="s">
        <v>213</v>
      </c>
      <c r="R39" s="17" t="s">
        <v>233</v>
      </c>
      <c r="S39" s="9" t="s">
        <v>234</v>
      </c>
      <c r="T39" s="17" t="s">
        <v>235</v>
      </c>
      <c r="U39" s="10"/>
      <c r="V39" s="43">
        <v>1</v>
      </c>
      <c r="W39" s="43">
        <v>1</v>
      </c>
      <c r="X39" s="43">
        <v>1</v>
      </c>
      <c r="Y39" s="43">
        <v>1</v>
      </c>
      <c r="Z39" s="43">
        <v>0.5</v>
      </c>
      <c r="AA39" s="43">
        <v>1</v>
      </c>
      <c r="AB39" s="43">
        <v>1</v>
      </c>
      <c r="AC39" s="43">
        <v>1</v>
      </c>
      <c r="AD39" s="43">
        <v>1</v>
      </c>
      <c r="AE39" s="43">
        <v>1</v>
      </c>
      <c r="AF39" s="43">
        <v>1</v>
      </c>
      <c r="AG39" s="43">
        <v>1</v>
      </c>
      <c r="AH39" s="43">
        <v>1</v>
      </c>
      <c r="AI39" s="43">
        <v>1</v>
      </c>
      <c r="AJ39" s="43">
        <v>1</v>
      </c>
      <c r="AK39" s="43">
        <v>0.5</v>
      </c>
      <c r="AL39" s="43"/>
      <c r="AM39" s="43">
        <v>0.5</v>
      </c>
      <c r="AN39" s="44">
        <f t="shared" si="0"/>
        <v>15.5</v>
      </c>
      <c r="AO39" s="12"/>
    </row>
    <row r="40" spans="1:41" ht="30" customHeight="1" thickBot="1" x14ac:dyDescent="0.3">
      <c r="A40" s="10" t="s">
        <v>391</v>
      </c>
      <c r="B40" s="9" t="s">
        <v>215</v>
      </c>
      <c r="C40" s="17" t="s">
        <v>216</v>
      </c>
      <c r="D40" s="13" t="s">
        <v>217</v>
      </c>
      <c r="E40" s="17" t="s">
        <v>218</v>
      </c>
      <c r="F40" s="17" t="s">
        <v>218</v>
      </c>
      <c r="G40" s="17" t="s">
        <v>219</v>
      </c>
      <c r="H40" s="13" t="s">
        <v>220</v>
      </c>
      <c r="I40" s="13" t="s">
        <v>221</v>
      </c>
      <c r="J40" s="13" t="s">
        <v>222</v>
      </c>
      <c r="K40" s="13" t="s">
        <v>197</v>
      </c>
      <c r="L40" s="13" t="s">
        <v>184</v>
      </c>
      <c r="M40" s="13" t="s">
        <v>223</v>
      </c>
      <c r="N40" s="13" t="s">
        <v>197</v>
      </c>
      <c r="O40" s="13" t="s">
        <v>197</v>
      </c>
      <c r="P40" s="17" t="s">
        <v>224</v>
      </c>
      <c r="Q40" s="13" t="s">
        <v>213</v>
      </c>
      <c r="R40" s="17" t="s">
        <v>225</v>
      </c>
      <c r="S40" s="9"/>
      <c r="T40" s="13" t="s">
        <v>226</v>
      </c>
      <c r="U40" s="10"/>
      <c r="V40" s="42">
        <v>0.5</v>
      </c>
      <c r="W40" s="42">
        <v>1</v>
      </c>
      <c r="X40" s="42">
        <v>0.5</v>
      </c>
      <c r="Y40" s="42">
        <v>0.5</v>
      </c>
      <c r="Z40" s="42">
        <v>0.5</v>
      </c>
      <c r="AA40" s="42">
        <v>1</v>
      </c>
      <c r="AB40" s="42">
        <v>1</v>
      </c>
      <c r="AC40" s="42">
        <v>1</v>
      </c>
      <c r="AD40" s="42">
        <v>1</v>
      </c>
      <c r="AE40" s="42">
        <v>1</v>
      </c>
      <c r="AF40" s="42">
        <v>1</v>
      </c>
      <c r="AG40" s="42">
        <v>1</v>
      </c>
      <c r="AH40" s="42">
        <v>1</v>
      </c>
      <c r="AI40" s="42">
        <v>0.5</v>
      </c>
      <c r="AJ40" s="42">
        <v>1</v>
      </c>
      <c r="AK40" s="42">
        <v>0.5</v>
      </c>
      <c r="AL40" s="42"/>
      <c r="AM40" s="42">
        <v>1</v>
      </c>
      <c r="AN40" s="42">
        <f t="shared" si="0"/>
        <v>14</v>
      </c>
      <c r="AO40" s="12"/>
    </row>
    <row r="41" spans="1:41" ht="30" customHeight="1" thickTop="1" thickBot="1" x14ac:dyDescent="0.3">
      <c r="A41" s="12" t="s">
        <v>401</v>
      </c>
      <c r="B41" s="12" t="s">
        <v>403</v>
      </c>
      <c r="C41" s="16" t="s">
        <v>513</v>
      </c>
      <c r="D41" s="16" t="s">
        <v>514</v>
      </c>
      <c r="E41" s="16" t="s">
        <v>150</v>
      </c>
      <c r="F41" s="16" t="s">
        <v>150</v>
      </c>
      <c r="G41" s="16" t="s">
        <v>149</v>
      </c>
      <c r="H41" s="16" t="s">
        <v>151</v>
      </c>
      <c r="I41" s="16" t="s">
        <v>151</v>
      </c>
      <c r="J41" s="16" t="s">
        <v>151</v>
      </c>
      <c r="K41" s="14" t="s">
        <v>151</v>
      </c>
      <c r="L41" s="16" t="s">
        <v>151</v>
      </c>
      <c r="M41" s="16" t="s">
        <v>151</v>
      </c>
      <c r="N41" s="16" t="s">
        <v>151</v>
      </c>
      <c r="O41" s="16" t="s">
        <v>151</v>
      </c>
      <c r="P41" s="16" t="s">
        <v>151</v>
      </c>
      <c r="Q41" s="16" t="s">
        <v>151</v>
      </c>
      <c r="R41" s="14" t="s">
        <v>140</v>
      </c>
      <c r="S41" s="14" t="s">
        <v>140</v>
      </c>
      <c r="T41" s="16" t="s">
        <v>151</v>
      </c>
      <c r="U41" s="12"/>
      <c r="V41" s="45">
        <v>1</v>
      </c>
      <c r="W41" s="45">
        <v>1</v>
      </c>
      <c r="X41" s="45">
        <v>1</v>
      </c>
      <c r="Y41" s="45">
        <v>1</v>
      </c>
      <c r="Z41" s="45">
        <v>1</v>
      </c>
      <c r="AA41" s="45">
        <v>1</v>
      </c>
      <c r="AB41" s="45">
        <v>1</v>
      </c>
      <c r="AC41" s="45">
        <v>1</v>
      </c>
      <c r="AD41" s="45">
        <v>0.5</v>
      </c>
      <c r="AE41" s="45">
        <v>1</v>
      </c>
      <c r="AF41" s="45">
        <v>1</v>
      </c>
      <c r="AG41" s="45">
        <v>1</v>
      </c>
      <c r="AH41" s="45">
        <v>1</v>
      </c>
      <c r="AI41" s="45">
        <v>1</v>
      </c>
      <c r="AJ41" s="45">
        <v>1</v>
      </c>
      <c r="AK41" s="45">
        <v>0.5</v>
      </c>
      <c r="AL41" s="45">
        <v>0.5</v>
      </c>
      <c r="AM41" s="45">
        <v>1</v>
      </c>
      <c r="AN41" s="46">
        <f>SUM(V41:AM41)</f>
        <v>16.5</v>
      </c>
      <c r="AO41" s="12"/>
    </row>
    <row r="42" spans="1:41" ht="30" customHeight="1" thickTop="1" x14ac:dyDescent="0.25">
      <c r="A42" s="12" t="s">
        <v>395</v>
      </c>
      <c r="B42" s="9" t="s">
        <v>236</v>
      </c>
      <c r="C42" s="17" t="s">
        <v>237</v>
      </c>
      <c r="D42" s="13" t="s">
        <v>238</v>
      </c>
      <c r="E42" s="17" t="s">
        <v>239</v>
      </c>
      <c r="F42" s="13" t="s">
        <v>240</v>
      </c>
      <c r="G42" s="17" t="s">
        <v>241</v>
      </c>
      <c r="H42" s="13" t="s">
        <v>485</v>
      </c>
      <c r="I42" s="13" t="s">
        <v>242</v>
      </c>
      <c r="J42" s="13" t="s">
        <v>243</v>
      </c>
      <c r="K42" s="13" t="s">
        <v>244</v>
      </c>
      <c r="L42" s="13" t="s">
        <v>486</v>
      </c>
      <c r="M42" s="17" t="s">
        <v>245</v>
      </c>
      <c r="N42" s="15" t="s">
        <v>246</v>
      </c>
      <c r="O42" s="17" t="s">
        <v>247</v>
      </c>
      <c r="P42" s="13" t="s">
        <v>197</v>
      </c>
      <c r="Q42" s="13" t="s">
        <v>248</v>
      </c>
      <c r="R42" s="18" t="s">
        <v>249</v>
      </c>
      <c r="S42" s="9"/>
      <c r="T42" s="18" t="s">
        <v>487</v>
      </c>
      <c r="U42" s="12"/>
      <c r="V42" s="39">
        <v>0.5</v>
      </c>
      <c r="W42" s="39">
        <v>1</v>
      </c>
      <c r="X42" s="39">
        <v>0.5</v>
      </c>
      <c r="Y42" s="39">
        <v>1</v>
      </c>
      <c r="Z42" s="39">
        <v>0.5</v>
      </c>
      <c r="AA42" s="39">
        <v>1</v>
      </c>
      <c r="AB42" s="39">
        <v>1</v>
      </c>
      <c r="AC42" s="39">
        <v>1</v>
      </c>
      <c r="AD42" s="39">
        <v>1</v>
      </c>
      <c r="AE42" s="39">
        <v>1</v>
      </c>
      <c r="AF42" s="39">
        <v>0.5</v>
      </c>
      <c r="AG42" s="39">
        <v>0</v>
      </c>
      <c r="AH42" s="39">
        <v>0.5</v>
      </c>
      <c r="AI42" s="39">
        <v>1</v>
      </c>
      <c r="AJ42" s="39">
        <v>1</v>
      </c>
      <c r="AK42" s="39">
        <v>0</v>
      </c>
      <c r="AL42" s="39"/>
      <c r="AM42" s="39">
        <v>0</v>
      </c>
      <c r="AN42" s="40">
        <f>SUM(V42:AM42)</f>
        <v>11.5</v>
      </c>
      <c r="AO42" s="12"/>
    </row>
    <row r="43" spans="1:41" s="4" customFormat="1" ht="30" customHeight="1" thickBot="1" x14ac:dyDescent="0.3">
      <c r="A43" s="12" t="s">
        <v>395</v>
      </c>
      <c r="B43" s="9" t="s">
        <v>250</v>
      </c>
      <c r="C43" s="13" t="s">
        <v>488</v>
      </c>
      <c r="D43" s="13" t="s">
        <v>251</v>
      </c>
      <c r="E43" s="17" t="s">
        <v>489</v>
      </c>
      <c r="F43" s="13" t="s">
        <v>240</v>
      </c>
      <c r="G43" s="17" t="s">
        <v>241</v>
      </c>
      <c r="H43" s="13" t="s">
        <v>252</v>
      </c>
      <c r="I43" s="17" t="s">
        <v>253</v>
      </c>
      <c r="J43" s="18" t="s">
        <v>254</v>
      </c>
      <c r="K43" s="18" t="s">
        <v>255</v>
      </c>
      <c r="L43" s="18" t="s">
        <v>199</v>
      </c>
      <c r="M43" s="13" t="s">
        <v>256</v>
      </c>
      <c r="N43" s="13" t="s">
        <v>256</v>
      </c>
      <c r="O43" s="13" t="s">
        <v>257</v>
      </c>
      <c r="P43" s="13" t="s">
        <v>258</v>
      </c>
      <c r="Q43" s="17" t="s">
        <v>259</v>
      </c>
      <c r="R43" s="17" t="s">
        <v>260</v>
      </c>
      <c r="S43" s="9"/>
      <c r="T43" s="13" t="s">
        <v>261</v>
      </c>
      <c r="U43" s="25"/>
      <c r="V43" s="42">
        <v>1</v>
      </c>
      <c r="W43" s="42">
        <v>1</v>
      </c>
      <c r="X43" s="42">
        <v>0.5</v>
      </c>
      <c r="Y43" s="42">
        <v>1</v>
      </c>
      <c r="Z43" s="42">
        <v>0.5</v>
      </c>
      <c r="AA43" s="42">
        <v>1</v>
      </c>
      <c r="AB43" s="42">
        <v>0.5</v>
      </c>
      <c r="AC43" s="42">
        <v>0</v>
      </c>
      <c r="AD43" s="42">
        <v>0</v>
      </c>
      <c r="AE43" s="42">
        <v>0</v>
      </c>
      <c r="AF43" s="42">
        <v>1</v>
      </c>
      <c r="AG43" s="42">
        <v>1</v>
      </c>
      <c r="AH43" s="42">
        <v>1</v>
      </c>
      <c r="AI43" s="42">
        <v>1</v>
      </c>
      <c r="AJ43" s="42">
        <v>0.5</v>
      </c>
      <c r="AK43" s="42">
        <v>0.5</v>
      </c>
      <c r="AL43" s="42"/>
      <c r="AM43" s="42">
        <v>1</v>
      </c>
      <c r="AN43" s="42">
        <f>SUM(V43:AM43)</f>
        <v>11.5</v>
      </c>
      <c r="AO43" s="25"/>
    </row>
    <row r="44" spans="1:41" ht="30" customHeight="1" thickTop="1" thickBot="1" x14ac:dyDescent="0.3">
      <c r="A44" s="12" t="s">
        <v>411</v>
      </c>
      <c r="B44" s="12" t="s">
        <v>69</v>
      </c>
      <c r="C44" s="16" t="s">
        <v>131</v>
      </c>
      <c r="D44" s="16" t="s">
        <v>131</v>
      </c>
      <c r="E44" s="16" t="s">
        <v>131</v>
      </c>
      <c r="F44" s="16" t="s">
        <v>131</v>
      </c>
      <c r="G44" s="15" t="s">
        <v>132</v>
      </c>
      <c r="H44" s="16" t="s">
        <v>133</v>
      </c>
      <c r="I44" s="16" t="s">
        <v>133</v>
      </c>
      <c r="J44" s="16" t="s">
        <v>133</v>
      </c>
      <c r="K44" s="16" t="s">
        <v>133</v>
      </c>
      <c r="L44" s="16" t="s">
        <v>133</v>
      </c>
      <c r="M44" s="16" t="s">
        <v>133</v>
      </c>
      <c r="N44" s="15" t="s">
        <v>133</v>
      </c>
      <c r="O44" s="16" t="s">
        <v>133</v>
      </c>
      <c r="P44" s="16" t="s">
        <v>133</v>
      </c>
      <c r="Q44" s="16" t="s">
        <v>133</v>
      </c>
      <c r="R44" s="14" t="s">
        <v>136</v>
      </c>
      <c r="S44" s="14" t="s">
        <v>137</v>
      </c>
      <c r="T44" s="16" t="s">
        <v>135</v>
      </c>
      <c r="U44" s="12" t="s">
        <v>134</v>
      </c>
      <c r="V44" s="45">
        <v>1</v>
      </c>
      <c r="W44" s="45">
        <v>1</v>
      </c>
      <c r="X44" s="45">
        <v>1</v>
      </c>
      <c r="Y44" s="45">
        <v>1</v>
      </c>
      <c r="Z44" s="45">
        <v>0</v>
      </c>
      <c r="AA44" s="45">
        <v>1</v>
      </c>
      <c r="AB44" s="45">
        <v>1</v>
      </c>
      <c r="AC44" s="45">
        <v>1</v>
      </c>
      <c r="AD44" s="45">
        <v>1</v>
      </c>
      <c r="AE44" s="45">
        <v>1</v>
      </c>
      <c r="AF44" s="45">
        <v>1</v>
      </c>
      <c r="AG44" s="45">
        <v>0</v>
      </c>
      <c r="AH44" s="45">
        <v>1</v>
      </c>
      <c r="AI44" s="45">
        <v>1</v>
      </c>
      <c r="AJ44" s="45">
        <v>1</v>
      </c>
      <c r="AK44" s="45">
        <v>0.5</v>
      </c>
      <c r="AL44" s="45">
        <v>0.5</v>
      </c>
      <c r="AM44" s="45">
        <v>1</v>
      </c>
      <c r="AN44" s="46">
        <f t="shared" si="0"/>
        <v>15</v>
      </c>
      <c r="AO44" s="12"/>
    </row>
    <row r="45" spans="1:41" ht="30" customHeight="1" thickTop="1" x14ac:dyDescent="0.25">
      <c r="A45" s="12" t="s">
        <v>76</v>
      </c>
      <c r="B45" s="12" t="s">
        <v>80</v>
      </c>
      <c r="C45" s="16" t="s">
        <v>97</v>
      </c>
      <c r="D45" s="16" t="s">
        <v>99</v>
      </c>
      <c r="E45" s="15" t="s">
        <v>82</v>
      </c>
      <c r="F45" s="15" t="s">
        <v>82</v>
      </c>
      <c r="G45" s="16" t="s">
        <v>100</v>
      </c>
      <c r="H45" s="16" t="s">
        <v>96</v>
      </c>
      <c r="I45" s="16" t="s">
        <v>83</v>
      </c>
      <c r="J45" s="16" t="s">
        <v>84</v>
      </c>
      <c r="K45" s="16" t="s">
        <v>85</v>
      </c>
      <c r="L45" s="16" t="s">
        <v>86</v>
      </c>
      <c r="M45" s="16" t="s">
        <v>87</v>
      </c>
      <c r="N45" s="16" t="s">
        <v>88</v>
      </c>
      <c r="O45" s="16" t="s">
        <v>89</v>
      </c>
      <c r="P45" s="16" t="s">
        <v>90</v>
      </c>
      <c r="Q45" s="16" t="s">
        <v>91</v>
      </c>
      <c r="R45" s="15" t="s">
        <v>92</v>
      </c>
      <c r="S45" s="16" t="s">
        <v>93</v>
      </c>
      <c r="T45" s="16" t="s">
        <v>94</v>
      </c>
      <c r="U45" s="12" t="s">
        <v>445</v>
      </c>
      <c r="V45" s="39">
        <v>1</v>
      </c>
      <c r="W45" s="39">
        <v>1</v>
      </c>
      <c r="X45" s="39">
        <v>0</v>
      </c>
      <c r="Y45" s="39">
        <v>0</v>
      </c>
      <c r="Z45" s="39">
        <v>1</v>
      </c>
      <c r="AA45" s="39">
        <v>1</v>
      </c>
      <c r="AB45" s="39">
        <v>1</v>
      </c>
      <c r="AC45" s="39">
        <v>1</v>
      </c>
      <c r="AD45" s="39">
        <v>1</v>
      </c>
      <c r="AE45" s="39">
        <v>1</v>
      </c>
      <c r="AF45" s="39">
        <v>1</v>
      </c>
      <c r="AG45" s="39">
        <v>1</v>
      </c>
      <c r="AH45" s="39">
        <v>1</v>
      </c>
      <c r="AI45" s="39">
        <v>1</v>
      </c>
      <c r="AJ45" s="39">
        <v>1</v>
      </c>
      <c r="AK45" s="39">
        <v>0</v>
      </c>
      <c r="AL45" s="39">
        <v>1</v>
      </c>
      <c r="AM45" s="39">
        <v>1</v>
      </c>
      <c r="AN45" s="39">
        <f>SUM(V45:AM45)</f>
        <v>15</v>
      </c>
      <c r="AO45" s="12"/>
    </row>
    <row r="46" spans="1:41" ht="30" customHeight="1" thickBot="1" x14ac:dyDescent="0.3">
      <c r="A46" s="12" t="s">
        <v>76</v>
      </c>
      <c r="B46" s="12" t="s">
        <v>81</v>
      </c>
      <c r="C46" s="16" t="s">
        <v>490</v>
      </c>
      <c r="D46" s="16" t="s">
        <v>491</v>
      </c>
      <c r="E46" s="16"/>
      <c r="F46" s="16"/>
      <c r="G46" s="16" t="s">
        <v>101</v>
      </c>
      <c r="H46" s="16" t="s">
        <v>83</v>
      </c>
      <c r="I46" s="16" t="s">
        <v>84</v>
      </c>
      <c r="J46" s="16" t="s">
        <v>85</v>
      </c>
      <c r="K46" s="16" t="s">
        <v>86</v>
      </c>
      <c r="L46" s="16" t="s">
        <v>87</v>
      </c>
      <c r="M46" s="16" t="s">
        <v>88</v>
      </c>
      <c r="N46" s="16" t="s">
        <v>89</v>
      </c>
      <c r="O46" s="16" t="s">
        <v>90</v>
      </c>
      <c r="P46" s="16" t="s">
        <v>91</v>
      </c>
      <c r="Q46" s="16" t="s">
        <v>92</v>
      </c>
      <c r="R46" s="15" t="s">
        <v>93</v>
      </c>
      <c r="S46" s="16" t="s">
        <v>94</v>
      </c>
      <c r="T46" s="16" t="s">
        <v>95</v>
      </c>
      <c r="U46" s="12" t="s">
        <v>446</v>
      </c>
      <c r="V46" s="42">
        <v>1</v>
      </c>
      <c r="W46" s="42">
        <v>1</v>
      </c>
      <c r="X46" s="42">
        <v>1</v>
      </c>
      <c r="Y46" s="42">
        <v>1</v>
      </c>
      <c r="Z46" s="42">
        <v>1</v>
      </c>
      <c r="AA46" s="42">
        <v>1</v>
      </c>
      <c r="AB46" s="42">
        <v>1</v>
      </c>
      <c r="AC46" s="42">
        <v>1</v>
      </c>
      <c r="AD46" s="42">
        <v>1</v>
      </c>
      <c r="AE46" s="42">
        <v>1</v>
      </c>
      <c r="AF46" s="42">
        <v>1</v>
      </c>
      <c r="AG46" s="42">
        <v>1</v>
      </c>
      <c r="AH46" s="42">
        <v>1</v>
      </c>
      <c r="AI46" s="42">
        <v>1</v>
      </c>
      <c r="AJ46" s="42">
        <v>1</v>
      </c>
      <c r="AK46" s="42">
        <v>0</v>
      </c>
      <c r="AL46" s="42">
        <v>1</v>
      </c>
      <c r="AM46" s="42">
        <v>1</v>
      </c>
      <c r="AN46" s="51">
        <f>SUM(V46:AM46)</f>
        <v>17</v>
      </c>
      <c r="AO46" s="12"/>
    </row>
    <row r="47" spans="1:41" ht="30" customHeight="1" thickTop="1" x14ac:dyDescent="0.25">
      <c r="A47" s="12" t="s">
        <v>402</v>
      </c>
      <c r="B47" s="9" t="s">
        <v>298</v>
      </c>
      <c r="C47" s="13" t="s">
        <v>447</v>
      </c>
      <c r="D47" s="13" t="s">
        <v>299</v>
      </c>
      <c r="E47" s="13" t="s">
        <v>300</v>
      </c>
      <c r="F47" s="13" t="s">
        <v>448</v>
      </c>
      <c r="G47" s="17" t="s">
        <v>301</v>
      </c>
      <c r="H47" s="13" t="s">
        <v>291</v>
      </c>
      <c r="I47" s="13" t="s">
        <v>474</v>
      </c>
      <c r="J47" s="13" t="s">
        <v>197</v>
      </c>
      <c r="K47" s="13" t="s">
        <v>292</v>
      </c>
      <c r="L47" s="13" t="s">
        <v>293</v>
      </c>
      <c r="M47" s="13" t="s">
        <v>475</v>
      </c>
      <c r="N47" s="17" t="s">
        <v>302</v>
      </c>
      <c r="O47" s="13" t="s">
        <v>449</v>
      </c>
      <c r="P47" s="13" t="s">
        <v>450</v>
      </c>
      <c r="Q47" s="13" t="s">
        <v>303</v>
      </c>
      <c r="R47" s="17" t="s">
        <v>492</v>
      </c>
      <c r="S47" s="9" t="s">
        <v>234</v>
      </c>
      <c r="T47" s="17" t="s">
        <v>233</v>
      </c>
      <c r="U47" s="12"/>
      <c r="V47" s="39">
        <v>1</v>
      </c>
      <c r="W47" s="39">
        <v>1</v>
      </c>
      <c r="X47" s="39">
        <v>1</v>
      </c>
      <c r="Y47" s="39">
        <v>1</v>
      </c>
      <c r="Z47" s="39">
        <v>0.5</v>
      </c>
      <c r="AA47" s="39">
        <v>1</v>
      </c>
      <c r="AB47" s="39">
        <v>1</v>
      </c>
      <c r="AC47" s="39">
        <v>1</v>
      </c>
      <c r="AD47" s="39">
        <v>1</v>
      </c>
      <c r="AE47" s="39">
        <v>1</v>
      </c>
      <c r="AF47" s="39">
        <v>1</v>
      </c>
      <c r="AG47" s="39">
        <v>0.5</v>
      </c>
      <c r="AH47" s="39">
        <v>1</v>
      </c>
      <c r="AI47" s="39">
        <v>1</v>
      </c>
      <c r="AJ47" s="39">
        <v>1</v>
      </c>
      <c r="AK47" s="39">
        <v>0.5</v>
      </c>
      <c r="AL47" s="39"/>
      <c r="AM47" s="39">
        <v>0.5</v>
      </c>
      <c r="AN47" s="40">
        <f t="shared" si="0"/>
        <v>15</v>
      </c>
      <c r="AO47" s="12"/>
    </row>
    <row r="48" spans="1:41" ht="30" customHeight="1" thickBot="1" x14ac:dyDescent="0.3">
      <c r="A48" s="12" t="s">
        <v>402</v>
      </c>
      <c r="B48" s="9" t="s">
        <v>304</v>
      </c>
      <c r="C48" s="17" t="s">
        <v>493</v>
      </c>
      <c r="D48" s="13" t="s">
        <v>305</v>
      </c>
      <c r="E48" s="13" t="s">
        <v>306</v>
      </c>
      <c r="F48" s="13" t="s">
        <v>307</v>
      </c>
      <c r="G48" s="13" t="s">
        <v>494</v>
      </c>
      <c r="H48" s="13" t="s">
        <v>308</v>
      </c>
      <c r="I48" s="17" t="s">
        <v>309</v>
      </c>
      <c r="J48" s="17" t="s">
        <v>495</v>
      </c>
      <c r="K48" s="17" t="s">
        <v>496</v>
      </c>
      <c r="L48" s="17" t="s">
        <v>310</v>
      </c>
      <c r="M48" s="13" t="s">
        <v>311</v>
      </c>
      <c r="N48" s="17" t="s">
        <v>312</v>
      </c>
      <c r="O48" s="17" t="s">
        <v>313</v>
      </c>
      <c r="P48" s="13" t="s">
        <v>314</v>
      </c>
      <c r="Q48" s="13" t="s">
        <v>315</v>
      </c>
      <c r="R48" s="17" t="s">
        <v>316</v>
      </c>
      <c r="S48" s="9"/>
      <c r="T48" s="13" t="s">
        <v>317</v>
      </c>
      <c r="U48" s="12"/>
      <c r="V48" s="42">
        <v>0.5</v>
      </c>
      <c r="W48" s="42">
        <v>1</v>
      </c>
      <c r="X48" s="42">
        <v>1</v>
      </c>
      <c r="Y48" s="42">
        <v>1</v>
      </c>
      <c r="Z48" s="42">
        <v>1</v>
      </c>
      <c r="AA48" s="42">
        <v>1</v>
      </c>
      <c r="AB48" s="42">
        <v>0.5</v>
      </c>
      <c r="AC48" s="42">
        <v>0.5</v>
      </c>
      <c r="AD48" s="42">
        <v>0.5</v>
      </c>
      <c r="AE48" s="42">
        <v>0.5</v>
      </c>
      <c r="AF48" s="42">
        <v>1</v>
      </c>
      <c r="AG48" s="42">
        <v>0.5</v>
      </c>
      <c r="AH48" s="42">
        <v>0.5</v>
      </c>
      <c r="AI48" s="42">
        <v>1</v>
      </c>
      <c r="AJ48" s="42">
        <v>1</v>
      </c>
      <c r="AK48" s="42">
        <v>0.5</v>
      </c>
      <c r="AL48" s="42"/>
      <c r="AM48" s="42">
        <v>1</v>
      </c>
      <c r="AN48" s="42">
        <f t="shared" si="0"/>
        <v>13</v>
      </c>
      <c r="AO48" s="12"/>
    </row>
    <row r="49" spans="2:40" ht="30" customHeight="1" thickTop="1" x14ac:dyDescent="0.25">
      <c r="B49" s="5"/>
      <c r="C49" s="5"/>
      <c r="D49" s="5"/>
      <c r="E49" s="5"/>
      <c r="F49" s="5"/>
      <c r="G49" s="5"/>
      <c r="H49" s="5"/>
      <c r="I49" s="5"/>
      <c r="J49" s="5"/>
      <c r="K49" s="5"/>
      <c r="L49" s="5"/>
      <c r="M49" s="5"/>
      <c r="N49" s="5"/>
      <c r="O49" s="5"/>
      <c r="P49" s="5"/>
      <c r="Q49" s="5"/>
      <c r="R49" s="5"/>
      <c r="S49" s="5"/>
      <c r="T49" s="5"/>
      <c r="U49" s="5"/>
      <c r="V49" s="6"/>
      <c r="W49" s="6"/>
      <c r="X49" s="6"/>
      <c r="Y49" s="6"/>
      <c r="Z49" s="6"/>
      <c r="AA49" s="6"/>
      <c r="AB49" s="6"/>
      <c r="AC49" s="6"/>
      <c r="AD49" s="6"/>
      <c r="AE49" s="6"/>
      <c r="AF49" s="6"/>
      <c r="AG49" s="6"/>
      <c r="AH49" s="6"/>
      <c r="AI49" s="6"/>
      <c r="AJ49" s="6"/>
      <c r="AK49" s="6"/>
      <c r="AL49" s="6"/>
      <c r="AM49" s="6"/>
      <c r="AN49" s="6"/>
    </row>
  </sheetData>
  <mergeCells count="1">
    <mergeCell ref="V2:AN3"/>
  </mergeCells>
  <conditionalFormatting sqref="V5:AM48">
    <cfRule type="colorScale" priority="1">
      <colorScale>
        <cfvo type="num" val="0"/>
        <cfvo type="num" val="0.5"/>
        <cfvo type="num" val="1"/>
        <color rgb="FFFF0000"/>
        <color rgb="FFFFFF00"/>
        <color rgb="FF00B050"/>
      </colorScale>
    </cfRule>
  </conditionalFormatting>
  <pageMargins left="0.7" right="0.7" top="0.75" bottom="0.75" header="0.3" footer="0.3"/>
  <pageSetup orientation="portrait"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NWFSC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Andrews</dc:creator>
  <cp:lastModifiedBy>Gill Wilson</cp:lastModifiedBy>
  <cp:lastPrinted>2014-06-20T14:53:58Z</cp:lastPrinted>
  <dcterms:created xsi:type="dcterms:W3CDTF">2012-02-16T00:50:18Z</dcterms:created>
  <dcterms:modified xsi:type="dcterms:W3CDTF">2014-06-20T15:09:10Z</dcterms:modified>
</cp:coreProperties>
</file>