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ropbox\!Sites\Volos\Oik. Kokotsika\Publication\!Revised\"/>
    </mc:Choice>
  </mc:AlternateContent>
  <bookViews>
    <workbookView xWindow="0" yWindow="0" windowWidth="28800" windowHeight="12336"/>
  </bookViews>
  <sheets>
    <sheet name="Catal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7" i="1"/>
  <c r="K55" i="1"/>
  <c r="K46" i="1"/>
  <c r="K45" i="1"/>
  <c r="K3" i="1"/>
</calcChain>
</file>

<file path=xl/sharedStrings.xml><?xml version="1.0" encoding="utf-8"?>
<sst xmlns="http://schemas.openxmlformats.org/spreadsheetml/2006/main" count="374" uniqueCount="234">
  <si>
    <t>Inventory No</t>
  </si>
  <si>
    <t>BE number</t>
  </si>
  <si>
    <t>Vessel Type</t>
  </si>
  <si>
    <t>FS</t>
  </si>
  <si>
    <t>Motif</t>
  </si>
  <si>
    <t>FM</t>
  </si>
  <si>
    <t>Rim No</t>
  </si>
  <si>
    <t>Rim diam</t>
  </si>
  <si>
    <t>Rim %</t>
  </si>
  <si>
    <t>Base No</t>
  </si>
  <si>
    <t>Base diam</t>
  </si>
  <si>
    <t>Base %</t>
  </si>
  <si>
    <t>Handle no</t>
  </si>
  <si>
    <t>Leg No</t>
  </si>
  <si>
    <t>BS No</t>
  </si>
  <si>
    <t>BE 17395</t>
  </si>
  <si>
    <t>Deep bowl</t>
  </si>
  <si>
    <t>Patterned</t>
  </si>
  <si>
    <t>Running spiral</t>
  </si>
  <si>
    <t>BE 17399</t>
  </si>
  <si>
    <t>Panelled with isolated semicircles</t>
  </si>
  <si>
    <t>BE 17401</t>
  </si>
  <si>
    <t>Panelled with diagonal triglyph with a zigzag</t>
  </si>
  <si>
    <t>BE 17394</t>
  </si>
  <si>
    <t>Panelled with antithetic spiral</t>
  </si>
  <si>
    <t>75 with 50</t>
  </si>
  <si>
    <t>BE 17402</t>
  </si>
  <si>
    <t>Zigzag</t>
  </si>
  <si>
    <t>BE 17396</t>
  </si>
  <si>
    <t>Panelled</t>
  </si>
  <si>
    <t>Linear</t>
  </si>
  <si>
    <t>Antithetic spiral</t>
  </si>
  <si>
    <t>BE 17403</t>
  </si>
  <si>
    <t>Vertical whorl-shell</t>
  </si>
  <si>
    <t>BE 17405</t>
  </si>
  <si>
    <t>Stemmed bowl</t>
  </si>
  <si>
    <t>Cup</t>
  </si>
  <si>
    <t>Carinated cup</t>
  </si>
  <si>
    <t>Monochrome</t>
  </si>
  <si>
    <t>Kylix/Bowl/Dipper</t>
  </si>
  <si>
    <t>Shallow bowl</t>
  </si>
  <si>
    <t>Kylix</t>
  </si>
  <si>
    <t>Palm</t>
  </si>
  <si>
    <t>Krater</t>
  </si>
  <si>
    <t>Tricurved arch with uncertain fill</t>
  </si>
  <si>
    <t>Stemed spirals</t>
  </si>
  <si>
    <t>Curvilinear designs</t>
  </si>
  <si>
    <t>Basin</t>
  </si>
  <si>
    <t>Stirrup jar</t>
  </si>
  <si>
    <t>167/182</t>
  </si>
  <si>
    <t>Flower</t>
  </si>
  <si>
    <t>171/173</t>
  </si>
  <si>
    <t>Alabastron</t>
  </si>
  <si>
    <t>Rock pattern</t>
  </si>
  <si>
    <t>Closed shape</t>
  </si>
  <si>
    <t>Feeding bottle</t>
  </si>
  <si>
    <t>ca. 5</t>
  </si>
  <si>
    <t>Unpainted</t>
  </si>
  <si>
    <t>Mug</t>
  </si>
  <si>
    <t>Jar</t>
  </si>
  <si>
    <t>Grey Ware</t>
  </si>
  <si>
    <t>Tripod cooking pot</t>
  </si>
  <si>
    <t>ATCP</t>
  </si>
  <si>
    <t>Cooking pot</t>
  </si>
  <si>
    <t>ca. 18</t>
  </si>
  <si>
    <t>HBW</t>
  </si>
  <si>
    <t>Open shape</t>
  </si>
  <si>
    <t>ca. 60</t>
  </si>
  <si>
    <t>Bowl</t>
  </si>
  <si>
    <t>ca. 21</t>
  </si>
  <si>
    <t>Pithos</t>
  </si>
  <si>
    <t>Wheelmade Mycenaean</t>
  </si>
  <si>
    <t>Decoration/Class</t>
  </si>
  <si>
    <t>Globular juglet</t>
  </si>
  <si>
    <t>KP_01</t>
  </si>
  <si>
    <t>KP_02</t>
  </si>
  <si>
    <t>KP_03</t>
  </si>
  <si>
    <t>KP_04</t>
  </si>
  <si>
    <t>KP_05</t>
  </si>
  <si>
    <t>KP_06</t>
  </si>
  <si>
    <t>KP_07</t>
  </si>
  <si>
    <t>KP_08</t>
  </si>
  <si>
    <t>KP_09</t>
  </si>
  <si>
    <t>KP_10</t>
  </si>
  <si>
    <t>KP_11</t>
  </si>
  <si>
    <t>KP_12</t>
  </si>
  <si>
    <t>KP_13</t>
  </si>
  <si>
    <t>KP_14</t>
  </si>
  <si>
    <t>KP_15</t>
  </si>
  <si>
    <t>KP_16</t>
  </si>
  <si>
    <t>KP_17</t>
  </si>
  <si>
    <t>KP_18</t>
  </si>
  <si>
    <t>KP_19</t>
  </si>
  <si>
    <t>KP_20</t>
  </si>
  <si>
    <t>KP_21</t>
  </si>
  <si>
    <t>KP_22</t>
  </si>
  <si>
    <t>KP_23</t>
  </si>
  <si>
    <t>KP_24</t>
  </si>
  <si>
    <t>KP_25</t>
  </si>
  <si>
    <t>KP_26</t>
  </si>
  <si>
    <t>KP_27</t>
  </si>
  <si>
    <t>KP_29</t>
  </si>
  <si>
    <t>KP_30</t>
  </si>
  <si>
    <t>KP_31</t>
  </si>
  <si>
    <t>KP_32a</t>
  </si>
  <si>
    <t>KP_32b</t>
  </si>
  <si>
    <t>KP_33</t>
  </si>
  <si>
    <t>KP_34</t>
  </si>
  <si>
    <t>KP_35</t>
  </si>
  <si>
    <t>KP_36</t>
  </si>
  <si>
    <t>KP_37</t>
  </si>
  <si>
    <t>KP_38</t>
  </si>
  <si>
    <t>KP_39</t>
  </si>
  <si>
    <t>KP_40</t>
  </si>
  <si>
    <t>KP_41</t>
  </si>
  <si>
    <t>KP_42</t>
  </si>
  <si>
    <t>KP_43</t>
  </si>
  <si>
    <t>KP_44</t>
  </si>
  <si>
    <t>KP_45</t>
  </si>
  <si>
    <t>KP_46</t>
  </si>
  <si>
    <t>KP_47</t>
  </si>
  <si>
    <t>KP_48</t>
  </si>
  <si>
    <t>KP_49</t>
  </si>
  <si>
    <t>KP_50</t>
  </si>
  <si>
    <t>KP_51</t>
  </si>
  <si>
    <t>KP_52</t>
  </si>
  <si>
    <t>KP_53</t>
  </si>
  <si>
    <t>KP_54</t>
  </si>
  <si>
    <t>KP_56</t>
  </si>
  <si>
    <t>KP_57</t>
  </si>
  <si>
    <t>KP_58</t>
  </si>
  <si>
    <t>KP_61</t>
  </si>
  <si>
    <t>KP_62</t>
  </si>
  <si>
    <t>KP_63a</t>
  </si>
  <si>
    <t>KP_63b</t>
  </si>
  <si>
    <t>KP_64</t>
  </si>
  <si>
    <t>KP_65</t>
  </si>
  <si>
    <t>KP_66</t>
  </si>
  <si>
    <t>KP_67</t>
  </si>
  <si>
    <t>KP_68</t>
  </si>
  <si>
    <t>KP_70</t>
  </si>
  <si>
    <t>KP_71</t>
  </si>
  <si>
    <t>KP_72</t>
  </si>
  <si>
    <t>KP_73</t>
  </si>
  <si>
    <t>KP_74</t>
  </si>
  <si>
    <t>KP_75</t>
  </si>
  <si>
    <t>KP_76</t>
  </si>
  <si>
    <t>KP_78</t>
  </si>
  <si>
    <t>KP_80</t>
  </si>
  <si>
    <t>KP_82</t>
  </si>
  <si>
    <t>KP_83</t>
  </si>
  <si>
    <t>KP_84</t>
  </si>
  <si>
    <t>KP_85</t>
  </si>
  <si>
    <t>KP_86</t>
  </si>
  <si>
    <t>KP_87</t>
  </si>
  <si>
    <t>Shallow angular bowl</t>
  </si>
  <si>
    <t>161/162</t>
  </si>
  <si>
    <t>85/86</t>
  </si>
  <si>
    <t>Figure No.</t>
  </si>
  <si>
    <t>KP_32c</t>
  </si>
  <si>
    <t>ΒΕ 53980</t>
  </si>
  <si>
    <t>ΒΕ 53981</t>
  </si>
  <si>
    <t>ΒΕ 53982</t>
  </si>
  <si>
    <t>ΒΕ 53983</t>
  </si>
  <si>
    <t>ΒΕ 53984</t>
  </si>
  <si>
    <t>ΒΕ 53985</t>
  </si>
  <si>
    <t>ΒΕ 53986</t>
  </si>
  <si>
    <t>ΒΕ 53987</t>
  </si>
  <si>
    <t>ΒΕ 53988</t>
  </si>
  <si>
    <t>ΒΕ 53989</t>
  </si>
  <si>
    <t>ΒΕ 53990</t>
  </si>
  <si>
    <t>ΒΕ 53991</t>
  </si>
  <si>
    <t>ΒΕ 53992</t>
  </si>
  <si>
    <t>ΒΕ 53993</t>
  </si>
  <si>
    <t>ΒΕ 53994</t>
  </si>
  <si>
    <t>ΒΕ 53995</t>
  </si>
  <si>
    <t>ΒΕ 53996</t>
  </si>
  <si>
    <t>ΒΕ 53997</t>
  </si>
  <si>
    <t>ΒΕ 53998</t>
  </si>
  <si>
    <t>ΒΕ 53999</t>
  </si>
  <si>
    <t>ΒΕ 54000</t>
  </si>
  <si>
    <t>ΒΕ 54001</t>
  </si>
  <si>
    <t>ΒΕ 54002</t>
  </si>
  <si>
    <t>ΒΕ 54003</t>
  </si>
  <si>
    <t>ΒΕ 54004</t>
  </si>
  <si>
    <t>ΒΕ 54005</t>
  </si>
  <si>
    <t>ΒΕ 54006</t>
  </si>
  <si>
    <t>ΒΕ 54007</t>
  </si>
  <si>
    <t>ΒΕ 54008</t>
  </si>
  <si>
    <t>ΒΕ 54009</t>
  </si>
  <si>
    <t>ΒΕ 54010</t>
  </si>
  <si>
    <t>ΒΕ 54011</t>
  </si>
  <si>
    <t>ΒΕ 54012</t>
  </si>
  <si>
    <t>ΒΕ 54013</t>
  </si>
  <si>
    <t>ΒΕ 54014</t>
  </si>
  <si>
    <t>ΒΕ 54015</t>
  </si>
  <si>
    <t>ΒΕ 54016</t>
  </si>
  <si>
    <t>ΒΕ 54017</t>
  </si>
  <si>
    <t>ΒΕ 54018</t>
  </si>
  <si>
    <t>ΒΕ 54019</t>
  </si>
  <si>
    <t>ΒΕ 54020</t>
  </si>
  <si>
    <t>ΒΕ 54021</t>
  </si>
  <si>
    <t>ΒΕ 54022</t>
  </si>
  <si>
    <t>ΒΕ 54023</t>
  </si>
  <si>
    <t>ΒΕ 54024</t>
  </si>
  <si>
    <t>ΒΕ 54025</t>
  </si>
  <si>
    <t>ΒΕ 54026</t>
  </si>
  <si>
    <t>ΒΕ 54027</t>
  </si>
  <si>
    <t>ΒΕ 54028</t>
  </si>
  <si>
    <t>ΒΕ 54029</t>
  </si>
  <si>
    <t>ΒΕ 54030</t>
  </si>
  <si>
    <t>ΒΕ 54031</t>
  </si>
  <si>
    <t>ΒΕ 54032</t>
  </si>
  <si>
    <t>ΒΕ 54033</t>
  </si>
  <si>
    <t>ΒΕ 54034</t>
  </si>
  <si>
    <t>ΒΕ 54035</t>
  </si>
  <si>
    <t>ΒΕ 54036</t>
  </si>
  <si>
    <t>ΒΕ 54037</t>
  </si>
  <si>
    <t>ΒΕ 54038</t>
  </si>
  <si>
    <t>ΒΕ 54039</t>
  </si>
  <si>
    <t>ΒΕ 54040</t>
  </si>
  <si>
    <t>ΒΕ 54041</t>
  </si>
  <si>
    <t>ΒΕ 54042</t>
  </si>
  <si>
    <t>ΒΕ 54043</t>
  </si>
  <si>
    <t>ΒΕ 54044</t>
  </si>
  <si>
    <t>ΒΕ 54045</t>
  </si>
  <si>
    <t>ΒΕ 54047</t>
  </si>
  <si>
    <t>ΒΕ 54049</t>
  </si>
  <si>
    <t>ΒΕ 54051</t>
  </si>
  <si>
    <t>ΒΕ 54052</t>
  </si>
  <si>
    <t>ΒΕ 54053</t>
  </si>
  <si>
    <t>ΒΕ 54054</t>
  </si>
  <si>
    <t>ΒΕ 54055</t>
  </si>
  <si>
    <t>ΒΕ 54056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</si>
</sst>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65" sqref="C65"/>
    </sheetView>
  </sheetViews>
  <sheetFormatPr defaultRowHeight="14.4" x14ac:dyDescent="0.3"/>
  <cols>
    <col min="1" max="1" width="12.5546875" style="6" bestFit="1" customWidth="1"/>
    <col min="2" max="2" width="11.6640625" style="10" customWidth="1"/>
    <col min="3" max="3" width="8.88671875" style="6"/>
    <col min="4" max="4" width="17.6640625" style="1" bestFit="1" customWidth="1"/>
    <col min="5" max="5" width="7.6640625" style="8" bestFit="1" customWidth="1"/>
    <col min="6" max="6" width="22.88671875" style="1" bestFit="1" customWidth="1"/>
    <col min="7" max="7" width="41.109375" style="1" bestFit="1" customWidth="1"/>
    <col min="8" max="8" width="12.33203125" style="6" customWidth="1"/>
    <col min="9" max="12" width="9.109375" style="6"/>
    <col min="13" max="13" width="9.5546875" style="6" bestFit="1" customWidth="1"/>
    <col min="14" max="14" width="9.109375" style="6"/>
    <col min="15" max="15" width="9.5546875" style="6" bestFit="1" customWidth="1"/>
    <col min="16" max="17" width="9.109375" style="6"/>
  </cols>
  <sheetData>
    <row r="1" spans="1:17" x14ac:dyDescent="0.3">
      <c r="A1" s="5" t="s">
        <v>0</v>
      </c>
      <c r="B1" s="9" t="s">
        <v>1</v>
      </c>
      <c r="C1" s="5" t="s">
        <v>158</v>
      </c>
      <c r="D1" s="4" t="s">
        <v>2</v>
      </c>
      <c r="E1" s="7" t="s">
        <v>3</v>
      </c>
      <c r="F1" s="4" t="s">
        <v>72</v>
      </c>
      <c r="G1" s="4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</row>
    <row r="2" spans="1:17" x14ac:dyDescent="0.3">
      <c r="A2" s="6" t="s">
        <v>74</v>
      </c>
      <c r="B2" s="10" t="s">
        <v>15</v>
      </c>
      <c r="C2" s="6">
        <v>4</v>
      </c>
      <c r="D2" s="1" t="s">
        <v>16</v>
      </c>
      <c r="E2" s="8">
        <v>284</v>
      </c>
      <c r="F2" s="1" t="s">
        <v>17</v>
      </c>
      <c r="G2" s="1" t="s">
        <v>18</v>
      </c>
      <c r="H2" s="6">
        <v>46</v>
      </c>
      <c r="I2" s="6">
        <v>1</v>
      </c>
      <c r="J2" s="6">
        <v>18</v>
      </c>
      <c r="K2" s="6">
        <v>11</v>
      </c>
      <c r="Q2" s="6">
        <v>3</v>
      </c>
    </row>
    <row r="3" spans="1:17" x14ac:dyDescent="0.3">
      <c r="A3" s="6" t="s">
        <v>75</v>
      </c>
      <c r="B3" s="10" t="s">
        <v>19</v>
      </c>
      <c r="C3" s="6">
        <v>4</v>
      </c>
      <c r="D3" s="1" t="s">
        <v>16</v>
      </c>
      <c r="E3" s="8">
        <v>284</v>
      </c>
      <c r="F3" s="1" t="s">
        <v>17</v>
      </c>
      <c r="G3" s="1" t="s">
        <v>20</v>
      </c>
      <c r="H3" s="6">
        <v>75</v>
      </c>
      <c r="I3" s="6">
        <v>5</v>
      </c>
      <c r="J3" s="6">
        <v>16</v>
      </c>
      <c r="K3" s="6">
        <f>22+2</f>
        <v>24</v>
      </c>
      <c r="L3" s="6">
        <v>3</v>
      </c>
      <c r="M3" s="6">
        <v>5.3</v>
      </c>
      <c r="N3" s="6">
        <v>53</v>
      </c>
      <c r="O3" s="6">
        <v>2</v>
      </c>
      <c r="Q3" s="6">
        <v>1</v>
      </c>
    </row>
    <row r="4" spans="1:17" x14ac:dyDescent="0.3">
      <c r="A4" s="6" t="s">
        <v>76</v>
      </c>
      <c r="B4" s="10" t="s">
        <v>21</v>
      </c>
      <c r="C4" s="6">
        <v>5</v>
      </c>
      <c r="D4" s="1" t="s">
        <v>16</v>
      </c>
      <c r="E4" s="8">
        <v>284</v>
      </c>
      <c r="F4" s="1" t="s">
        <v>17</v>
      </c>
      <c r="G4" s="1" t="s">
        <v>22</v>
      </c>
      <c r="H4" s="6">
        <v>75</v>
      </c>
      <c r="I4" s="6">
        <v>3</v>
      </c>
      <c r="J4" s="6">
        <v>18</v>
      </c>
      <c r="K4" s="6">
        <v>18</v>
      </c>
      <c r="Q4" s="6">
        <v>3</v>
      </c>
    </row>
    <row r="5" spans="1:17" x14ac:dyDescent="0.3">
      <c r="A5" s="6" t="s">
        <v>77</v>
      </c>
      <c r="B5" s="10" t="s">
        <v>23</v>
      </c>
      <c r="C5" s="6">
        <v>5</v>
      </c>
      <c r="D5" s="1" t="s">
        <v>16</v>
      </c>
      <c r="E5" s="8">
        <v>284</v>
      </c>
      <c r="F5" s="1" t="s">
        <v>17</v>
      </c>
      <c r="G5" s="1" t="s">
        <v>24</v>
      </c>
      <c r="H5" s="6" t="s">
        <v>25</v>
      </c>
      <c r="I5" s="6">
        <v>2</v>
      </c>
      <c r="J5" s="6">
        <v>20</v>
      </c>
      <c r="K5" s="6">
        <v>11</v>
      </c>
      <c r="Q5" s="6">
        <v>5</v>
      </c>
    </row>
    <row r="6" spans="1:17" x14ac:dyDescent="0.3">
      <c r="A6" s="6" t="s">
        <v>78</v>
      </c>
      <c r="B6" s="10" t="s">
        <v>26</v>
      </c>
      <c r="C6" s="6">
        <v>6</v>
      </c>
      <c r="D6" s="1" t="s">
        <v>16</v>
      </c>
      <c r="E6" s="8">
        <v>284</v>
      </c>
      <c r="F6" s="1" t="s">
        <v>17</v>
      </c>
      <c r="G6" s="1" t="s">
        <v>27</v>
      </c>
      <c r="H6" s="6">
        <v>61</v>
      </c>
      <c r="I6" s="6">
        <v>2</v>
      </c>
      <c r="J6" s="6">
        <v>16</v>
      </c>
      <c r="K6" s="6">
        <v>25</v>
      </c>
      <c r="O6" s="6">
        <v>1</v>
      </c>
    </row>
    <row r="7" spans="1:17" x14ac:dyDescent="0.3">
      <c r="A7" s="6" t="s">
        <v>79</v>
      </c>
      <c r="B7" s="10" t="s">
        <v>28</v>
      </c>
      <c r="C7" s="6">
        <v>4</v>
      </c>
      <c r="D7" s="1" t="s">
        <v>16</v>
      </c>
      <c r="E7" s="8">
        <v>284</v>
      </c>
      <c r="F7" s="1" t="s">
        <v>17</v>
      </c>
      <c r="G7" s="1" t="s">
        <v>29</v>
      </c>
      <c r="H7" s="6">
        <v>75</v>
      </c>
      <c r="I7" s="6">
        <v>2</v>
      </c>
      <c r="J7" s="6">
        <v>14</v>
      </c>
      <c r="K7" s="6">
        <v>14</v>
      </c>
      <c r="O7" s="6">
        <v>1</v>
      </c>
    </row>
    <row r="8" spans="1:17" x14ac:dyDescent="0.3">
      <c r="A8" s="6" t="s">
        <v>80</v>
      </c>
      <c r="B8" s="10" t="s">
        <v>160</v>
      </c>
      <c r="C8" s="6">
        <v>4</v>
      </c>
      <c r="D8" s="1" t="s">
        <v>16</v>
      </c>
      <c r="E8" s="8">
        <v>284</v>
      </c>
      <c r="F8" s="1" t="s">
        <v>30</v>
      </c>
      <c r="I8" s="6">
        <v>1</v>
      </c>
      <c r="J8" s="6">
        <v>14</v>
      </c>
      <c r="K8" s="6">
        <v>12</v>
      </c>
      <c r="O8" s="6">
        <v>1</v>
      </c>
    </row>
    <row r="9" spans="1:17" x14ac:dyDescent="0.3">
      <c r="A9" s="6" t="s">
        <v>81</v>
      </c>
      <c r="B9" s="10" t="s">
        <v>161</v>
      </c>
      <c r="C9" s="6">
        <v>5</v>
      </c>
      <c r="D9" s="1" t="s">
        <v>16</v>
      </c>
      <c r="E9" s="8">
        <v>284</v>
      </c>
      <c r="F9" s="1" t="s">
        <v>17</v>
      </c>
      <c r="G9" s="1" t="s">
        <v>31</v>
      </c>
      <c r="H9" s="6">
        <v>50</v>
      </c>
      <c r="I9" s="6">
        <v>2</v>
      </c>
      <c r="J9" s="6">
        <v>15</v>
      </c>
      <c r="K9" s="6">
        <v>14</v>
      </c>
    </row>
    <row r="10" spans="1:17" x14ac:dyDescent="0.3">
      <c r="A10" s="6" t="s">
        <v>82</v>
      </c>
      <c r="B10" s="10" t="s">
        <v>32</v>
      </c>
      <c r="C10" s="6">
        <v>6</v>
      </c>
      <c r="D10" s="1" t="s">
        <v>16</v>
      </c>
      <c r="E10" s="8">
        <v>284</v>
      </c>
      <c r="F10" s="1" t="s">
        <v>17</v>
      </c>
      <c r="G10" s="1" t="s">
        <v>33</v>
      </c>
      <c r="H10" s="6">
        <v>23</v>
      </c>
      <c r="I10" s="6">
        <v>1</v>
      </c>
      <c r="J10" s="6">
        <v>14</v>
      </c>
      <c r="K10" s="6">
        <v>7</v>
      </c>
      <c r="O10" s="6">
        <v>1</v>
      </c>
      <c r="Q10" s="6">
        <v>5</v>
      </c>
    </row>
    <row r="11" spans="1:17" x14ac:dyDescent="0.3">
      <c r="A11" s="6" t="s">
        <v>83</v>
      </c>
      <c r="B11" s="10" t="s">
        <v>162</v>
      </c>
      <c r="C11" s="6">
        <v>4</v>
      </c>
      <c r="D11" s="1" t="s">
        <v>16</v>
      </c>
      <c r="E11" s="8">
        <v>284</v>
      </c>
      <c r="F11" s="1" t="s">
        <v>17</v>
      </c>
      <c r="G11" s="1" t="s">
        <v>27</v>
      </c>
      <c r="H11" s="6">
        <v>61</v>
      </c>
      <c r="I11" s="6">
        <v>1</v>
      </c>
      <c r="J11" s="6">
        <v>14</v>
      </c>
      <c r="K11" s="6">
        <v>4</v>
      </c>
      <c r="Q11" s="6">
        <v>1</v>
      </c>
    </row>
    <row r="12" spans="1:17" x14ac:dyDescent="0.3">
      <c r="A12" s="6" t="s">
        <v>84</v>
      </c>
      <c r="B12" s="10" t="s">
        <v>34</v>
      </c>
      <c r="C12" s="6">
        <v>7</v>
      </c>
      <c r="D12" s="1" t="s">
        <v>35</v>
      </c>
      <c r="E12" s="8">
        <v>305</v>
      </c>
      <c r="F12" s="1" t="s">
        <v>17</v>
      </c>
      <c r="G12" s="1" t="s">
        <v>29</v>
      </c>
      <c r="H12" s="6">
        <v>75</v>
      </c>
      <c r="I12" s="6">
        <v>4</v>
      </c>
      <c r="J12" s="6">
        <v>15</v>
      </c>
      <c r="K12" s="6">
        <v>26</v>
      </c>
      <c r="O12" s="6">
        <v>1</v>
      </c>
      <c r="Q12" s="6">
        <v>3</v>
      </c>
    </row>
    <row r="13" spans="1:17" x14ac:dyDescent="0.3">
      <c r="A13" s="6" t="s">
        <v>85</v>
      </c>
      <c r="B13" s="10" t="s">
        <v>163</v>
      </c>
      <c r="C13" s="6">
        <v>5</v>
      </c>
      <c r="D13" s="1" t="s">
        <v>16</v>
      </c>
      <c r="E13" s="8">
        <v>284</v>
      </c>
      <c r="F13" s="1" t="s">
        <v>17</v>
      </c>
      <c r="G13" s="1" t="s">
        <v>29</v>
      </c>
      <c r="H13" s="6">
        <v>75</v>
      </c>
      <c r="L13" s="6">
        <v>1</v>
      </c>
      <c r="M13" s="6">
        <v>6</v>
      </c>
      <c r="N13" s="6">
        <v>10</v>
      </c>
      <c r="Q13" s="6">
        <v>1</v>
      </c>
    </row>
    <row r="14" spans="1:17" x14ac:dyDescent="0.3">
      <c r="A14" s="6" t="s">
        <v>86</v>
      </c>
      <c r="B14" s="10" t="s">
        <v>164</v>
      </c>
      <c r="C14" s="6">
        <v>5</v>
      </c>
      <c r="D14" s="1" t="s">
        <v>16</v>
      </c>
      <c r="E14" s="8">
        <v>284</v>
      </c>
      <c r="F14" s="1" t="s">
        <v>17</v>
      </c>
      <c r="G14" s="1" t="s">
        <v>18</v>
      </c>
      <c r="H14" s="6">
        <v>46</v>
      </c>
      <c r="Q14" s="6">
        <v>5</v>
      </c>
    </row>
    <row r="15" spans="1:17" x14ac:dyDescent="0.3">
      <c r="A15" s="6" t="s">
        <v>87</v>
      </c>
      <c r="B15" s="10" t="s">
        <v>165</v>
      </c>
      <c r="C15" s="6">
        <v>6</v>
      </c>
      <c r="D15" s="1" t="s">
        <v>16</v>
      </c>
      <c r="E15" s="8">
        <v>284</v>
      </c>
      <c r="F15" s="1" t="s">
        <v>30</v>
      </c>
      <c r="I15" s="6">
        <v>1</v>
      </c>
      <c r="J15" s="6">
        <v>15</v>
      </c>
      <c r="K15" s="6">
        <v>8</v>
      </c>
      <c r="Q15" s="6">
        <v>3</v>
      </c>
    </row>
    <row r="16" spans="1:17" x14ac:dyDescent="0.3">
      <c r="A16" s="6" t="s">
        <v>88</v>
      </c>
      <c r="B16" s="10" t="s">
        <v>166</v>
      </c>
      <c r="C16" s="6">
        <v>6</v>
      </c>
      <c r="D16" s="1" t="s">
        <v>16</v>
      </c>
      <c r="E16" s="8">
        <v>284</v>
      </c>
      <c r="F16" s="1" t="s">
        <v>30</v>
      </c>
      <c r="I16" s="6">
        <v>2</v>
      </c>
      <c r="J16" s="6">
        <v>19</v>
      </c>
      <c r="K16" s="6">
        <v>11</v>
      </c>
      <c r="O16" s="6">
        <v>1</v>
      </c>
      <c r="Q16" s="6">
        <v>2</v>
      </c>
    </row>
    <row r="17" spans="1:17" x14ac:dyDescent="0.3">
      <c r="A17" s="6" t="s">
        <v>89</v>
      </c>
      <c r="B17" s="10" t="s">
        <v>167</v>
      </c>
      <c r="C17" s="6">
        <v>6</v>
      </c>
      <c r="D17" s="3" t="s">
        <v>16</v>
      </c>
      <c r="E17" s="8">
        <v>284</v>
      </c>
      <c r="F17" s="1" t="s">
        <v>30</v>
      </c>
      <c r="L17" s="6">
        <v>2</v>
      </c>
      <c r="M17" s="6">
        <v>5.8</v>
      </c>
      <c r="N17" s="6">
        <v>45</v>
      </c>
      <c r="Q17" s="6">
        <v>1</v>
      </c>
    </row>
    <row r="18" spans="1:17" x14ac:dyDescent="0.3">
      <c r="A18" s="6" t="s">
        <v>90</v>
      </c>
      <c r="B18" s="10" t="s">
        <v>168</v>
      </c>
      <c r="C18" s="6">
        <v>7</v>
      </c>
      <c r="D18" s="1" t="s">
        <v>36</v>
      </c>
      <c r="E18" s="8">
        <v>215</v>
      </c>
      <c r="F18" s="1" t="s">
        <v>30</v>
      </c>
      <c r="I18" s="6">
        <v>3</v>
      </c>
      <c r="J18" s="6">
        <v>10</v>
      </c>
      <c r="K18" s="6">
        <v>24</v>
      </c>
    </row>
    <row r="19" spans="1:17" x14ac:dyDescent="0.3">
      <c r="A19" s="6" t="s">
        <v>91</v>
      </c>
      <c r="B19" s="10" t="s">
        <v>169</v>
      </c>
      <c r="C19" s="6">
        <v>7</v>
      </c>
      <c r="D19" s="1" t="s">
        <v>36</v>
      </c>
      <c r="E19" s="8">
        <v>215</v>
      </c>
      <c r="F19" s="1" t="s">
        <v>30</v>
      </c>
      <c r="I19" s="6">
        <v>4</v>
      </c>
      <c r="J19" s="6">
        <v>10</v>
      </c>
      <c r="K19" s="6">
        <v>37</v>
      </c>
      <c r="O19" s="6">
        <v>1</v>
      </c>
      <c r="Q19" s="6">
        <v>4</v>
      </c>
    </row>
    <row r="20" spans="1:17" x14ac:dyDescent="0.3">
      <c r="A20" s="6" t="s">
        <v>92</v>
      </c>
      <c r="B20" s="10" t="s">
        <v>170</v>
      </c>
      <c r="C20" s="6">
        <v>7</v>
      </c>
      <c r="D20" s="1" t="s">
        <v>37</v>
      </c>
      <c r="E20" s="8">
        <v>240</v>
      </c>
      <c r="F20" s="1" t="s">
        <v>38</v>
      </c>
      <c r="I20" s="6">
        <v>1</v>
      </c>
      <c r="J20" s="6">
        <v>18</v>
      </c>
      <c r="K20" s="6">
        <v>7</v>
      </c>
      <c r="Q20" s="6">
        <v>1</v>
      </c>
    </row>
    <row r="21" spans="1:17" x14ac:dyDescent="0.3">
      <c r="A21" s="6" t="s">
        <v>93</v>
      </c>
      <c r="B21" s="10" t="s">
        <v>171</v>
      </c>
      <c r="C21" s="6">
        <v>8</v>
      </c>
      <c r="D21" s="1" t="s">
        <v>39</v>
      </c>
      <c r="E21" s="8">
        <v>295</v>
      </c>
      <c r="F21" s="1" t="s">
        <v>30</v>
      </c>
      <c r="I21" s="6">
        <v>1</v>
      </c>
      <c r="J21" s="6">
        <v>14</v>
      </c>
      <c r="K21" s="6">
        <v>12</v>
      </c>
      <c r="Q21" s="6">
        <v>5</v>
      </c>
    </row>
    <row r="22" spans="1:17" x14ac:dyDescent="0.3">
      <c r="A22" s="6" t="s">
        <v>94</v>
      </c>
      <c r="B22" s="10" t="s">
        <v>172</v>
      </c>
      <c r="C22" s="6">
        <v>7</v>
      </c>
      <c r="D22" s="1" t="s">
        <v>40</v>
      </c>
      <c r="E22" s="8">
        <v>294</v>
      </c>
      <c r="F22" s="1" t="s">
        <v>30</v>
      </c>
      <c r="I22" s="6">
        <v>4</v>
      </c>
      <c r="J22" s="6">
        <v>20</v>
      </c>
      <c r="K22" s="6">
        <v>20</v>
      </c>
      <c r="Q22" s="6">
        <v>5</v>
      </c>
    </row>
    <row r="23" spans="1:17" x14ac:dyDescent="0.3">
      <c r="A23" s="6" t="s">
        <v>95</v>
      </c>
      <c r="B23" s="10" t="s">
        <v>173</v>
      </c>
      <c r="C23" s="6">
        <v>8</v>
      </c>
      <c r="D23" s="1" t="s">
        <v>41</v>
      </c>
      <c r="E23" s="8">
        <v>258</v>
      </c>
      <c r="F23" s="1" t="s">
        <v>17</v>
      </c>
      <c r="G23" s="2" t="s">
        <v>42</v>
      </c>
      <c r="H23" s="6">
        <v>15</v>
      </c>
      <c r="Q23" s="6">
        <v>5</v>
      </c>
    </row>
    <row r="24" spans="1:17" x14ac:dyDescent="0.3">
      <c r="A24" s="6" t="s">
        <v>96</v>
      </c>
      <c r="B24" s="10" t="s">
        <v>174</v>
      </c>
      <c r="C24" s="6">
        <v>9</v>
      </c>
      <c r="D24" s="1" t="s">
        <v>43</v>
      </c>
      <c r="E24" s="8">
        <v>281</v>
      </c>
      <c r="F24" s="1" t="s">
        <v>17</v>
      </c>
      <c r="G24" s="1" t="s">
        <v>44</v>
      </c>
      <c r="H24" s="6">
        <v>62</v>
      </c>
      <c r="O24" s="6">
        <v>1</v>
      </c>
      <c r="Q24" s="6">
        <v>5</v>
      </c>
    </row>
    <row r="25" spans="1:17" x14ac:dyDescent="0.3">
      <c r="A25" s="6" t="s">
        <v>97</v>
      </c>
      <c r="B25" s="10" t="s">
        <v>175</v>
      </c>
      <c r="C25" s="6">
        <v>9</v>
      </c>
      <c r="D25" s="1" t="s">
        <v>43</v>
      </c>
      <c r="E25" s="8">
        <v>281</v>
      </c>
      <c r="F25" s="1" t="s">
        <v>17</v>
      </c>
      <c r="G25" s="1" t="s">
        <v>45</v>
      </c>
      <c r="H25" s="6">
        <v>51</v>
      </c>
      <c r="Q25" s="6">
        <v>5</v>
      </c>
    </row>
    <row r="26" spans="1:17" x14ac:dyDescent="0.3">
      <c r="A26" s="6" t="s">
        <v>98</v>
      </c>
      <c r="B26" s="10" t="s">
        <v>176</v>
      </c>
      <c r="C26" s="6">
        <v>9</v>
      </c>
      <c r="D26" s="1" t="s">
        <v>43</v>
      </c>
      <c r="E26" s="8">
        <v>281</v>
      </c>
      <c r="F26" s="1" t="s">
        <v>17</v>
      </c>
      <c r="G26" s="1" t="s">
        <v>46</v>
      </c>
      <c r="I26" s="6">
        <v>1</v>
      </c>
      <c r="K26" s="6">
        <v>2</v>
      </c>
      <c r="O26" s="6">
        <v>1</v>
      </c>
      <c r="Q26" s="6">
        <v>1</v>
      </c>
    </row>
    <row r="27" spans="1:17" x14ac:dyDescent="0.3">
      <c r="A27" s="6" t="s">
        <v>99</v>
      </c>
      <c r="B27" s="10" t="s">
        <v>177</v>
      </c>
      <c r="C27" s="6">
        <v>8</v>
      </c>
      <c r="D27" s="1" t="s">
        <v>47</v>
      </c>
      <c r="E27" s="8">
        <v>294</v>
      </c>
      <c r="F27" s="1" t="s">
        <v>30</v>
      </c>
      <c r="I27" s="6">
        <v>2</v>
      </c>
      <c r="J27" s="6">
        <v>30</v>
      </c>
      <c r="K27" s="6">
        <v>12</v>
      </c>
      <c r="O27" s="6">
        <v>2</v>
      </c>
    </row>
    <row r="28" spans="1:17" x14ac:dyDescent="0.3">
      <c r="A28" s="6" t="s">
        <v>100</v>
      </c>
      <c r="B28" s="10" t="s">
        <v>178</v>
      </c>
      <c r="C28" s="6">
        <v>8</v>
      </c>
      <c r="D28" s="1" t="s">
        <v>47</v>
      </c>
      <c r="E28" s="8">
        <v>294</v>
      </c>
      <c r="F28" s="1" t="s">
        <v>30</v>
      </c>
      <c r="L28" s="6">
        <v>2</v>
      </c>
      <c r="M28" s="6">
        <v>13</v>
      </c>
      <c r="N28" s="6">
        <v>15</v>
      </c>
    </row>
    <row r="29" spans="1:17" x14ac:dyDescent="0.3">
      <c r="A29" s="6" t="s">
        <v>101</v>
      </c>
      <c r="B29" s="10" t="s">
        <v>179</v>
      </c>
      <c r="C29" s="6">
        <v>7</v>
      </c>
      <c r="D29" s="1" t="s">
        <v>35</v>
      </c>
      <c r="E29" s="8">
        <v>305</v>
      </c>
      <c r="F29" s="1" t="s">
        <v>30</v>
      </c>
      <c r="Q29" s="6">
        <v>3</v>
      </c>
    </row>
    <row r="30" spans="1:17" x14ac:dyDescent="0.3">
      <c r="A30" s="6" t="s">
        <v>102</v>
      </c>
      <c r="B30" s="10" t="s">
        <v>180</v>
      </c>
      <c r="C30" s="6">
        <v>10</v>
      </c>
      <c r="D30" s="1" t="s">
        <v>48</v>
      </c>
      <c r="E30" s="8" t="s">
        <v>49</v>
      </c>
      <c r="F30" s="1" t="s">
        <v>17</v>
      </c>
      <c r="G30" s="1" t="s">
        <v>50</v>
      </c>
      <c r="H30" s="6">
        <v>18</v>
      </c>
      <c r="O30" s="6">
        <v>1</v>
      </c>
      <c r="Q30" s="6">
        <v>2</v>
      </c>
    </row>
    <row r="31" spans="1:17" x14ac:dyDescent="0.3">
      <c r="A31" s="6" t="s">
        <v>103</v>
      </c>
      <c r="B31" s="10" t="s">
        <v>181</v>
      </c>
      <c r="C31" s="6">
        <v>10</v>
      </c>
      <c r="D31" s="1" t="s">
        <v>48</v>
      </c>
      <c r="E31" s="8" t="s">
        <v>51</v>
      </c>
      <c r="F31" s="1" t="s">
        <v>17</v>
      </c>
      <c r="G31" s="1" t="s">
        <v>27</v>
      </c>
      <c r="H31" s="6">
        <v>61</v>
      </c>
      <c r="L31" s="6">
        <v>1</v>
      </c>
      <c r="M31" s="6">
        <v>5.5</v>
      </c>
      <c r="N31" s="6">
        <v>15</v>
      </c>
      <c r="Q31" s="6">
        <v>6</v>
      </c>
    </row>
    <row r="32" spans="1:17" x14ac:dyDescent="0.3">
      <c r="A32" s="6" t="s">
        <v>104</v>
      </c>
      <c r="B32" s="10" t="s">
        <v>182</v>
      </c>
      <c r="C32" s="6">
        <v>11</v>
      </c>
      <c r="D32" s="1" t="s">
        <v>52</v>
      </c>
      <c r="E32" s="8" t="s">
        <v>157</v>
      </c>
      <c r="F32" s="1" t="s">
        <v>30</v>
      </c>
      <c r="L32" s="6">
        <v>5</v>
      </c>
    </row>
    <row r="33" spans="1:17" x14ac:dyDescent="0.3">
      <c r="A33" s="6" t="s">
        <v>105</v>
      </c>
      <c r="B33" s="10" t="s">
        <v>183</v>
      </c>
      <c r="C33" s="6">
        <v>11</v>
      </c>
      <c r="D33" s="1" t="s">
        <v>52</v>
      </c>
      <c r="E33" s="8">
        <v>86</v>
      </c>
      <c r="F33" s="1" t="s">
        <v>17</v>
      </c>
      <c r="G33" s="1" t="s">
        <v>53</v>
      </c>
      <c r="H33" s="6">
        <v>32</v>
      </c>
      <c r="O33" s="6">
        <v>1</v>
      </c>
    </row>
    <row r="34" spans="1:17" x14ac:dyDescent="0.3">
      <c r="A34" s="6" t="s">
        <v>159</v>
      </c>
      <c r="B34" s="10" t="s">
        <v>184</v>
      </c>
      <c r="C34" s="6">
        <v>11</v>
      </c>
      <c r="D34" s="1" t="s">
        <v>73</v>
      </c>
      <c r="E34" s="8">
        <v>77</v>
      </c>
      <c r="F34" s="1" t="s">
        <v>38</v>
      </c>
      <c r="Q34" s="6">
        <v>4</v>
      </c>
    </row>
    <row r="35" spans="1:17" x14ac:dyDescent="0.3">
      <c r="A35" s="6" t="s">
        <v>106</v>
      </c>
      <c r="B35" s="10" t="s">
        <v>185</v>
      </c>
      <c r="C35" s="6">
        <v>11</v>
      </c>
      <c r="D35" s="1" t="s">
        <v>54</v>
      </c>
      <c r="F35" s="1" t="s">
        <v>30</v>
      </c>
      <c r="Q35" s="6">
        <v>5</v>
      </c>
    </row>
    <row r="36" spans="1:17" x14ac:dyDescent="0.3">
      <c r="A36" s="6" t="s">
        <v>107</v>
      </c>
      <c r="B36" s="10" t="s">
        <v>186</v>
      </c>
      <c r="C36" s="6">
        <v>11</v>
      </c>
      <c r="D36" s="1" t="s">
        <v>55</v>
      </c>
      <c r="E36" s="8" t="s">
        <v>156</v>
      </c>
      <c r="F36" s="1" t="s">
        <v>30</v>
      </c>
      <c r="I36" s="6">
        <v>1</v>
      </c>
      <c r="J36" s="6" t="s">
        <v>56</v>
      </c>
      <c r="K36" s="6">
        <v>15</v>
      </c>
    </row>
    <row r="37" spans="1:17" x14ac:dyDescent="0.3">
      <c r="A37" s="6" t="s">
        <v>108</v>
      </c>
      <c r="B37" s="10" t="s">
        <v>187</v>
      </c>
      <c r="C37" s="6">
        <v>11</v>
      </c>
      <c r="D37" s="1" t="s">
        <v>54</v>
      </c>
      <c r="F37" s="1" t="s">
        <v>17</v>
      </c>
      <c r="Q37" s="6">
        <v>1</v>
      </c>
    </row>
    <row r="38" spans="1:17" x14ac:dyDescent="0.3">
      <c r="A38" s="6" t="s">
        <v>109</v>
      </c>
      <c r="B38" s="10" t="s">
        <v>188</v>
      </c>
      <c r="C38" s="6">
        <v>10</v>
      </c>
      <c r="D38" s="1" t="s">
        <v>54</v>
      </c>
      <c r="F38" s="1" t="s">
        <v>38</v>
      </c>
      <c r="L38" s="6">
        <v>5</v>
      </c>
      <c r="M38" s="6">
        <v>12</v>
      </c>
      <c r="N38" s="6">
        <v>100</v>
      </c>
    </row>
    <row r="39" spans="1:17" x14ac:dyDescent="0.3">
      <c r="A39" s="6" t="s">
        <v>110</v>
      </c>
      <c r="B39" s="10" t="s">
        <v>189</v>
      </c>
      <c r="C39" s="6">
        <v>10</v>
      </c>
      <c r="D39" s="1" t="s">
        <v>54</v>
      </c>
      <c r="F39" s="1" t="s">
        <v>38</v>
      </c>
      <c r="L39" s="6">
        <v>2</v>
      </c>
      <c r="M39" s="6">
        <v>8.5</v>
      </c>
      <c r="N39" s="6">
        <v>30</v>
      </c>
      <c r="Q39" s="6">
        <v>5</v>
      </c>
    </row>
    <row r="40" spans="1:17" x14ac:dyDescent="0.3">
      <c r="A40" s="6" t="s">
        <v>111</v>
      </c>
      <c r="B40" s="10" t="s">
        <v>190</v>
      </c>
      <c r="C40" s="6">
        <v>12</v>
      </c>
      <c r="D40" s="1" t="s">
        <v>36</v>
      </c>
      <c r="E40" s="8">
        <v>220</v>
      </c>
      <c r="F40" s="1" t="s">
        <v>57</v>
      </c>
      <c r="I40" s="6">
        <v>5</v>
      </c>
      <c r="J40" s="6">
        <v>10.5</v>
      </c>
      <c r="K40" s="6">
        <v>55</v>
      </c>
      <c r="L40" s="6">
        <v>1</v>
      </c>
      <c r="M40" s="6">
        <v>4</v>
      </c>
      <c r="N40" s="6">
        <v>42</v>
      </c>
      <c r="O40" s="6">
        <v>1</v>
      </c>
      <c r="Q40" s="6">
        <v>2</v>
      </c>
    </row>
    <row r="41" spans="1:17" x14ac:dyDescent="0.3">
      <c r="A41" s="6" t="s">
        <v>112</v>
      </c>
      <c r="B41" s="10" t="s">
        <v>191</v>
      </c>
      <c r="C41" s="6">
        <v>12</v>
      </c>
      <c r="D41" s="1" t="s">
        <v>155</v>
      </c>
      <c r="E41" s="8">
        <v>295</v>
      </c>
      <c r="F41" s="1" t="s">
        <v>57</v>
      </c>
      <c r="L41" s="6">
        <v>1</v>
      </c>
      <c r="M41" s="6">
        <v>4.5</v>
      </c>
      <c r="N41" s="6">
        <v>35</v>
      </c>
      <c r="Q41" s="6">
        <v>3</v>
      </c>
    </row>
    <row r="42" spans="1:17" x14ac:dyDescent="0.3">
      <c r="A42" s="6" t="s">
        <v>113</v>
      </c>
      <c r="B42" s="10" t="s">
        <v>192</v>
      </c>
      <c r="C42" s="6">
        <v>12</v>
      </c>
      <c r="D42" s="1" t="s">
        <v>16</v>
      </c>
      <c r="E42" s="8">
        <v>284</v>
      </c>
      <c r="F42" s="1" t="s">
        <v>57</v>
      </c>
      <c r="I42" s="6">
        <v>1</v>
      </c>
      <c r="K42" s="6">
        <v>2</v>
      </c>
      <c r="Q42" s="6">
        <v>1</v>
      </c>
    </row>
    <row r="43" spans="1:17" x14ac:dyDescent="0.3">
      <c r="A43" s="6" t="s">
        <v>114</v>
      </c>
      <c r="B43" s="10" t="s">
        <v>193</v>
      </c>
      <c r="C43" s="6">
        <v>12</v>
      </c>
      <c r="D43" s="1" t="s">
        <v>41</v>
      </c>
      <c r="F43" s="1" t="s">
        <v>57</v>
      </c>
      <c r="Q43" s="6">
        <v>3</v>
      </c>
    </row>
    <row r="44" spans="1:17" x14ac:dyDescent="0.3">
      <c r="A44" s="6" t="s">
        <v>115</v>
      </c>
      <c r="B44" s="10" t="s">
        <v>194</v>
      </c>
      <c r="C44" s="6">
        <v>12</v>
      </c>
      <c r="D44" s="1" t="s">
        <v>41</v>
      </c>
      <c r="F44" s="1" t="s">
        <v>57</v>
      </c>
      <c r="Q44" s="6">
        <v>5</v>
      </c>
    </row>
    <row r="45" spans="1:17" x14ac:dyDescent="0.3">
      <c r="A45" s="6" t="s">
        <v>116</v>
      </c>
      <c r="B45" s="10" t="s">
        <v>195</v>
      </c>
      <c r="C45" s="6">
        <v>12</v>
      </c>
      <c r="D45" s="1" t="s">
        <v>58</v>
      </c>
      <c r="E45" s="8">
        <v>226</v>
      </c>
      <c r="F45" s="1" t="s">
        <v>57</v>
      </c>
      <c r="I45" s="6">
        <v>2</v>
      </c>
      <c r="J45" s="6">
        <v>9</v>
      </c>
      <c r="K45" s="6">
        <f>10+8</f>
        <v>18</v>
      </c>
      <c r="L45" s="6">
        <v>4</v>
      </c>
      <c r="M45" s="6">
        <v>9.6999999999999993</v>
      </c>
      <c r="N45" s="6">
        <v>50</v>
      </c>
      <c r="Q45" s="6">
        <v>1</v>
      </c>
    </row>
    <row r="46" spans="1:17" x14ac:dyDescent="0.3">
      <c r="A46" s="6" t="s">
        <v>117</v>
      </c>
      <c r="B46" s="10" t="s">
        <v>196</v>
      </c>
      <c r="C46" s="6">
        <v>12</v>
      </c>
      <c r="D46" s="1" t="s">
        <v>59</v>
      </c>
      <c r="F46" s="1" t="s">
        <v>57</v>
      </c>
      <c r="I46" s="6">
        <v>5</v>
      </c>
      <c r="J46" s="6">
        <v>17</v>
      </c>
      <c r="K46" s="6">
        <f>23+10+7</f>
        <v>40</v>
      </c>
    </row>
    <row r="47" spans="1:17" x14ac:dyDescent="0.3">
      <c r="A47" s="6" t="s">
        <v>118</v>
      </c>
      <c r="B47" s="10" t="s">
        <v>197</v>
      </c>
      <c r="C47" s="6">
        <v>13</v>
      </c>
      <c r="D47" s="1" t="s">
        <v>54</v>
      </c>
      <c r="F47" s="1" t="s">
        <v>60</v>
      </c>
      <c r="L47" s="6">
        <v>2</v>
      </c>
      <c r="M47" s="6">
        <v>9.1999999999999993</v>
      </c>
      <c r="N47" s="6">
        <v>55</v>
      </c>
    </row>
    <row r="48" spans="1:17" x14ac:dyDescent="0.3">
      <c r="A48" s="6" t="s">
        <v>119</v>
      </c>
      <c r="B48" s="10" t="s">
        <v>198</v>
      </c>
      <c r="C48" s="6">
        <v>13</v>
      </c>
      <c r="D48" s="1" t="s">
        <v>37</v>
      </c>
      <c r="F48" s="1" t="s">
        <v>60</v>
      </c>
      <c r="Q48" s="6">
        <v>1</v>
      </c>
    </row>
    <row r="49" spans="1:17" x14ac:dyDescent="0.3">
      <c r="A49" s="6" t="s">
        <v>120</v>
      </c>
      <c r="B49" s="10" t="s">
        <v>199</v>
      </c>
      <c r="C49" s="6">
        <v>13</v>
      </c>
      <c r="D49" s="1" t="s">
        <v>37</v>
      </c>
      <c r="F49" s="1" t="s">
        <v>60</v>
      </c>
      <c r="Q49" s="6">
        <v>1</v>
      </c>
    </row>
    <row r="50" spans="1:17" x14ac:dyDescent="0.3">
      <c r="A50" s="6" t="s">
        <v>121</v>
      </c>
      <c r="B50" s="10" t="s">
        <v>200</v>
      </c>
      <c r="C50" s="6">
        <v>13</v>
      </c>
      <c r="D50" s="1" t="s">
        <v>37</v>
      </c>
      <c r="F50" s="1" t="s">
        <v>60</v>
      </c>
      <c r="O50" s="6">
        <v>1</v>
      </c>
    </row>
    <row r="51" spans="1:17" x14ac:dyDescent="0.3">
      <c r="A51" s="6" t="s">
        <v>122</v>
      </c>
      <c r="B51" s="10" t="s">
        <v>201</v>
      </c>
      <c r="C51" s="6">
        <v>13</v>
      </c>
      <c r="D51" s="1" t="s">
        <v>37</v>
      </c>
      <c r="F51" s="1" t="s">
        <v>60</v>
      </c>
      <c r="L51" s="6">
        <v>1</v>
      </c>
      <c r="M51" s="6">
        <v>4.7</v>
      </c>
      <c r="N51" s="6">
        <v>45</v>
      </c>
    </row>
    <row r="52" spans="1:17" x14ac:dyDescent="0.3">
      <c r="A52" s="6" t="s">
        <v>123</v>
      </c>
      <c r="B52" s="10" t="s">
        <v>202</v>
      </c>
      <c r="C52" s="6">
        <v>13</v>
      </c>
      <c r="D52" s="1" t="s">
        <v>37</v>
      </c>
      <c r="F52" s="1" t="s">
        <v>60</v>
      </c>
      <c r="Q52" s="6">
        <v>1</v>
      </c>
    </row>
    <row r="53" spans="1:17" x14ac:dyDescent="0.3">
      <c r="A53" s="6" t="s">
        <v>124</v>
      </c>
      <c r="B53" s="10" t="s">
        <v>203</v>
      </c>
      <c r="C53" s="6">
        <v>13</v>
      </c>
      <c r="D53" s="1" t="s">
        <v>37</v>
      </c>
      <c r="F53" s="1" t="s">
        <v>60</v>
      </c>
      <c r="I53" s="6">
        <v>1</v>
      </c>
      <c r="J53" s="6">
        <v>21</v>
      </c>
      <c r="K53" s="6">
        <v>3</v>
      </c>
    </row>
    <row r="54" spans="1:17" x14ac:dyDescent="0.3">
      <c r="A54" s="6" t="s">
        <v>125</v>
      </c>
      <c r="B54" s="10" t="s">
        <v>204</v>
      </c>
      <c r="C54" s="6">
        <v>13</v>
      </c>
      <c r="D54" s="1" t="s">
        <v>37</v>
      </c>
      <c r="F54" s="1" t="s">
        <v>60</v>
      </c>
      <c r="L54" s="6">
        <v>1</v>
      </c>
      <c r="M54" s="6">
        <v>4.7</v>
      </c>
      <c r="N54" s="6">
        <v>40</v>
      </c>
    </row>
    <row r="55" spans="1:17" x14ac:dyDescent="0.3">
      <c r="A55" s="6" t="s">
        <v>126</v>
      </c>
      <c r="B55" s="10" t="s">
        <v>205</v>
      </c>
      <c r="C55" s="6">
        <v>14</v>
      </c>
      <c r="D55" s="1" t="s">
        <v>61</v>
      </c>
      <c r="F55" s="1" t="s">
        <v>62</v>
      </c>
      <c r="I55" s="6">
        <v>5</v>
      </c>
      <c r="J55" s="6">
        <v>17</v>
      </c>
      <c r="K55" s="6">
        <f>27+11+11</f>
        <v>49</v>
      </c>
      <c r="P55" s="6">
        <v>2</v>
      </c>
      <c r="Q55" s="6">
        <v>15</v>
      </c>
    </row>
    <row r="56" spans="1:17" x14ac:dyDescent="0.3">
      <c r="A56" s="6" t="s">
        <v>127</v>
      </c>
      <c r="B56" s="10" t="s">
        <v>206</v>
      </c>
      <c r="C56" s="6">
        <v>14</v>
      </c>
      <c r="D56" s="1" t="s">
        <v>63</v>
      </c>
      <c r="F56" s="1" t="s">
        <v>62</v>
      </c>
      <c r="I56" s="6">
        <v>1</v>
      </c>
      <c r="J56" s="6" t="s">
        <v>64</v>
      </c>
      <c r="K56" s="6">
        <v>4</v>
      </c>
    </row>
    <row r="57" spans="1:17" x14ac:dyDescent="0.3">
      <c r="A57" s="6" t="s">
        <v>128</v>
      </c>
      <c r="B57" s="10" t="s">
        <v>207</v>
      </c>
      <c r="C57" s="6">
        <v>14</v>
      </c>
      <c r="D57" s="1" t="s">
        <v>63</v>
      </c>
      <c r="F57" s="1" t="s">
        <v>62</v>
      </c>
      <c r="I57" s="6">
        <v>1</v>
      </c>
      <c r="J57" s="6">
        <v>16</v>
      </c>
      <c r="K57" s="6">
        <v>7</v>
      </c>
      <c r="Q57" s="6">
        <v>4</v>
      </c>
    </row>
    <row r="58" spans="1:17" x14ac:dyDescent="0.3">
      <c r="A58" s="6" t="s">
        <v>129</v>
      </c>
      <c r="B58" s="10" t="s">
        <v>208</v>
      </c>
      <c r="C58" s="6">
        <v>14</v>
      </c>
      <c r="D58" s="1" t="s">
        <v>63</v>
      </c>
      <c r="F58" s="1" t="s">
        <v>62</v>
      </c>
      <c r="I58" s="6">
        <v>1</v>
      </c>
      <c r="J58" s="6">
        <v>19</v>
      </c>
      <c r="K58" s="6">
        <v>10</v>
      </c>
    </row>
    <row r="59" spans="1:17" x14ac:dyDescent="0.3">
      <c r="A59" s="6" t="s">
        <v>130</v>
      </c>
      <c r="B59" s="10" t="s">
        <v>209</v>
      </c>
      <c r="C59" s="6">
        <v>14</v>
      </c>
      <c r="D59" s="1" t="s">
        <v>63</v>
      </c>
      <c r="F59" s="1" t="s">
        <v>71</v>
      </c>
      <c r="L59" s="6">
        <v>1</v>
      </c>
      <c r="M59" s="6">
        <v>12</v>
      </c>
      <c r="N59" s="6">
        <v>25</v>
      </c>
    </row>
    <row r="60" spans="1:17" x14ac:dyDescent="0.3">
      <c r="A60" s="6" t="s">
        <v>131</v>
      </c>
      <c r="B60" s="10" t="s">
        <v>210</v>
      </c>
      <c r="C60" s="6">
        <v>14</v>
      </c>
      <c r="D60" s="1" t="s">
        <v>63</v>
      </c>
      <c r="F60" s="1" t="s">
        <v>71</v>
      </c>
      <c r="I60" s="6">
        <v>1</v>
      </c>
      <c r="J60" s="6">
        <v>22</v>
      </c>
      <c r="K60" s="6">
        <v>10</v>
      </c>
    </row>
    <row r="61" spans="1:17" x14ac:dyDescent="0.3">
      <c r="A61" s="6" t="s">
        <v>132</v>
      </c>
      <c r="B61" s="10" t="s">
        <v>211</v>
      </c>
      <c r="C61" s="6">
        <v>14</v>
      </c>
      <c r="D61" s="1" t="s">
        <v>63</v>
      </c>
      <c r="F61" s="1" t="s">
        <v>71</v>
      </c>
      <c r="I61" s="6">
        <v>1</v>
      </c>
      <c r="J61" s="6">
        <v>25</v>
      </c>
      <c r="K61" s="6">
        <v>6</v>
      </c>
    </row>
    <row r="62" spans="1:17" x14ac:dyDescent="0.3">
      <c r="A62" s="6" t="s">
        <v>133</v>
      </c>
      <c r="B62" s="10" t="s">
        <v>212</v>
      </c>
      <c r="C62" s="6">
        <v>15</v>
      </c>
      <c r="D62" s="1" t="s">
        <v>36</v>
      </c>
      <c r="F62" s="1" t="s">
        <v>65</v>
      </c>
      <c r="O62" s="6">
        <v>1</v>
      </c>
      <c r="Q62" s="6">
        <v>1</v>
      </c>
    </row>
    <row r="63" spans="1:17" x14ac:dyDescent="0.3">
      <c r="A63" s="6" t="s">
        <v>134</v>
      </c>
      <c r="B63" s="10" t="s">
        <v>213</v>
      </c>
      <c r="C63" s="6">
        <v>15</v>
      </c>
      <c r="D63" s="1" t="s">
        <v>36</v>
      </c>
      <c r="F63" s="1" t="s">
        <v>65</v>
      </c>
      <c r="Q63" s="6">
        <v>1</v>
      </c>
    </row>
    <row r="64" spans="1:17" x14ac:dyDescent="0.3">
      <c r="A64" s="6" t="s">
        <v>135</v>
      </c>
      <c r="B64" s="10" t="s">
        <v>214</v>
      </c>
      <c r="C64" s="6">
        <v>15</v>
      </c>
      <c r="D64" s="1" t="s">
        <v>37</v>
      </c>
      <c r="F64" s="1" t="s">
        <v>65</v>
      </c>
      <c r="Q64" s="6">
        <v>2</v>
      </c>
    </row>
    <row r="65" spans="1:17" x14ac:dyDescent="0.3">
      <c r="A65" s="6" t="s">
        <v>136</v>
      </c>
      <c r="B65" s="10" t="s">
        <v>215</v>
      </c>
      <c r="C65" s="6">
        <v>15</v>
      </c>
      <c r="D65" s="1" t="s">
        <v>66</v>
      </c>
      <c r="F65" s="1" t="s">
        <v>65</v>
      </c>
      <c r="I65" s="6">
        <v>1</v>
      </c>
      <c r="K65" s="6">
        <v>5</v>
      </c>
    </row>
    <row r="66" spans="1:17" x14ac:dyDescent="0.3">
      <c r="A66" s="6" t="s">
        <v>137</v>
      </c>
      <c r="B66" s="10" t="s">
        <v>216</v>
      </c>
      <c r="C66" s="6">
        <v>15</v>
      </c>
      <c r="D66" s="1" t="s">
        <v>37</v>
      </c>
      <c r="F66" s="1" t="s">
        <v>65</v>
      </c>
      <c r="I66" s="6">
        <v>1</v>
      </c>
      <c r="J66" s="6">
        <v>16</v>
      </c>
      <c r="K66" s="6">
        <v>5</v>
      </c>
    </row>
    <row r="67" spans="1:17" x14ac:dyDescent="0.3">
      <c r="A67" s="6" t="s">
        <v>138</v>
      </c>
      <c r="B67" s="10" t="s">
        <v>217</v>
      </c>
      <c r="C67" s="6">
        <v>16</v>
      </c>
      <c r="D67" s="1" t="s">
        <v>16</v>
      </c>
      <c r="F67" s="1" t="s">
        <v>65</v>
      </c>
      <c r="I67" s="6">
        <v>4</v>
      </c>
      <c r="J67" s="6">
        <v>50</v>
      </c>
      <c r="K67" s="6">
        <f>5+2+2+1</f>
        <v>10</v>
      </c>
    </row>
    <row r="68" spans="1:17" x14ac:dyDescent="0.3">
      <c r="A68" s="6" t="s">
        <v>139</v>
      </c>
      <c r="B68" s="10" t="s">
        <v>218</v>
      </c>
      <c r="C68" s="6">
        <v>15</v>
      </c>
      <c r="D68" s="1" t="s">
        <v>16</v>
      </c>
      <c r="F68" s="1" t="s">
        <v>65</v>
      </c>
      <c r="I68" s="6">
        <v>1</v>
      </c>
      <c r="J68" s="6">
        <v>17</v>
      </c>
      <c r="K68" s="6">
        <v>9</v>
      </c>
    </row>
    <row r="69" spans="1:17" x14ac:dyDescent="0.3">
      <c r="A69" s="6" t="s">
        <v>140</v>
      </c>
      <c r="B69" s="10" t="s">
        <v>219</v>
      </c>
      <c r="C69" s="6">
        <v>16</v>
      </c>
      <c r="D69" s="1" t="s">
        <v>59</v>
      </c>
      <c r="F69" s="1" t="s">
        <v>65</v>
      </c>
      <c r="I69" s="6">
        <v>6</v>
      </c>
      <c r="J69" s="6">
        <v>16</v>
      </c>
      <c r="K69" s="6">
        <f>25+7+5</f>
        <v>37</v>
      </c>
      <c r="Q69" s="6">
        <v>5</v>
      </c>
    </row>
    <row r="70" spans="1:17" x14ac:dyDescent="0.3">
      <c r="A70" s="6" t="s">
        <v>141</v>
      </c>
      <c r="B70" s="10" t="s">
        <v>220</v>
      </c>
      <c r="C70" s="6">
        <v>17</v>
      </c>
      <c r="D70" s="1" t="s">
        <v>59</v>
      </c>
      <c r="F70" s="1" t="s">
        <v>65</v>
      </c>
      <c r="I70" s="6">
        <v>3</v>
      </c>
      <c r="J70" s="6">
        <v>48</v>
      </c>
      <c r="K70" s="6">
        <v>7</v>
      </c>
      <c r="Q70" s="6">
        <v>1</v>
      </c>
    </row>
    <row r="71" spans="1:17" x14ac:dyDescent="0.3">
      <c r="A71" s="6" t="s">
        <v>142</v>
      </c>
      <c r="B71" s="10" t="s">
        <v>221</v>
      </c>
      <c r="C71" s="6">
        <v>17</v>
      </c>
      <c r="D71" s="1" t="s">
        <v>59</v>
      </c>
      <c r="F71" s="1" t="s">
        <v>65</v>
      </c>
      <c r="I71" s="6">
        <v>1</v>
      </c>
      <c r="J71" s="6" t="s">
        <v>67</v>
      </c>
      <c r="K71" s="6">
        <v>3</v>
      </c>
    </row>
    <row r="72" spans="1:17" x14ac:dyDescent="0.3">
      <c r="A72" s="6" t="s">
        <v>143</v>
      </c>
      <c r="B72" s="10" t="s">
        <v>222</v>
      </c>
      <c r="C72" s="6">
        <v>16</v>
      </c>
      <c r="D72" s="1" t="s">
        <v>59</v>
      </c>
      <c r="F72" s="1" t="s">
        <v>65</v>
      </c>
      <c r="I72" s="6">
        <v>1</v>
      </c>
      <c r="J72" s="6">
        <v>20</v>
      </c>
      <c r="K72" s="6">
        <v>15</v>
      </c>
    </row>
    <row r="73" spans="1:17" x14ac:dyDescent="0.3">
      <c r="A73" s="6" t="s">
        <v>144</v>
      </c>
      <c r="B73" s="10" t="s">
        <v>223</v>
      </c>
      <c r="C73" s="6">
        <v>15</v>
      </c>
      <c r="D73" s="1" t="s">
        <v>68</v>
      </c>
      <c r="F73" s="1" t="s">
        <v>65</v>
      </c>
      <c r="I73" s="6">
        <v>2</v>
      </c>
      <c r="J73" s="6">
        <v>27</v>
      </c>
      <c r="K73" s="6">
        <v>14</v>
      </c>
    </row>
    <row r="74" spans="1:17" x14ac:dyDescent="0.3">
      <c r="A74" s="6" t="s">
        <v>145</v>
      </c>
      <c r="B74" s="10" t="s">
        <v>224</v>
      </c>
      <c r="C74" s="6">
        <v>16</v>
      </c>
      <c r="D74" s="1" t="s">
        <v>59</v>
      </c>
      <c r="F74" s="1" t="s">
        <v>65</v>
      </c>
      <c r="Q74" s="6">
        <v>1</v>
      </c>
    </row>
    <row r="75" spans="1:17" x14ac:dyDescent="0.3">
      <c r="A75" s="6" t="s">
        <v>146</v>
      </c>
      <c r="B75" s="10" t="s">
        <v>225</v>
      </c>
      <c r="C75" s="6">
        <v>17</v>
      </c>
      <c r="D75" s="1" t="s">
        <v>59</v>
      </c>
      <c r="F75" s="1" t="s">
        <v>65</v>
      </c>
      <c r="I75" s="6">
        <v>2</v>
      </c>
      <c r="J75" s="6">
        <v>25</v>
      </c>
      <c r="K75" s="6">
        <v>10</v>
      </c>
    </row>
    <row r="76" spans="1:17" x14ac:dyDescent="0.3">
      <c r="A76" s="6" t="s">
        <v>147</v>
      </c>
      <c r="B76" s="10" t="s">
        <v>226</v>
      </c>
      <c r="C76" s="6">
        <v>18</v>
      </c>
      <c r="D76" s="1" t="s">
        <v>59</v>
      </c>
      <c r="F76" s="1" t="s">
        <v>65</v>
      </c>
      <c r="L76" s="6">
        <v>2</v>
      </c>
      <c r="M76" s="6">
        <v>10</v>
      </c>
      <c r="N76" s="6">
        <v>20</v>
      </c>
      <c r="Q76" s="6">
        <v>2</v>
      </c>
    </row>
    <row r="77" spans="1:17" x14ac:dyDescent="0.3">
      <c r="A77" s="6" t="s">
        <v>148</v>
      </c>
      <c r="B77" s="10" t="s">
        <v>227</v>
      </c>
      <c r="C77" s="6">
        <v>16</v>
      </c>
      <c r="D77" s="1" t="s">
        <v>59</v>
      </c>
      <c r="F77" s="1" t="s">
        <v>65</v>
      </c>
      <c r="I77" s="6">
        <v>1</v>
      </c>
      <c r="J77" s="6">
        <v>23</v>
      </c>
      <c r="K77" s="6">
        <v>8</v>
      </c>
    </row>
    <row r="78" spans="1:17" x14ac:dyDescent="0.3">
      <c r="A78" s="6" t="s">
        <v>149</v>
      </c>
      <c r="B78" s="10" t="s">
        <v>228</v>
      </c>
      <c r="C78" s="6">
        <v>18</v>
      </c>
      <c r="D78" s="1" t="s">
        <v>59</v>
      </c>
      <c r="F78" s="1" t="s">
        <v>65</v>
      </c>
      <c r="I78" s="6">
        <v>1</v>
      </c>
      <c r="J78" s="6" t="s">
        <v>69</v>
      </c>
      <c r="K78" s="6">
        <v>10</v>
      </c>
    </row>
    <row r="79" spans="1:17" x14ac:dyDescent="0.3">
      <c r="A79" s="6" t="s">
        <v>150</v>
      </c>
      <c r="B79" s="10" t="s">
        <v>229</v>
      </c>
      <c r="C79" s="6">
        <v>17</v>
      </c>
      <c r="D79" s="1" t="s">
        <v>59</v>
      </c>
      <c r="F79" s="1" t="s">
        <v>65</v>
      </c>
      <c r="I79" s="6">
        <v>1</v>
      </c>
      <c r="J79" s="6">
        <v>23</v>
      </c>
      <c r="K79" s="6">
        <v>15</v>
      </c>
    </row>
    <row r="80" spans="1:17" x14ac:dyDescent="0.3">
      <c r="A80" s="6" t="s">
        <v>151</v>
      </c>
      <c r="B80" s="10" t="s">
        <v>230</v>
      </c>
      <c r="C80" s="6">
        <v>15</v>
      </c>
      <c r="D80" s="1" t="s">
        <v>36</v>
      </c>
      <c r="F80" s="1" t="s">
        <v>65</v>
      </c>
      <c r="I80" s="6">
        <v>1</v>
      </c>
      <c r="J80" s="6" t="s">
        <v>64</v>
      </c>
      <c r="K80" s="6">
        <v>7</v>
      </c>
    </row>
    <row r="81" spans="1:17" x14ac:dyDescent="0.3">
      <c r="A81" s="6" t="s">
        <v>152</v>
      </c>
      <c r="B81" s="10" t="s">
        <v>231</v>
      </c>
      <c r="C81" s="6">
        <v>18</v>
      </c>
      <c r="D81" s="1" t="s">
        <v>59</v>
      </c>
      <c r="F81" s="1" t="s">
        <v>65</v>
      </c>
      <c r="L81" s="6">
        <v>2</v>
      </c>
      <c r="M81" s="6">
        <v>19</v>
      </c>
      <c r="N81" s="6">
        <v>15</v>
      </c>
      <c r="Q81" s="6">
        <v>1</v>
      </c>
    </row>
    <row r="82" spans="1:17" x14ac:dyDescent="0.3">
      <c r="A82" s="6" t="s">
        <v>153</v>
      </c>
      <c r="B82" s="10" t="s">
        <v>232</v>
      </c>
      <c r="C82" s="6">
        <v>18</v>
      </c>
      <c r="D82" s="1" t="s">
        <v>59</v>
      </c>
      <c r="F82" s="1" t="s">
        <v>65</v>
      </c>
      <c r="O82" s="6">
        <v>1</v>
      </c>
    </row>
    <row r="83" spans="1:17" x14ac:dyDescent="0.3">
      <c r="A83" s="6" t="s">
        <v>154</v>
      </c>
      <c r="B83" s="10" t="s">
        <v>233</v>
      </c>
      <c r="C83" s="6">
        <v>14</v>
      </c>
      <c r="D83" s="1" t="s">
        <v>70</v>
      </c>
      <c r="F83" s="1" t="s">
        <v>70</v>
      </c>
      <c r="I83" s="6">
        <v>4</v>
      </c>
      <c r="J83" s="6">
        <v>38</v>
      </c>
      <c r="K83" s="6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Catalog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Lis</dc:creator>
  <cp:lastModifiedBy>Bartłomiej Lis</cp:lastModifiedBy>
  <dcterms:created xsi:type="dcterms:W3CDTF">2021-05-05T14:09:18Z</dcterms:created>
  <dcterms:modified xsi:type="dcterms:W3CDTF">2022-01-06T12:32:54Z</dcterms:modified>
</cp:coreProperties>
</file>