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stDoc\Alternanthera_philoxeroides\manuscript2_PrimersForQRT-PCR\WeedScience\V2\V3\"/>
    </mc:Choice>
  </mc:AlternateContent>
  <xr:revisionPtr revIDLastSave="0" documentId="13_ncr:1_{E97CDBCC-10F3-4796-AF78-A19C2AB49302}" xr6:coauthVersionLast="45" xr6:coauthVersionMax="45" xr10:uidLastSave="{00000000-0000-0000-0000-000000000000}"/>
  <bookViews>
    <workbookView xWindow="-108" yWindow="-108" windowWidth="22320" windowHeight="13176" activeTab="3" xr2:uid="{E3F3D634-6F98-4ECF-885A-07D07CC0B186}"/>
  </bookViews>
  <sheets>
    <sheet name="S1" sheetId="5" r:id="rId1"/>
    <sheet name="S2" sheetId="1" r:id="rId2"/>
    <sheet name="S3" sheetId="2" r:id="rId3"/>
    <sheet name="S4" sheetId="3" r:id="rId4"/>
    <sheet name="S5" sheetId="4" r:id="rId5"/>
  </sheets>
  <definedNames>
    <definedName name="OLE_LINK102" localSheetId="1">'S2'!$G$3</definedName>
    <definedName name="OLE_LINK104" localSheetId="1">'S2'!$G$5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4" i="1"/>
  <c r="D4" i="1"/>
  <c r="E4" i="1" s="1"/>
  <c r="C5" i="1"/>
  <c r="D5" i="1"/>
  <c r="C6" i="1"/>
  <c r="D6" i="1"/>
  <c r="E6" i="1" s="1"/>
  <c r="C7" i="1"/>
  <c r="D7" i="1"/>
  <c r="E7" i="1" s="1"/>
  <c r="C8" i="1"/>
  <c r="D8" i="1"/>
  <c r="E8" i="1" s="1"/>
  <c r="C9" i="1"/>
  <c r="D9" i="1"/>
  <c r="C10" i="1"/>
  <c r="D10" i="1"/>
  <c r="E10" i="1" s="1"/>
  <c r="C11" i="1"/>
  <c r="D11" i="1"/>
  <c r="E11" i="1" s="1"/>
  <c r="C12" i="1"/>
  <c r="D12" i="1"/>
  <c r="E12" i="1" s="1"/>
  <c r="C13" i="1"/>
  <c r="D13" i="1"/>
  <c r="C14" i="1"/>
  <c r="D14" i="1"/>
  <c r="E14" i="1" s="1"/>
  <c r="C15" i="1"/>
  <c r="D15" i="1"/>
  <c r="E15" i="1" s="1"/>
  <c r="C16" i="1"/>
  <c r="D16" i="1"/>
  <c r="E16" i="1" s="1"/>
  <c r="C17" i="1"/>
  <c r="D17" i="1"/>
  <c r="C18" i="1"/>
  <c r="D18" i="1"/>
  <c r="E18" i="1" s="1"/>
  <c r="C19" i="1"/>
  <c r="D19" i="1"/>
  <c r="E19" i="1" s="1"/>
  <c r="C20" i="1"/>
  <c r="D20" i="1"/>
  <c r="E20" i="1" s="1"/>
  <c r="C21" i="1"/>
  <c r="D21" i="1"/>
  <c r="C22" i="1"/>
  <c r="D22" i="1"/>
  <c r="C23" i="1"/>
  <c r="D23" i="1"/>
  <c r="E23" i="1" s="1"/>
  <c r="C24" i="1"/>
  <c r="D24" i="1"/>
  <c r="E24" i="1" s="1"/>
  <c r="C25" i="1"/>
  <c r="D25" i="1"/>
  <c r="C26" i="1"/>
  <c r="D26" i="1"/>
  <c r="E26" i="1" s="1"/>
  <c r="C27" i="1"/>
  <c r="D27" i="1"/>
  <c r="E27" i="1" s="1"/>
  <c r="C28" i="1"/>
  <c r="D28" i="1"/>
  <c r="E28" i="1" s="1"/>
  <c r="C29" i="1"/>
  <c r="D29" i="1"/>
  <c r="C30" i="1"/>
  <c r="D30" i="1"/>
  <c r="C31" i="1"/>
  <c r="D31" i="1"/>
  <c r="E31" i="1" s="1"/>
  <c r="C32" i="1"/>
  <c r="D32" i="1"/>
  <c r="E32" i="1" s="1"/>
  <c r="D3" i="1"/>
  <c r="C3" i="1"/>
  <c r="E3" i="1" l="1"/>
  <c r="E29" i="1"/>
  <c r="E25" i="1"/>
  <c r="E21" i="1"/>
  <c r="E17" i="1"/>
  <c r="E13" i="1"/>
  <c r="E9" i="1"/>
  <c r="E5" i="1"/>
  <c r="E30" i="1"/>
  <c r="E2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</calcChain>
</file>

<file path=xl/sharedStrings.xml><?xml version="1.0" encoding="utf-8"?>
<sst xmlns="http://schemas.openxmlformats.org/spreadsheetml/2006/main" count="1053" uniqueCount="616">
  <si>
    <t>gene_id</t>
  </si>
  <si>
    <t>Up1</t>
    <phoneticPr fontId="3" type="noConversion"/>
  </si>
  <si>
    <t>Pond1</t>
    <phoneticPr fontId="3" type="noConversion"/>
  </si>
  <si>
    <t>CK</t>
    <phoneticPr fontId="3" type="noConversion"/>
  </si>
  <si>
    <t>Up_1h</t>
    <phoneticPr fontId="2" type="noConversion"/>
  </si>
  <si>
    <t>Up_3h</t>
    <phoneticPr fontId="2" type="noConversion"/>
  </si>
  <si>
    <t>Up_6h</t>
    <phoneticPr fontId="2" type="noConversion"/>
  </si>
  <si>
    <t>Up_12h</t>
    <phoneticPr fontId="2" type="noConversion"/>
  </si>
  <si>
    <t>Up_24h</t>
    <phoneticPr fontId="2" type="noConversion"/>
  </si>
  <si>
    <t>Up_48h</t>
    <phoneticPr fontId="2" type="noConversion"/>
  </si>
  <si>
    <t>Up_120h</t>
    <phoneticPr fontId="2" type="noConversion"/>
  </si>
  <si>
    <t>Up_288h</t>
    <phoneticPr fontId="2" type="noConversion"/>
  </si>
  <si>
    <t>Pond_1h</t>
  </si>
  <si>
    <t>Pond_3h</t>
  </si>
  <si>
    <t>Pond_6h</t>
  </si>
  <si>
    <t>Pond_12h</t>
  </si>
  <si>
    <t>Pond_24h</t>
  </si>
  <si>
    <t>Pond_48h</t>
  </si>
  <si>
    <t>Pond_120h</t>
  </si>
  <si>
    <t>Pond_288h</t>
  </si>
  <si>
    <t>CK1</t>
    <phoneticPr fontId="2" type="noConversion"/>
  </si>
  <si>
    <t>Low_K+</t>
    <phoneticPr fontId="3" type="noConversion"/>
  </si>
  <si>
    <t>SH_leaves1</t>
    <phoneticPr fontId="2" type="noConversion"/>
  </si>
  <si>
    <t>SH_leaves2</t>
  </si>
  <si>
    <t>SH_leaves3</t>
  </si>
  <si>
    <t>JN_leaves1</t>
    <phoneticPr fontId="2" type="noConversion"/>
  </si>
  <si>
    <t>JN_leaves2</t>
  </si>
  <si>
    <t>JN_leaves3</t>
  </si>
  <si>
    <t>SD</t>
    <phoneticPr fontId="3" type="noConversion"/>
  </si>
  <si>
    <t>#GeneID</t>
  </si>
  <si>
    <t>COG_class</t>
  </si>
  <si>
    <t>COG_class_annotation</t>
  </si>
  <si>
    <t>GO_annotation</t>
  </si>
  <si>
    <t>KEGG_annotation</t>
  </si>
  <si>
    <t>KOG_class</t>
  </si>
  <si>
    <t>KOG_class_annotation</t>
  </si>
  <si>
    <t>Pfam_annotation</t>
  </si>
  <si>
    <t>Swissprot_annotation</t>
  </si>
  <si>
    <t>eggNOG_class</t>
  </si>
  <si>
    <t>eggNOG_class_annotation</t>
  </si>
  <si>
    <t>nr_annotation</t>
  </si>
  <si>
    <t>TR111167|c4_g1</t>
  </si>
  <si>
    <t>--</t>
  </si>
  <si>
    <t xml:space="preserve">Cellular Component: endoplasmic reticulum (GO:0005783);; Biological Process: protein retention in ER lumen (GO:0006621);; Cellular Component: integral component of membrane (GO:0016021);; Molecular Function: ER retention sequence binding (GO:0046923);; </t>
  </si>
  <si>
    <t>[U]</t>
  </si>
  <si>
    <t xml:space="preserve">Intracellular trafficking, secretion, and vesicular transport </t>
  </si>
  <si>
    <t>ER lumen protein retaining receptor</t>
  </si>
  <si>
    <t>ER lumen protein-retaining receptor B OS=Arabidopsis thaliana GN=ERD2B PE=1 SV=1</t>
  </si>
  <si>
    <t>U</t>
  </si>
  <si>
    <t>Intracellular trafficking, secretion, and vesicular transport</t>
  </si>
  <si>
    <t>PREDICTED: putative ER lumen protein-retaining receptor C28H8.4 [Beta vulgaris subsp. vulgaris]</t>
  </si>
  <si>
    <t>TR79413|c2_g1</t>
  </si>
  <si>
    <t xml:space="preserve">Molecular Function: zinc ion binding (GO:0008270);; </t>
  </si>
  <si>
    <t>Ring finger domain;; RING-like zinc finger;; Zinc finger, C3HC4 type (RING finger);; RING-type zinc-finger</t>
  </si>
  <si>
    <t>S</t>
  </si>
  <si>
    <t>Function unknown</t>
  </si>
  <si>
    <t>E3 ubiquitin-protein ligase RFI2-like [Chenopodium quinoa]</t>
  </si>
  <si>
    <t>TR119670|c0_g1</t>
  </si>
  <si>
    <t>[T]</t>
  </si>
  <si>
    <t xml:space="preserve">Signal transduction mechanisms </t>
  </si>
  <si>
    <t xml:space="preserve">Molecular Function: protein serine/threonine kinase activity (GO:0004674);; Molecular Function: ATP binding (GO:0005524);; Biological Process: protein phosphorylation (GO:0006468);; </t>
  </si>
  <si>
    <t>K08856|0|bvg:104893950|K08856 serine/threonine kinase 16 [EC:2.7.11.1] | (RefSeq) probable serine/threonine-protein kinase DDB_G0291350</t>
  </si>
  <si>
    <t>[KIT]</t>
  </si>
  <si>
    <t>Protein kinase domain;; Protein tyrosine kinase</t>
  </si>
  <si>
    <t>Calcium-dependent protein kinase 22 OS=Arabidopsis thaliana GN=CPK22 PE=3 SV=2</t>
  </si>
  <si>
    <t>T</t>
  </si>
  <si>
    <t>Signal transduction mechanisms</t>
  </si>
  <si>
    <t>probable serine/threonine-protein kinase DDB_G0291350 [Chenopodium quinoa]</t>
  </si>
  <si>
    <t>TR32311|c0_g1</t>
  </si>
  <si>
    <t>[E]</t>
  </si>
  <si>
    <t xml:space="preserve">Amino acid transport and metabolism </t>
  </si>
  <si>
    <t xml:space="preserve">Molecular Function: 3-dehydroquinate synthase activity (GO:0003856);; Cellular Component: endosome (GO:0005768);; Cellular Component: trans-Golgi network (GO:0005802);; Biological Process: aromatic amino acid family biosynthetic process (GO:0009073);; Biological Process: chorismate biosynthetic process (GO:0009423);; Cellular Component: chloroplast stroma (GO:0009570);; Biological Process: shikimate biosynthetic process (GO:0033587);; Molecular Function: identical protein binding (GO:0042802);; Molecular Function: metal ion binding (GO:0046872);; Molecular Function: NAD binding (GO:0051287);; </t>
  </si>
  <si>
    <t>K01735|0|bvg:104895158|K01735 3-dehydroquinate synthase [EC:4.2.3.4] | (RefSeq) 3-dehydroquinate synthase, chloroplastic</t>
  </si>
  <si>
    <t>3-dehydroquinate synthase;; Iron-containing alcohol dehydrogenase;; Iron-containing alcohol dehydrogenase</t>
  </si>
  <si>
    <t>3-dehydroquinate synthase, chloroplastic OS=Actinidia chinensis GN=DHQS PE=1 SV=2</t>
  </si>
  <si>
    <t>E</t>
  </si>
  <si>
    <t>Amino acid transport and metabolism</t>
  </si>
  <si>
    <t>3-dehydroquinate synthase, chloroplastic-like [Chenopodium quinoa]</t>
    <phoneticPr fontId="2" type="noConversion"/>
  </si>
  <si>
    <t>TR107042|c3_g1</t>
  </si>
  <si>
    <t>[R]</t>
  </si>
  <si>
    <t xml:space="preserve">General function prediction only </t>
  </si>
  <si>
    <t xml:space="preserve">Molecular Function: catalytic activity (GO:0003824);; </t>
  </si>
  <si>
    <t>K17732|0|bvg:104895812|K17732 mitochondrial-processing peptidase subunit beta [EC:3.4.24.64] | (RefSeq) probable mitochondrial-processing peptidase subunit beta</t>
  </si>
  <si>
    <t>[O]</t>
  </si>
  <si>
    <t xml:space="preserve">Posttranslational modification, protein turnover, chaperones </t>
  </si>
  <si>
    <t>Peptidase M16 inactive domain;; Insulinase (Peptidase family M16)</t>
  </si>
  <si>
    <t>Probable mitochondrial-processing peptidase subunit beta, mitochondrial OS=Arabidopsis thaliana GN=At3g02090 PE=1 SV=2</t>
  </si>
  <si>
    <t>O</t>
  </si>
  <si>
    <t>Posttranslational modification, protein turnover, chaperones</t>
  </si>
  <si>
    <t>probable mitochondrial-processing peptidase subunit beta, mitochondrial [Chenopodium quinoa]</t>
  </si>
  <si>
    <t>TR87915|c0_g2</t>
  </si>
  <si>
    <t>[IQR]</t>
  </si>
  <si>
    <t>K13237|2.44959e-142|bvg:104887053|K13237 peroxisomal 2,4-dienoyl-CoA reductase [EC:1.3.1.34] | (RefSeq) peroxisomal 2,4-dienoyl-CoA reductase</t>
  </si>
  <si>
    <t>short chain dehydrogenase;; Enoyl-(Acyl carrier protein) reductase;; KR domain</t>
  </si>
  <si>
    <t>Peroxisomal 2,4-dienoyl-CoA reductase OS=Arabidopsis thaliana GN=At3g12800 PE=2 SV=1</t>
  </si>
  <si>
    <t>peroxisomal 2,4-dienoyl-CoA reductase-like isoform X1 [Chenopodium quinoa]</t>
  </si>
  <si>
    <t>TR53565|c2_g4</t>
  </si>
  <si>
    <t>[S]</t>
  </si>
  <si>
    <t xml:space="preserve">Function unknown </t>
  </si>
  <si>
    <t>WD domain, G-beta repeat;; Anaphase-promoting complex subunit 4 WD40 domain</t>
  </si>
  <si>
    <t>COMPASS-like H3K4 histone methylase component WDR5B OS=Arabidopsis thaliana GN=WDR5B PE=1 SV=1</t>
  </si>
  <si>
    <t>PREDICTED: uncharacterized WD repeat-containing protein C343.04c [Beta vulgaris subsp. vulgaris]</t>
  </si>
  <si>
    <t>TR47554|c2_g1</t>
  </si>
  <si>
    <t xml:space="preserve">Molecular Function: transcription factor activity, core RNA polymerase II binding (GO:0000991);; Molecular Function: catalytic activity (GO:0003824);; Cellular Component: transcription factor TFIIF complex (GO:0005674);; Cellular Component: mitochondrion (GO:0005739);; Biological Process: positive regulation of transcription elongation from RNA polymerase II promoter (GO:0032968);; Biological Process: positive regulation of transcription initiation from RNA polymerase II promoter (GO:0060261);; </t>
  </si>
  <si>
    <t>K03139|8.52956e-149|bvg:104888968|K03139 transcription initiation factor TFIIF subunit beta [EC:3.6.4.12] | (RefSeq) general transcription factor IIF subunit 2</t>
  </si>
  <si>
    <t>[K]</t>
  </si>
  <si>
    <t xml:space="preserve">Transcription </t>
  </si>
  <si>
    <t>Transcription initiation factor IIF, beta subunit</t>
  </si>
  <si>
    <t>K</t>
  </si>
  <si>
    <t>Transcription</t>
  </si>
  <si>
    <t>general transcription factor IIF subunit 2-like [Chenopodium quinoa]</t>
  </si>
  <si>
    <t>TR97898|c0_g1</t>
  </si>
  <si>
    <t xml:space="preserve">Molecular Function: threonine-type endopeptidase activity (GO:0004298);; Cellular Component: nucleus (GO:0005634);; Cellular Component: cytoplasm (GO:0005737);; Biological Process: ubiquitin-dependent protein catabolic process (GO:0006511);; Cellular Component: proteasome core complex, alpha-subunit complex (GO:0019773);; </t>
  </si>
  <si>
    <t>K02728|3.21019e-173|bvg:104908508|K02728 20S proteasome subunit alpha 3 [EC:3.4.25.1] | (RefSeq) proteasome subunit alpha type-4-like</t>
  </si>
  <si>
    <t>Proteasome subunit;; Proteasome subunit A N-terminal signature</t>
  </si>
  <si>
    <t>Proteasome subunit alpha type-4 OS=Spinacia oleracea GN=PAC1 PE=2 SV=1</t>
  </si>
  <si>
    <t>TR59607|c1_g1</t>
  </si>
  <si>
    <t xml:space="preserve">Cellular Component: mitochondrial inner membrane (GO:0005743);; Cellular Component: vacuolar membrane (GO:0005774);; Cellular Component: plasma membrane (GO:0005886);; Biological Process: mitochondrial pyruvate transport (GO:0006850);; Cellular Component: integral component of membrane (GO:0016021);; </t>
  </si>
  <si>
    <t>Uncharacterised protein family (UPF0041)</t>
  </si>
  <si>
    <t>Mitochondrial pyruvate carrier 1 OS=Arabidopsis thaliana GN=MPC1 PE=3 SV=1</t>
  </si>
  <si>
    <t>TR40078|c4_g2</t>
  </si>
  <si>
    <t>K10523|0|bvg:104907980|K10523 speckle-type POZ protein | (RefSeq) BTB/POZ and MATH domain-containing protein 2-like</t>
  </si>
  <si>
    <t>[DR]</t>
  </si>
  <si>
    <t>BTB/POZ domain</t>
  </si>
  <si>
    <t>PREDICTED: BTB/POZ and MATH domain-containing protein 2 [Beta vulgaris subsp. vulgaris]</t>
  </si>
  <si>
    <t>TR94673|c0_g1</t>
  </si>
  <si>
    <t xml:space="preserve">Cellular Component: integral component of membrane (GO:0016021);; </t>
  </si>
  <si>
    <t>Yip1 domain</t>
  </si>
  <si>
    <t>PREDICTED: protein YIPF1 homolog [Beta vulgaris subsp. vulgaris]</t>
  </si>
  <si>
    <t>TR71883|c0_g2</t>
  </si>
  <si>
    <t xml:space="preserve">Biological Process: SRP-dependent cotranslational protein targeting to membrane (GO:0006614);; Molecular Function: 7S RNA binding (GO:0008312);; Cellular Component: signal recognition particle (GO:0048500);; </t>
  </si>
  <si>
    <t>K03105|8.00063e-73|bvg:104906929|K03105 signal recognition particle subunit SRP19 | (RefSeq) signal recognition particle 19 kDa protein</t>
  </si>
  <si>
    <t>SRP19 protein</t>
  </si>
  <si>
    <t>Signal recognition particle 19 kDa protein OS=Arabidopsis thaliana GN=SRP19 PE=1 SV=1</t>
  </si>
  <si>
    <t>signal recognition particle 19 kDa protein-like [Chenopodium quinoa]</t>
  </si>
  <si>
    <t>TR52718|c0_g1</t>
  </si>
  <si>
    <t xml:space="preserve">Molecular Function: metal ion binding (GO:0046872);; </t>
  </si>
  <si>
    <t>DRG Family Regulatory Proteins, Tma46</t>
  </si>
  <si>
    <t>Zinc finger CCCH domain-containing protein 11 OS=Oryza sativa subsp. japonica GN=Os01g0834700 PE=2 SV=2</t>
  </si>
  <si>
    <t>zinc finger CCCH domain-containing protein 11-like [Chenopodium quinoa]</t>
  </si>
  <si>
    <t>TR106291|c2_g1</t>
  </si>
  <si>
    <t xml:space="preserve">Cellular Component: integral component of membrane (GO:0016021);; Molecular Function: carbohydrate binding (GO:0030246);; </t>
  </si>
  <si>
    <t>Protein of unknown function (DUF2012)</t>
  </si>
  <si>
    <t>ER membrane protein complex subunit 7 homolog OS=Arabidopsis thaliana GN=At4g32130 PE=2 SV=1</t>
  </si>
  <si>
    <t>PREDICTED: ER membrane protein complex subunit 7 homolog [Beta vulgaris subsp. vulgaris]</t>
  </si>
  <si>
    <t>TR102249|c1_g1</t>
  </si>
  <si>
    <t xml:space="preserve">Cellular Component: vacuolar proton-transporting V-type ATPase, V1 domain (GO:0000221);; Cellular Component: plant-type vacuole (GO:0000325);; Cellular Component: Golgi apparatus (GO:0005794);; Cellular Component: plasma membrane (GO:0005886);; Cellular Component: chloroplast (GO:0009507);; Biological Process: unidimensional cell growth (GO:0009826);; Molecular Function: hydrogen ion transmembrane transporter activity (GO:0015078);; Biological Process: ATP hydrolysis coupled proton transport (GO:0015991);; </t>
  </si>
  <si>
    <t>K02148|0|bvg:104906478|K02148 V-type H+-transporting ATPase subunit C | (RefSeq) V-type proton ATPase subunit C</t>
  </si>
  <si>
    <t>[C]</t>
  </si>
  <si>
    <t xml:space="preserve">Energy production and conversion </t>
  </si>
  <si>
    <t>V-type proton ATPase subunit C OS=Arabidopsis thaliana GN=VHA-C PE=1 SV=1</t>
  </si>
  <si>
    <t>C</t>
  </si>
  <si>
    <t>Energy production and conversion</t>
  </si>
  <si>
    <t>PREDICTED: V-type proton ATPase subunit C [Beta vulgaris subsp. vulgaris]</t>
  </si>
  <si>
    <t>TR63690|c1_g1</t>
  </si>
  <si>
    <t xml:space="preserve">Cellular Component: integral component of membrane (GO:0016021);; Molecular Function: oxidoreductase activity (GO:0016491);; Biological Process: oxidation-reduction process (GO:0055114);; </t>
  </si>
  <si>
    <t>K11165|2.38372e-178|bvg:104885240|K11165 dehydrogenase/reductase SDR family member 7 [EC:1.1.-.-] | (RefSeq) dehydrogenase/reductase SDR family member 7-like</t>
  </si>
  <si>
    <t>[Q]</t>
  </si>
  <si>
    <t xml:space="preserve">Secondary metabolites biosynthesis, transport and catabolism </t>
  </si>
  <si>
    <t>short chain dehydrogenase;; Enoyl-(Acyl carrier protein) reductase;; KR domain;; Polysaccharide biosynthesis protein</t>
  </si>
  <si>
    <t>11-beta-hydroxysteroid dehydrogenase 1B OS=Arabidopsis thaliana GN=HSD1 PE=1 SV=1</t>
  </si>
  <si>
    <t>PREDICTED: dehydrogenase/reductase SDR family member 7-like [Beta vulgaris subsp. vulgaris]</t>
  </si>
  <si>
    <t>TR83335|c4_g2</t>
  </si>
  <si>
    <t xml:space="preserve">Molecular Function: GTP binding (GO:0005525);; Cellular Component: endoplasmic reticulum (GO:0005783);; Cellular Component: Golgi apparatus (GO:0005794);; Biological Process: intracellular protein transport (GO:0006886);; Biological Process: vesicle-mediated transport (GO:0016192);; </t>
  </si>
  <si>
    <t>K07953|1.7023e-116|bvg:104888405|K07953 GTP-binding protein SAR1 [EC:3.6.5.-] | (RefSeq) GTP-binding protein SAR1A-like</t>
  </si>
  <si>
    <t>ADP-ribosylation factor family;; G-protein alpha subunit;; Ras of Complex, Roc, domain of DAPkinase;; 50S ribosome-binding GTPase;; Signal recognition particle receptor beta subunit;; Ras family</t>
  </si>
  <si>
    <t>GTP-binding protein SAR1A OS=Arabidopsis thaliana GN=SAR1A PE=2 SV=1</t>
  </si>
  <si>
    <t>PREDICTED: GTP-binding protein SAR1A [Beta vulgaris subsp. vulgaris]</t>
  </si>
  <si>
    <t>TR108330|c0_g2</t>
  </si>
  <si>
    <t xml:space="preserve">Molecular Function: NADH dehydrogenase (ubiquinone) activity (GO:0008137);; Molecular Function: metal ion binding (GO:0046872);; Molecular Function: quinone binding (GO:0048038);; Molecular Function: 4 iron, 4 sulfur cluster binding (GO:0051539);; Biological Process: oxidation-reduction process (GO:0055114);; </t>
  </si>
  <si>
    <t>K03940|1.09668e-55|vra:106762764|K03940 NADH dehydrogenase (ubiquinone) Fe-S protein 7 [EC:1.6.5.3 1.6.99.3] | (RefSeq) NADH dehydrogenase [ubiquinone] iron-sulfur protein 7, mitochondrial-like</t>
  </si>
  <si>
    <t>NADH ubiquinone oxidoreductase, 20 Kd subunit</t>
  </si>
  <si>
    <t>NADH dehydrogenase [ubiquinone] iron-sulfur protein 7, mitochondrial OS=Arabidopsis thaliana GN=At5g11770 PE=1 SV=1</t>
  </si>
  <si>
    <t>PREDICTED: NADH dehydrogenase [ubiquinone] iron-sulfur protein 7, mitochondrial-like [Vigna radiata var. radiata]</t>
  </si>
  <si>
    <t>TR63525|c4_g1</t>
  </si>
  <si>
    <t xml:space="preserve">Cellular Component: nucleus (GO:0005634);; Cellular Component: cytosol (GO:0005829);; Cellular Component: plasma membrane (GO:0005886);; Cellular Component: cilium (GO:0005929);; Cellular Component: plastid (GO:0009536);; Biological Process: response to fungus (GO:0009620);; Molecular Function: phosphatidylinositol binding (GO:0035091);; Biological Process: protein localization to cilium (GO:0061512);; </t>
  </si>
  <si>
    <t>Tub family;; F-box domain;; F-box-like</t>
  </si>
  <si>
    <t>Tubby-like F-box protein 5 OS=Oryza sativa subsp. japonica GN=TULP5 PE=2 SV=1</t>
  </si>
  <si>
    <t>tubby-like F-box protein 5 [Chenopodium quinoa]</t>
  </si>
  <si>
    <t>TR52129|c1_g1</t>
  </si>
  <si>
    <t>Hypoxia induced protein conserved region</t>
  </si>
  <si>
    <t>RING-H2 finger protein ATL48 OS=Arabidopsis thaliana GN=ATL48 PE=1 SV=2</t>
  </si>
  <si>
    <t>hypothetical protein SOVF_174170 [Spinacia oleracea]</t>
  </si>
  <si>
    <t>Righ-H2</t>
    <phoneticPr fontId="2" type="noConversion"/>
  </si>
  <si>
    <t>Tubby</t>
    <phoneticPr fontId="2" type="noConversion"/>
  </si>
  <si>
    <t>NADH</t>
    <phoneticPr fontId="2" type="noConversion"/>
  </si>
  <si>
    <t>SAR1A</t>
    <phoneticPr fontId="2" type="noConversion"/>
  </si>
  <si>
    <t>SDR7</t>
    <phoneticPr fontId="2" type="noConversion"/>
  </si>
  <si>
    <t>RFI2</t>
    <phoneticPr fontId="2" type="noConversion"/>
  </si>
  <si>
    <t>DDB</t>
    <phoneticPr fontId="2" type="noConversion"/>
  </si>
  <si>
    <t>CoA</t>
    <phoneticPr fontId="2" type="noConversion"/>
  </si>
  <si>
    <t>WD</t>
    <phoneticPr fontId="2" type="noConversion"/>
  </si>
  <si>
    <t>IIF</t>
    <phoneticPr fontId="2" type="noConversion"/>
  </si>
  <si>
    <t>ERprr</t>
    <phoneticPr fontId="2" type="noConversion"/>
  </si>
  <si>
    <t>dds</t>
    <phoneticPr fontId="2" type="noConversion"/>
  </si>
  <si>
    <t>mpp</t>
    <phoneticPr fontId="2" type="noConversion"/>
  </si>
  <si>
    <t>PREDICTED: proteasome subunit alpha type-4 [Beta vulgaris subsp. vulgaris]</t>
    <phoneticPr fontId="2" type="noConversion"/>
  </si>
  <si>
    <t>Proteasome</t>
    <phoneticPr fontId="2" type="noConversion"/>
  </si>
  <si>
    <t>mitochondrial pyruvate carrier 1-like [Chenopodium quinoa]</t>
    <phoneticPr fontId="2" type="noConversion"/>
  </si>
  <si>
    <t>beta-pyruvate</t>
    <phoneticPr fontId="2" type="noConversion"/>
  </si>
  <si>
    <t>BTB/POZ and MATH domain-containing protein 2 OS=Arabidopsis thaliana GN=BPM2 PE=1 SV=1</t>
    <phoneticPr fontId="2" type="noConversion"/>
  </si>
  <si>
    <t>BTB/PO</t>
  </si>
  <si>
    <t>YIPF1</t>
    <phoneticPr fontId="2" type="noConversion"/>
  </si>
  <si>
    <t>SRP19</t>
    <phoneticPr fontId="2" type="noConversion"/>
  </si>
  <si>
    <t>DRG</t>
    <phoneticPr fontId="2" type="noConversion"/>
  </si>
  <si>
    <t>ERmp</t>
    <phoneticPr fontId="2" type="noConversion"/>
  </si>
  <si>
    <t>V-ATPase subunit C</t>
    <phoneticPr fontId="2" type="noConversion"/>
  </si>
  <si>
    <t>V-ATPase</t>
  </si>
  <si>
    <t>TR52765|c1_g1</t>
  </si>
  <si>
    <t>K09613|0|bvg:104886534|K09613 COP9 signalosome complex subunit 5 [EC:3.4.-.-] | (RefSeq) COP9 signalosome complex subunit 5b-like</t>
  </si>
  <si>
    <t>[OT]</t>
  </si>
  <si>
    <t>JAB1/Mov34/MPN/PAD-1 ubiquitin protease</t>
  </si>
  <si>
    <t>PREDICTED: COP9 signalosome complex subunit 5b [Beta vulgaris subsp. vulgaris]</t>
  </si>
  <si>
    <t>TR114928|c2_g1</t>
  </si>
  <si>
    <t xml:space="preserve">Molecular Function: calmodulin-dependent protein kinase activity (GO:0004683);; Molecular Function: calcium ion binding (GO:0005509);; Molecular Function: calmodulin binding (GO:0005516);; Molecular Function: ATP binding (GO:0005524);; Cellular Component: nucleus (GO:0005634);; Cellular Component: cytoplasm (GO:0005737);; Cellular Component: plasma membrane (GO:0005886);; Biological Process: abscisic acid-activated signaling pathway (GO:0009738);; Molecular Function: calcium-dependent protein serine/threonine kinase activity (GO:0009931);; Biological Process: peptidyl-serine phosphorylation (GO:0018105);; Biological Process: intracellular signal transduction (GO:0035556);; Biological Process: protein autophosphorylation (GO:0046777);; </t>
  </si>
  <si>
    <t>Protein kinase domain;; Protein tyrosine kinase;; Lipopolysaccharide kinase (Kdo/WaaP) family</t>
  </si>
  <si>
    <t>CDPK-related kinase 7 OS=Arabidopsis thaliana GN=CRK7 PE=1 SV=1</t>
  </si>
  <si>
    <t>PREDICTED: CDPK-related kinase 7 [Beta vulgaris subsp. vulgaris]</t>
  </si>
  <si>
    <t>TR102506|c3_g1</t>
  </si>
  <si>
    <t>K10635|0|bvg:104902646|K10635 E3 ubiquitin-protein ligase Arkadia [EC:2.3.2.27] | (RefSeq) E3 ubiquitin-protein ligase MBR2-like</t>
  </si>
  <si>
    <t>Probable E3 ubiquitin-protein ligase RHG1A OS=Arabidopsis thaliana GN=RHG1A PE=2 SV=1</t>
  </si>
  <si>
    <t>probable E3 ubiquitin-protein ligase RHG1A [Chenopodium quinoa]</t>
  </si>
  <si>
    <t>TR77643|c2_g2</t>
  </si>
  <si>
    <t>K15501|6.87651e-167|bvg:104903229|K15501 serine/threonine-protein phosphatase 6 regulatory subunit 3 | (RefSeq) serine/threonine-protein phosphatase 6 regulatory subunit 3</t>
  </si>
  <si>
    <t>[D]</t>
  </si>
  <si>
    <t xml:space="preserve">Cell cycle control, cell division, chromosome partitioning </t>
  </si>
  <si>
    <t>SIT4 phosphatase-associated protein</t>
  </si>
  <si>
    <t>PREDICTED: serine/threonine-protein phosphatase 6 regulatory subunit 3 [Beta vulgaris subsp. vulgaris]</t>
  </si>
  <si>
    <t>TR94073|c1_g2</t>
  </si>
  <si>
    <t xml:space="preserve">Cellular Component: endoplasmic reticulum membrane (GO:0005789);; Cellular Component: integral component of membrane (GO:0016021);; </t>
  </si>
  <si>
    <t>K13989|1.10074e-10|pper:PRUPE_ppa010620mg|K13989 Derlin-2/3 | (RefSeq) hypothetical protein</t>
  </si>
  <si>
    <t>derlin-2 protein [Medicago truncatula]</t>
  </si>
  <si>
    <t>TR30295|c0_g1</t>
  </si>
  <si>
    <t xml:space="preserve">Biological Process: protein homooligomerization (GO:0051260);; </t>
  </si>
  <si>
    <t>Pentapeptide repeats (8 copies);; Pentapeptide repeats (9 copies);; Pentapeptide repeats (9 copies)</t>
  </si>
  <si>
    <t>FH protein interacting protein FIP2 OS=Arabidopsis thaliana GN=FIP2 PE=1 SV=1</t>
  </si>
  <si>
    <t>PREDICTED: FH protein interacting protein FIP2 isoform X1 [Beta vulgaris subsp. vulgaris]</t>
  </si>
  <si>
    <t>TR60268|c0_g1</t>
  </si>
  <si>
    <t>K13412|0|bvg:104907192|K13412 calcium-dependent protein kinase [EC:2.7.11.1] | (RefSeq) calcium-dependent protein kinase 1</t>
  </si>
  <si>
    <t>Protein kinase domain;; EF hand;; Protein tyrosine kinase;; EF-hand domain pair;; EF-hand domain;; EF hand;; EF-hand domain pair;; Cytoskeletal-regulatory complex EF hand;; Secreted protein acidic and rich in cysteine Ca binding region;; Lipopolysaccharide kinase (Kdo/WaaP) family</t>
  </si>
  <si>
    <t>Calcium-dependent protein kinase 1 OS=Arabidopsis thaliana GN=CPK1 PE=1 SV=1</t>
  </si>
  <si>
    <t>calcium-dependent protein kinase 1-like [Chenopodium quinoa]</t>
  </si>
  <si>
    <t>TR112686|c1_g1</t>
  </si>
  <si>
    <t xml:space="preserve">Molecular Function: protein serine/threonine kinase activity (GO:0004674);; Molecular Function: non-membrane spanning protein tyrosine kinase activity (GO:0004715);; Molecular Function: ATP binding (GO:0005524);; Cellular Component: plasma membrane (GO:0005886);; Biological Process: peptidyl-tyrosine phosphorylation (GO:0018108);; Biological Process: innate immune response (GO:0045087);; </t>
  </si>
  <si>
    <t>Serine/threonine-protein kinase PBL27 OS=Arabidopsis thaliana GN=PBL27 PE=1 SV=1</t>
  </si>
  <si>
    <t>PREDICTED: serine/threonine-protein kinase CDL1 [Beta vulgaris subsp. vulgaris]</t>
  </si>
  <si>
    <t>COP9 signalosome complex subunit 5a OS=Arabidopsis thaliana GN=CSN5A PE=1 SV=2</t>
    <phoneticPr fontId="2" type="noConversion"/>
  </si>
  <si>
    <t>COP9</t>
  </si>
  <si>
    <t>CDPK</t>
    <phoneticPr fontId="2" type="noConversion"/>
  </si>
  <si>
    <t>Derlin</t>
  </si>
  <si>
    <t>SIT4</t>
    <phoneticPr fontId="2" type="noConversion"/>
  </si>
  <si>
    <t>CLPK</t>
    <phoneticPr fontId="2" type="noConversion"/>
  </si>
  <si>
    <t>STPK</t>
    <phoneticPr fontId="2" type="noConversion"/>
  </si>
  <si>
    <t>Derlin-1 OS=Arabidopsis thaliana GN=DER1 PE=2 SV=1</t>
    <phoneticPr fontId="2" type="noConversion"/>
  </si>
  <si>
    <t>FIP2</t>
    <phoneticPr fontId="2" type="noConversion"/>
  </si>
  <si>
    <t>RHG1</t>
    <phoneticPr fontId="2" type="noConversion"/>
  </si>
  <si>
    <t>TR86949|c0_g1</t>
  </si>
  <si>
    <t xml:space="preserve">Molecular Function: GTPase activity (GO:0003924);; Molecular Function: GTP binding (GO:0005525);; Cellular Component: early endosome (GO:0005769);; Cellular Component: cytosol (GO:0005829);; Biological Process: small GTPase mediated signal transduction (GO:0007264);; Biological Process: metabolic process (GO:0008152);; Cellular Component: cytoplasmic side of endosome membrane (GO:0010009);; Biological Process: early endosome to late endosome transport (GO:0045022);; </t>
  </si>
  <si>
    <t>Ras family;; Ras of Complex, Roc, domain of DAPkinase;; ADP-ribosylation factor family;; Gtr1/RagA G protein conserved region</t>
  </si>
  <si>
    <t>Ras-related protein RABF1 OS=Arabidopsis thaliana GN=RABF1 PE=1 SV=1</t>
  </si>
  <si>
    <t>PREDICTED: ras-related protein RABF1 isoform X2 [Beta vulgaris subsp. vulgaris]</t>
  </si>
  <si>
    <t>RABF1</t>
    <phoneticPr fontId="2" type="noConversion"/>
  </si>
  <si>
    <t>MFC</t>
    <phoneticPr fontId="2" type="noConversion"/>
  </si>
  <si>
    <t>CV</t>
  </si>
  <si>
    <t>MV</t>
    <phoneticPr fontId="3" type="noConversion"/>
  </si>
  <si>
    <t>Designation</t>
  </si>
  <si>
    <t>Nr_annotation</t>
  </si>
  <si>
    <t>ER lumen protein-retaining receptor C28H8.4</t>
  </si>
  <si>
    <t>E3 ubiquitin-protein ligase RFI2-like</t>
  </si>
  <si>
    <t>Serine/threonine-protein kinase DDB_G0291350</t>
  </si>
  <si>
    <t>3-dehydroquinate synthase, chloroplastic-like</t>
  </si>
  <si>
    <t>Mitochondrial-processing peptidase subunit beta</t>
  </si>
  <si>
    <t>Peroxisomal 2,4-dienoyl-coa reductase-like isoform X01</t>
  </si>
  <si>
    <t>Uncharacterized WD repeat-containing protein C343.04c</t>
  </si>
  <si>
    <t>General transcription factor IIF subunit 2-like</t>
  </si>
  <si>
    <t>Proteasome subunit alpha type-4</t>
  </si>
  <si>
    <t>Mitochondrial pyruvate carrier 1-like</t>
  </si>
  <si>
    <t>BTB/POZ and MATH domain-containing protein 2</t>
  </si>
  <si>
    <t>Protein YIPF1 homolog</t>
  </si>
  <si>
    <t>Signal recognition particle 19 kda protein-like</t>
  </si>
  <si>
    <t>Zinc finger CCCH domain-containing protein 11-like</t>
  </si>
  <si>
    <t>ER membrane protein complex subunit 7 homolog</t>
  </si>
  <si>
    <t>V-type proton atpase subunit C</t>
  </si>
  <si>
    <t>Dehydrogenase/reductase SDR family member 7-like</t>
  </si>
  <si>
    <t>GTP-binding protein SAR1A</t>
  </si>
  <si>
    <t>NADH dehydrogenase iron-sulfur protein 7</t>
  </si>
  <si>
    <t>Tubby-like F-box protein 5</t>
  </si>
  <si>
    <t>Hypothetical protein SOVF_174170</t>
  </si>
  <si>
    <t>COP9 signalosome complex subunit 5b</t>
  </si>
  <si>
    <t>CDPK-related kinase 7</t>
  </si>
  <si>
    <t>Probable E3 ubiquitin-protein ligase RHG1A</t>
  </si>
  <si>
    <t>Serine/threonine-protein phosphatase 6 regulatory subunit 3</t>
  </si>
  <si>
    <t>Derlin-2 protein</t>
  </si>
  <si>
    <t>FH protein interacting protein FIP2 isoform X1</t>
  </si>
  <si>
    <t>Calcium-dependent protein kinase 1-like</t>
  </si>
  <si>
    <t>Serine/threonine-protein kinase CDL1</t>
  </si>
  <si>
    <t>Ras-related protein RABF1 isoform X2</t>
  </si>
  <si>
    <t>Gene_id</t>
  </si>
  <si>
    <t>Primer_id</t>
    <phoneticPr fontId="3" type="noConversion"/>
  </si>
  <si>
    <t>5' - 3'</t>
    <phoneticPr fontId="3" type="noConversion"/>
  </si>
  <si>
    <t>Seq No</t>
  </si>
  <si>
    <t>Length</t>
  </si>
  <si>
    <t>Tm</t>
  </si>
  <si>
    <t>Product</t>
  </si>
  <si>
    <t>ERprr</t>
    <phoneticPr fontId="3" type="noConversion"/>
  </si>
  <si>
    <t>Ap1F</t>
    <phoneticPr fontId="3" type="noConversion"/>
  </si>
  <si>
    <t>CTGCTTGATACTGCCACCTTG</t>
  </si>
  <si>
    <t>Ap1R</t>
    <phoneticPr fontId="3" type="noConversion"/>
  </si>
  <si>
    <t>GACGGATGAATAGCGAATGC</t>
  </si>
  <si>
    <t>RFI2</t>
    <phoneticPr fontId="3" type="noConversion"/>
  </si>
  <si>
    <t>Ap2F</t>
  </si>
  <si>
    <t>GATGATGCCCAATACAAGAAGG</t>
  </si>
  <si>
    <t>Ap2R</t>
  </si>
  <si>
    <t>CTGAGTTATCGGGAAAGGTGT</t>
  </si>
  <si>
    <t>DDB</t>
  </si>
  <si>
    <t>Ap3F</t>
  </si>
  <si>
    <t>CTTCTCCTTCTGGTGGTCTTTC</t>
  </si>
  <si>
    <t>Ap3R</t>
  </si>
  <si>
    <t>GTTCTTGAGCGGACTTGACTTT</t>
  </si>
  <si>
    <t>dds</t>
    <phoneticPr fontId="3" type="noConversion"/>
  </si>
  <si>
    <t>Ap4F</t>
  </si>
  <si>
    <t>GTGGATTCTTCAGTGGGTGGG</t>
  </si>
  <si>
    <t>Ap4R</t>
  </si>
  <si>
    <t>CTCTGTCAGGCAGGGTGTTTA</t>
  </si>
  <si>
    <t>mpp</t>
  </si>
  <si>
    <t>Ap5F</t>
  </si>
  <si>
    <t>TGTCACCACCCTCCCTAACG</t>
  </si>
  <si>
    <t>Ap5R</t>
  </si>
  <si>
    <t>GAACCTGCGACCTTCCCAAC</t>
  </si>
  <si>
    <t>CoA</t>
    <phoneticPr fontId="3" type="noConversion"/>
  </si>
  <si>
    <t>Ap6F</t>
  </si>
  <si>
    <t>GGGGTTCAGGAATAGGGTTAG</t>
  </si>
  <si>
    <t>Ap6R</t>
  </si>
  <si>
    <t>AGAAGAAAGAGCAGCGTCAAG</t>
  </si>
  <si>
    <t>WD</t>
  </si>
  <si>
    <t>Ap7F</t>
  </si>
  <si>
    <t>GGAAGACCACGCAATAACCTC</t>
  </si>
  <si>
    <t>Ap7R</t>
  </si>
  <si>
    <t>CTCCCACTGGCAATGAAAGA</t>
  </si>
  <si>
    <t>IIF</t>
  </si>
  <si>
    <t>Ap8F</t>
  </si>
  <si>
    <t>TCACTCTGATGACCCTTCTGC</t>
  </si>
  <si>
    <t>Ap8R</t>
  </si>
  <si>
    <t>GCTCCACTTTACCTTCCACC</t>
  </si>
  <si>
    <t>Proteasome</t>
    <phoneticPr fontId="3" type="noConversion"/>
  </si>
  <si>
    <t>Ap9F</t>
  </si>
  <si>
    <t>AGCGATTGGAAATGCTGGAA</t>
  </si>
  <si>
    <t>Ap9R</t>
  </si>
  <si>
    <t>TGGCGAAGTGGAGGTTTGTAG</t>
  </si>
  <si>
    <t>beta-pyruvate</t>
    <phoneticPr fontId="3" type="noConversion"/>
  </si>
  <si>
    <t>Ap10F</t>
  </si>
  <si>
    <t>TCTTGAGGTTGGCTCGTCTG</t>
  </si>
  <si>
    <t>Ap10R</t>
  </si>
  <si>
    <t>TTCATTGACTTTCACCCATCTT</t>
  </si>
  <si>
    <t>BTB/PO</t>
    <phoneticPr fontId="3" type="noConversion"/>
  </si>
  <si>
    <t>Ap11F</t>
  </si>
  <si>
    <t>CAGCACGGTCACCTGTCTTTA</t>
  </si>
  <si>
    <t>Ap11R</t>
  </si>
  <si>
    <t>TGTGCTGAGCCATCAAGGTAG</t>
  </si>
  <si>
    <t>YIPF1</t>
  </si>
  <si>
    <t>Ap12F</t>
  </si>
  <si>
    <t>TCTTCAGACATTTCCGCCATC</t>
  </si>
  <si>
    <t>Ap12R</t>
  </si>
  <si>
    <t>ACAAATCTGGGCTGTTAGAGATC</t>
  </si>
  <si>
    <t>SRP19</t>
  </si>
  <si>
    <t>Ap13F</t>
  </si>
  <si>
    <t>GGGTGAGAAGGCATATCCAAG</t>
  </si>
  <si>
    <t>Ap13R</t>
  </si>
  <si>
    <t>TAGCAGGCACATTACTGGAGC</t>
  </si>
  <si>
    <t>DRG</t>
  </si>
  <si>
    <t>Ap14F</t>
  </si>
  <si>
    <t>GAATGACAGAATGAGTGGACGAG</t>
  </si>
  <si>
    <t>Ap14R</t>
  </si>
  <si>
    <t>CAGCACCTGAAGAGCTTGGAT</t>
  </si>
  <si>
    <t>ERmp</t>
  </si>
  <si>
    <t>Ap15F</t>
  </si>
  <si>
    <t>CTAGCTGAGTTAGCGTTGGAG</t>
  </si>
  <si>
    <t>Ap15R</t>
  </si>
  <si>
    <t>TAGAAAGTTTGACAGGGAAGG</t>
  </si>
  <si>
    <t>V-ATPase</t>
    <phoneticPr fontId="3" type="noConversion"/>
  </si>
  <si>
    <t>Ap16F</t>
  </si>
  <si>
    <t>GGCGATGAGATACTGGATGGT</t>
  </si>
  <si>
    <t>Ap16R</t>
  </si>
  <si>
    <t>ATAAAGAGGAGTGTCGAAAGATTG</t>
  </si>
  <si>
    <t>SDR7</t>
    <phoneticPr fontId="3" type="noConversion"/>
  </si>
  <si>
    <t>Ap17F</t>
  </si>
  <si>
    <t>ACCTTCACCGAGTAAAGCCCTAT</t>
  </si>
  <si>
    <t>Ap17R</t>
  </si>
  <si>
    <t>GACCCAAACTTCCTTCAAACCA</t>
  </si>
  <si>
    <t>SAR1A</t>
    <phoneticPr fontId="3" type="noConversion"/>
  </si>
  <si>
    <t>Ap18F</t>
  </si>
  <si>
    <t>CAACATCAGCCAACTCAGCAC</t>
  </si>
  <si>
    <t>Ap18R</t>
  </si>
  <si>
    <t>TTCCAAACCCTACGAGCAAT</t>
  </si>
  <si>
    <t>NADH</t>
    <phoneticPr fontId="3" type="noConversion"/>
  </si>
  <si>
    <t>Ap19F</t>
  </si>
  <si>
    <t>CATTATTCATACTCGGTTGTCC</t>
  </si>
  <si>
    <t>Ap19R</t>
  </si>
  <si>
    <t>GGAAATCCTTACGCCTGTTA</t>
  </si>
  <si>
    <t>Tubby</t>
    <phoneticPr fontId="3" type="noConversion"/>
  </si>
  <si>
    <t>Ap20F</t>
  </si>
  <si>
    <t>CGGTCTAGCCGAAGATTCCA</t>
  </si>
  <si>
    <t>Ap20R</t>
  </si>
  <si>
    <t>CGCTTGGTGAAGGCAGACATT</t>
  </si>
  <si>
    <t>Righ-H2</t>
    <phoneticPr fontId="3" type="noConversion"/>
  </si>
  <si>
    <t>Ap21F</t>
  </si>
  <si>
    <t>GGAGCCCAGAACCCAGCA</t>
  </si>
  <si>
    <t>Ap21R</t>
  </si>
  <si>
    <t>AGCCAGCAGTCAGAACACCAG</t>
  </si>
  <si>
    <t>COP9</t>
    <phoneticPr fontId="3" type="noConversion"/>
  </si>
  <si>
    <t>Ap22F</t>
  </si>
  <si>
    <t>ACGACGAAGCAGCACAAACA</t>
  </si>
  <si>
    <t>Ap22R</t>
  </si>
  <si>
    <t>CAGTCCCTTCAACAGGCAAA</t>
  </si>
  <si>
    <t>CDPK</t>
    <phoneticPr fontId="3" type="noConversion"/>
  </si>
  <si>
    <t>Ap23F</t>
  </si>
  <si>
    <t>AAGAACTCACCAGCAAACTCAA</t>
  </si>
  <si>
    <t>Ap23R</t>
  </si>
  <si>
    <t>GCTTCACTGACCCATGTCTCC</t>
  </si>
  <si>
    <t>RHG1</t>
    <phoneticPr fontId="3" type="noConversion"/>
  </si>
  <si>
    <t>Ap24F</t>
  </si>
  <si>
    <t>ATGAGTCCTCCGCTTGACCTAA</t>
  </si>
  <si>
    <t>Ap24R</t>
  </si>
  <si>
    <t>GGCATTGCAGCATCCCTATC</t>
  </si>
  <si>
    <t>SIT4</t>
    <phoneticPr fontId="3" type="noConversion"/>
  </si>
  <si>
    <t>Ap25F</t>
  </si>
  <si>
    <t>GAAAGAAATGTGGTGGAGAA</t>
  </si>
  <si>
    <t>Ap25R</t>
  </si>
  <si>
    <t>CCAAGCCGCAAAGAAGAT</t>
  </si>
  <si>
    <t>Derlin</t>
    <phoneticPr fontId="3" type="noConversion"/>
  </si>
  <si>
    <t>Ap26F</t>
  </si>
  <si>
    <t>TCCAAAGGCGAACAGCAGA</t>
  </si>
  <si>
    <t>Ap26R</t>
  </si>
  <si>
    <t>GTCCAGCAACAATTCCAACCA</t>
  </si>
  <si>
    <t>FIP2</t>
  </si>
  <si>
    <t>Ap27F</t>
  </si>
  <si>
    <t>TTCGGGATGTGGATGGTGA</t>
  </si>
  <si>
    <t>Ap27R</t>
  </si>
  <si>
    <t>CAAGTGGGCAGAACGCAGA</t>
  </si>
  <si>
    <t>CLPK</t>
    <phoneticPr fontId="3" type="noConversion"/>
  </si>
  <si>
    <t>Ap28F</t>
  </si>
  <si>
    <t>GCAAGTCACAATGCCAAATCC</t>
  </si>
  <si>
    <t>Ap28R</t>
  </si>
  <si>
    <t>GCTCGTTTGAACTGAATGGGT</t>
  </si>
  <si>
    <t>STPK</t>
  </si>
  <si>
    <t>Ap29F</t>
  </si>
  <si>
    <t>CAAAGTCTCGCAATGCTTCTG</t>
  </si>
  <si>
    <t>Ap29R</t>
  </si>
  <si>
    <t>TTCACTGCCACTACCTGTCCA</t>
  </si>
  <si>
    <t>RABF1</t>
    <phoneticPr fontId="3" type="noConversion"/>
  </si>
  <si>
    <t>Ap30F</t>
  </si>
  <si>
    <t>CACTTGCTCCACTTTATTATCG</t>
  </si>
  <si>
    <t>Ap30R</t>
  </si>
  <si>
    <t>TCAGCCTTGTTACCCACCA</t>
  </si>
  <si>
    <t>Sample</t>
  </si>
  <si>
    <t>Habit</t>
  </si>
  <si>
    <t>Tissue</t>
  </si>
  <si>
    <t>Treatment</t>
  </si>
  <si>
    <t>ERprr</t>
  </si>
  <si>
    <t>RFI2</t>
  </si>
  <si>
    <t>CoA</t>
  </si>
  <si>
    <t>Proteasome</t>
  </si>
  <si>
    <t>β-pyruvate</t>
  </si>
  <si>
    <t>SDR7</t>
  </si>
  <si>
    <t>SAR1A</t>
  </si>
  <si>
    <t>NADH</t>
  </si>
  <si>
    <t>Tubby</t>
  </si>
  <si>
    <t>Righ-H2</t>
  </si>
  <si>
    <t>SIT4</t>
  </si>
  <si>
    <t>CLPK</t>
  </si>
  <si>
    <t>RABF1</t>
  </si>
  <si>
    <t>Actin</t>
  </si>
  <si>
    <t>samlpe18</t>
  </si>
  <si>
    <t xml:space="preserve">aquatic </t>
  </si>
  <si>
    <t>stem</t>
  </si>
  <si>
    <t>CK</t>
  </si>
  <si>
    <t>samlpe17</t>
  </si>
  <si>
    <t>root</t>
  </si>
  <si>
    <t>samlpe16</t>
  </si>
  <si>
    <t>leaf</t>
  </si>
  <si>
    <t>samlpe27</t>
  </si>
  <si>
    <t>cold</t>
  </si>
  <si>
    <t>samlpe26</t>
  </si>
  <si>
    <t>samlpe25</t>
  </si>
  <si>
    <t>samlpe30</t>
  </si>
  <si>
    <t>heat</t>
  </si>
  <si>
    <t>samlpe28</t>
  </si>
  <si>
    <t>samlpe29</t>
  </si>
  <si>
    <t xml:space="preserve">heat </t>
  </si>
  <si>
    <t>samlpe24</t>
  </si>
  <si>
    <t>mannitol </t>
  </si>
  <si>
    <t>samlpe23</t>
  </si>
  <si>
    <t>samlpe22</t>
  </si>
  <si>
    <t>samlpe21</t>
  </si>
  <si>
    <t>Na</t>
  </si>
  <si>
    <t>samlpe20</t>
  </si>
  <si>
    <t>samlpe19</t>
  </si>
  <si>
    <t>samlpe3</t>
  </si>
  <si>
    <t>terrestrial</t>
  </si>
  <si>
    <t>samlpe2</t>
  </si>
  <si>
    <t>samlpe1</t>
  </si>
  <si>
    <t>samlpe12</t>
  </si>
  <si>
    <t>samlpe11</t>
  </si>
  <si>
    <t>samlpe10</t>
  </si>
  <si>
    <t>samlpe15</t>
  </si>
  <si>
    <t>samlpe14</t>
  </si>
  <si>
    <t>samlpe13</t>
  </si>
  <si>
    <t>samlpe9</t>
  </si>
  <si>
    <t>samlpe8</t>
  </si>
  <si>
    <t>samlpe7</t>
  </si>
  <si>
    <t>samlpe6</t>
  </si>
  <si>
    <t>samlpe5</t>
  </si>
  <si>
    <t>samlpe4</t>
  </si>
  <si>
    <t xml:space="preserve">  </t>
  </si>
  <si>
    <t>n</t>
  </si>
  <si>
    <t>geo Mean [CP]</t>
  </si>
  <si>
    <t>AR Mean [CP]</t>
  </si>
  <si>
    <t>min [CP]</t>
  </si>
  <si>
    <t>max [CP]</t>
  </si>
  <si>
    <t>std dev [+/- CP]</t>
  </si>
  <si>
    <t>CV [% CP]</t>
  </si>
  <si>
    <t>min [x-fold]</t>
  </si>
  <si>
    <t>max [x-fold]</t>
  </si>
  <si>
    <t>std dev [+/- x-fold]</t>
  </si>
  <si>
    <t>Common name</t>
  </si>
  <si>
    <t>Trade name</t>
  </si>
  <si>
    <t>Application rate</t>
  </si>
  <si>
    <r>
      <t>kg ai ha</t>
    </r>
    <r>
      <rPr>
        <vertAlign val="superscript"/>
        <sz val="12"/>
        <color theme="1"/>
        <rFont val="Times New Roman"/>
        <family val="1"/>
      </rPr>
      <t>-1</t>
    </r>
  </si>
  <si>
    <t>Manufacturer</t>
  </si>
  <si>
    <t>Glyphosate</t>
  </si>
  <si>
    <r>
      <t>Xianbao</t>
    </r>
    <r>
      <rPr>
        <vertAlign val="superscript"/>
        <sz val="12"/>
        <color theme="1"/>
        <rFont val="Times New Roman"/>
        <family val="1"/>
      </rPr>
      <t>®</t>
    </r>
  </si>
  <si>
    <t>Jiangsu Kuaida Agrochemical Co., Ltd. http://www.kuaida.cn/</t>
  </si>
  <si>
    <t>Isoproturon</t>
  </si>
  <si>
    <r>
      <t>Meifeng</t>
    </r>
    <r>
      <rPr>
        <vertAlign val="superscript"/>
        <sz val="12"/>
        <color theme="1"/>
        <rFont val="Times New Roman"/>
        <family val="1"/>
      </rPr>
      <t>®</t>
    </r>
  </si>
  <si>
    <t>Mefront Agrochemical Co., Ltd. http://www.mefront.com/</t>
  </si>
  <si>
    <t>Oxadiazon</t>
  </si>
  <si>
    <t>Yueda</t>
  </si>
  <si>
    <t>Dalian Yueda Agrochemical Co., Ltd. http://www.lnydnh.com/</t>
  </si>
  <si>
    <t>Fluoroglycofen</t>
  </si>
  <si>
    <t>Kuosijing</t>
  </si>
  <si>
    <t>Honghui Agrochemical Co., Ltd. https://www.11315.com/ac/bs/10467196</t>
  </si>
  <si>
    <t>Fluroxypyr</t>
  </si>
  <si>
    <r>
      <t>Luba</t>
    </r>
    <r>
      <rPr>
        <vertAlign val="superscript"/>
        <sz val="12"/>
        <color theme="1"/>
        <rFont val="Times New Roman"/>
        <family val="1"/>
      </rPr>
      <t>®</t>
    </r>
  </si>
  <si>
    <t>Shandong Luba Chemical Co., Ltd. http://www.lubachem.com/</t>
  </si>
  <si>
    <t>Supplementary Table 1. Specific details of the herbicides used in the study and application rates.</t>
    <phoneticPr fontId="2" type="noConversion"/>
  </si>
  <si>
    <t>Supplementary Table 2. Candidates filtered by SD and MV and further confirmed by CV and MFC.</t>
    <phoneticPr fontId="2" type="noConversion"/>
  </si>
  <si>
    <t>Supplementary Table 3. Detailed information of designed qRT-PCR primers.</t>
    <phoneticPr fontId="2" type="noConversion"/>
  </si>
  <si>
    <r>
      <t xml:space="preserve">Supplementary Table 4. Tissues and treatments of </t>
    </r>
    <r>
      <rPr>
        <i/>
        <sz val="11"/>
        <color theme="1"/>
        <rFont val="Times New Roman"/>
        <family val="1"/>
      </rPr>
      <t>Alternanthera philoxeroides</t>
    </r>
    <r>
      <rPr>
        <sz val="11"/>
        <color theme="1"/>
        <rFont val="Times New Roman"/>
        <family val="1"/>
      </rPr>
      <t xml:space="preserve"> samples used for primers Cq value determination.</t>
    </r>
    <phoneticPr fontId="2" type="noConversion"/>
  </si>
  <si>
    <t>Supplementary Table 5. CP (crossing point) data of housekeeping genes produced by BestKeeper</t>
    <phoneticPr fontId="3" type="noConversion"/>
  </si>
  <si>
    <t>samlpe31</t>
    <phoneticPr fontId="2" type="noConversion"/>
  </si>
  <si>
    <t>samlpe32</t>
  </si>
  <si>
    <t>samlpe33</t>
  </si>
  <si>
    <t>samlpe34</t>
  </si>
  <si>
    <t>samlpe35</t>
  </si>
  <si>
    <t>samlpe36</t>
  </si>
  <si>
    <t>samlpe37</t>
  </si>
  <si>
    <t>samlpe38</t>
  </si>
  <si>
    <t>samlpe39</t>
  </si>
  <si>
    <t>samlpe40</t>
  </si>
  <si>
    <t>samlpe41</t>
  </si>
  <si>
    <t>samlpe42</t>
  </si>
  <si>
    <t>DNA_sequence</t>
    <phoneticPr fontId="2" type="noConversion"/>
  </si>
  <si>
    <t>ACTCGAAAGGGCAAGAAGCTTCGAGACTAGAAACAATTAGCAAAGTGAGTACTTCCTTATCCCACTAAAACCACCTCACTTTTTATTTTTTACACCCTTTCCCTTTTTTGGCAAGTCCCCCACGTCCATTTACTCACTCACTATTTTTTACACCCTTTCGGCCCTTTCCCTTTTTGGTAGCCATCCCACAACACACGCACACGCACCTGCGCCCACACACACGCACACACACAAACAAAATTCCTACACTATTCACAAAAAAAGGTAAGAGTACTTTACTTCAAATATAAGTAGCACTTAATTTGGCATAAGAGATTGAGAAGTTCCTTTTACTTTGTTGGCTTTCAAATTTCTTTCACTCTACCAGAAACCAGACTCGGCTGCTAAAATGTAGAGAGAATTCGTGTTTCTCAAAAAAGATTCTTTTACAAAGTTCTCAATCTCTACCAAACTCTAGGTTTCATGAAATGCAGACACAAAAGCACATGAAGCATGATCAAGTGAAGAGAACTCTAGTAATTGTCCACTCCACTTACGCCCTGCTAATGTTACCTTTGAGACAGATCTGAGTTCTTGATGCTGTAAAATTAAGATAAATAAAATAATACTACTACTATAATTCAACATTAATCCAACATTCTTCTTTCATCCCTAACTTCTACACAAACCCCTACTGAGTTGGGCAACAGTCACATTAGAAGTGCCAGAATGAACTGCAAAGAAGGCTGAATAAGCAAAATAAAATCACTCTTGAGCTTGCAAAACCACTTTTGTCGGTGCAGCCCCCTGTAAAATGTAGTTTACACAACTCCTGAAGGAAGGCGCAAAACAAGTTGCCCTCCAAAGATGCTTTTCACATAGTAATAACAGAAATCTGCCAGGATGAAAGTTTGCACAATCTCCGAGATAAGAACGAAGGACGGCCATAACCCATATCCCAAAGCCGTTAGAAGGTGTCCACGGCTGTCCAGTACCTGAAGGACCCAGTGTGCACAGCTCAAGAATCTGGCTACTCCAAGAGCAAACACGTAATGAGCTGTAAATGGTTCAACAATCTTTGTATTTTGCATAACCCGCAGCTGCGGCAACACTGAGACAGCTTCTAAATAAACACAAAAGGCCCACAAAATTCTGTTTAAAATATTGTGGGAAGTTGACGGATGAATAGCGAATGCTAAAACAGCACATGGTATTAACACATAATAAATAGCAAAGTTGTCCTTGTCCACCATATAAGTTGATCTCAGGTTAAACCGAATCATATAGATGACCCATAGTGTAAACACCAAGGTGGCAGTATCAAGCAGCGTGTGAATATCATATTCCATGACAAAACTGCAGTACAGCCTAACTGCTAAAAAAATAGCTGTAAGCTCCTGTGACTTCAGCGAAAGTCCAGCACAAGTTTTCTCCTTAGTAAGTTTATAAATAAGAACAACAATTCCAATAACATGAACAGCTTCAGCGGCGACAAAAAGATTATCATGATCACGAACCACCGCCCTAAGAACCACCAGCGCGGCCATGCCAGCAACCACCGCTAGGAACGCCTTTACCTTCGGTGGTTGCCGCCTTAACCACGCCATTATTGTTTGGATCGGCCTTCTTTGTGGCCTCATTTTTTGATTTTTTTGAAATTTCTAGGGTTTTTTTTGTTCGATATAGTGGTACTAAATTAATGGCGATTGTGAGGAGTGTAGAGAGAAAGAGGAGAGGTAGTGGAATGTGTGTGATTATAATTAATAAGAAGCCATTGAATAATCCGACTATAGTAAATAGTAGTAATTTATCGGTTATTAGGGTAAGTTCAATCTTTAGCTTTTACGTTAATTTTATAGTAGAGTGTTTGCCTGTTTGGT</t>
  </si>
  <si>
    <t>GACCAATCAATATCTATTTGTGCTTAAATAAGCTATTATTGGCCAATACGCCATTTCACCAAACACCCCATGTCACTATTGAAAGCGGATACGTTCTACAATCGGGTCGGAACACTCATTGACATAGGCATCTTCTTACTCTAGCAAAGAAGATTTAAGGCCTCATCTCATCTCATCTCGTACCTCTCAGTGTATGATGCAATACGAAAAATGTCCAAAACTTGATAAATGTTATCATACAGAATAAACATAAATATACGGGGGGATTTAAGTTAAACCGAGATTGTTCAGTTCCCCAGCTCCCGCAAGCCTTCTGGCACTCGACTCCAGTTCATTTTCTAATGCATACAGACACTTTCGAATGTCTATTTTTATCAAGTCCTTTTTTAGGCAATTAAGCTTTTCGTCCAAGGTAAAGGCCAATAAAGGATCATTCAAGACCAAACTCAACAGCATAGTAGGAGTCTCGCTCGTCATAGCGAGACGCCAATTAAAACAGTTCTGCATCGTTTCACACATTACATATTTCTTTGGTTTCCTCAATGTTCATGATTGTTTCCTGTTGCATTCACCCAAAAACAAATCAAGGAGACAAGGTTGGTCTTCACGACCAGTTTTGGGTTGGTGTCCTTTCAGATCCATGGCGTTGGCTGAAACTGCTGGACCCACCAATTTGATGGGTAAGCCAACTGGAATCTCTATCACCCTGAGTTATCGGGAAAGGTGTCATATGGTCTCTTTCCCACCCATGAAATCTAGCAGGTATTGGCGGACTCTGCGCTTCTGCAAAGGTACGGGTGGATGGACCTGATGGGAATACAAAGAAACCACCCCCTGTATGATCTGACGAGGGCAAGGGTGCTCCTTGGGATGCCCGATGATTATTAGGCCTTCTTGTATTGGGCATCATCGGAGAACGCAGGGGTGGTGAACTGCTAGGTGGCTGGAAATATGACTGAAGAGCTTGTGCACGATCACGAGCCCGAGCTGCACTGCCTGGATAAGGTGGAATCATAGATGAAGTCACTGAGCTTCCAACTCTACCACCAGAACTGTGACTTAGAACAAATGGATGGACAAAAGATCCTGATCGTGGTAAATCAGGATTCACTAGAGAGGACCTTGAGGTCAATGATGGAGCTGAAGGAGCTTCAGAAGCACCCAAGCGATTGCCATTAGAAGAGAAATTCAGGGAATGTTGCTCCCAACCATGATAATGAGGATCCATTGCAGGAAAGGCATATGAAGTAGGCATTTCACTAAGTCCTGATGGAATACCCCAGCGATTGCTATAATTGGAGCCATCGGACACACTTCTAACAGAGTTAGAAGATGACGAATGAATTGGTCCATAATAAGCCAAATACGGGCATTGATGCGTTGAAGATGAAACAGCAGTATGTTCAGCAAAAACAGTATGTTGACCCAAGAAATCATGATATGGAGTAGATGAGAACTCCCCCTCCTCAAAAGAGGGAAGCTGTGAAAATGGAGGTAAGGGGCACCATTGAACTCCAAACATCTCGGAGTAGCTCAGATCATAAAAATCATCATCATGAGGCCAGTCATCCATTATATCAGAGAATGAACGGCACCCAGTGGCATAAAGCCATTGTCCTTTCTCAATCTTCCGGCAATTAGGGCACTGCATAGCTCCCTTGATATTAAAGGCAGAACCAATGCAATCAAGATGAAATTCATGACCACATTGAAGCTTAGCCCAAGATCTATCACCATTGTCGGTGACAATTTCTAGACAAATTGAACACGAAATATTTGATGAACTTAATGATTTTTCACCACTACTATCATCAATTTTAACAGTTTCATCTAATCCCATTATTTTTTTAAAATTAATTTAGTTCTTCCCTAATTTAATTTATTTAAAACCCTAATTTTGATTGTTCACAATTGATTAACAAGCTAGTTAGAAAATTAGATTGAAATTGACGCTGAATTGATTGATTATGAGTTAATGTTTGGAGGTTAATTGTTGAATTGTGAATTGAATTTGTGAAAAAGAGGGGTTTTTGAAAGGAGTAAAGAGATTTTTTAGGGTTTTTTTATTTTATAAATTGGGGAAAATGTGTGGTGAAGCTAAAGAAAATAAAAATAAAAAGATGGAGGAGAGAGGAAATAGGACATGGAAATAAATATTGTGGGAGGTAAAACTGTGGGGAGGAGGGGAAGTTCGTGACAAAATGTGGGATCTCTTTGGTTATTGTTTTGAC</t>
  </si>
  <si>
    <t>GGAAAATATCAATTCTTCCCATCAAAACAAAAATAAACAATAAGAAGTGCCTCAAAACGAGGTGCAGACGTGCGGTTGGATCAAGGAGTAAAGTATTGGGTACTATTAGATCAATCAAAATGGATCAATCATCAATAAAATAAAATAAAATAATATTAATAGAGTAAGTAAATATTAACCCAGTGGAAAAATACCCGTCAAAAGAGAGACATAAATAAAACTTGAAGAGTTGCACATTGGATCTCTGAGAGGAGAGAGAAAGTAGTGTGTGTGTTGTGTGAGATCCCAACAGTGAAGACTAGAGAGAGAGAGAGAGAGAAAGATGGGATGCTCATTTTCAGGACTAAATGCATTATATGATGCAGTGAATGGAGGTGGAGATGTTTGGATCAATGAAAATAGATTTAGAATAGTAAGACAACTTGGTGAAGGTGGTTTTGCTTTTGTCTTTTTGGTCAAAGAACTTCTCACCGACACTTCTTCTCCTTCTGGTGGTCTTTCTAATAAGCTCAAAGACCCTTCTTTTCTCTCTGATGATGGAACTTATGCTATGAAGAAAGTGTTGATTCAAAACAATGAGCAGCTGGAATTAGTCAGAGAAGAGATCAGGGTTTCTTCTTTGTTTACTCATCCTAATCTTCTCCCCCTTCTCGATCATGCTATTATCAAAGTCAAGTCCGCTCAAGAACAAACATGGAAACATGAAGCATACCTGTTATTTCCAGTTCATTTGGATGGAACTTTGTTGGATAACACTACAGCAATGAAAGCTAAAAAGGAGTTCTTTTCGACTGTGGATGTCCTCCAAATATTTCGCCAGATTTGTGCAGGACTGAAGCACATGCACAATTTTGATCCTCCATATGCTCATAATGACGTCAAACCTGGGAATGTTCTAATTACACACAGAAAGGGTCAGGCACCATTGGCCATCTTGATGGATTTTGGAAGTGCTCGCCCTGCTCGAAGGCAAATTCAGTCACGTACAGAAGCGCTGCAACTTCAGGAATGGGCATCTGAACACTGCTCTGCCCCCTTTCGTGCTCCTGAGTTGTGGGATTGCCCAAGCCAGTGCAATATTGATGAGAGAACTGATATTTGGTCACTGGGATGTACATTGTATGCAATTATGTATGGTGTCTCACCCTTTGAGTATGCATTGGGAGAAGCCGGAGGAAGCCTGCAATTGGCCATTGTAAATGTCCAGATAAAATGGCCAGCCGGACCAAAGCCGCCTTATCCTGAAGCACTTCACCAGTTTGTGACCTGGATGCTTCAGCCTCAAGCTGCTGTTCGACCACGCATTGATGACATCATCATTCATGTCGACAAGTTGATATCCAAGTACTCTAATTAGCATAAATTACCTGTTGGCGACCATCAAACTGAACTTGTATGCACAGGTGTATCATGGAGGTTTTTACATACTTTGCTCATTTAGTTTAGTGAGCTTCGTGTTTGAGAGATATAGATGATATTCCTTATTCTACTTTGTCTATTATTTATTTATATTAGAATGTTTCTTTTGCCAATATATACAGTATATTTTTATGTAGTGATTTCATAAAACGACAAACATTGTGAACCGCTGTTGCAAAAATACAAATACGAATATGTTAAAGACTTGGTATAATATAGTAATATTGAAATTTTTGGGGACA</t>
  </si>
  <si>
    <t>ATCACAGCATTTAAATATCGCAGTCCTAAATTGGTAAGAGAAATTGGGCGCTATTATCTACCTACCACACCAACACACACACACACCAAAAAAATTCCTCACCAACCCCCTTCCCCCTTGCACTTACCATCTCCCAATTTGCCGAATTTGAATCTCTCTCAATCCATCGATGGCATCAACAGCACATTCTTCTTCTCTCGCCCTCAACCTCTCTTCTACAACTAAATCCCATATCTCAATTTCCAAGTCAACCAATAAAGTACTAATTTGTGGGCCCAGTTTCAAATCATCACCTCCATTAACTATGAGTTTTACACCACCCAGATCGTCTATTCAAGCCACTTTATCAACTACCCATGTCACCCCGGCCCCACTTGAGTCTCCCAGTGATTGTGTTGTGGAGGTTGATTTGGGTAATCGTAGTTACCCTATTTACATTGGTTCTTCTCTTCTTAATCAACCTCTTCTTCTTCAAAGGCATGTGCATGGAAAAAGGGTTCTCATAGTTACAAACACCACTGTTGCACCCTTATATTTGGACAAAGTTGTTGATGCTTTAACAAGAGATAACCCAAAAATATCAGTAGAAACTGTGATTTTACCGGATGGAGAGCAGTACAAGGACATGGATACTCTTATGAAAGTTTTTGACAAAGCTATTGAGTCAAGGTTGGACAGACGATCCACTTTCGTCGCCCTTGGAGGTGGTGTGATTGGTGATATGTGTGGTTTTGCTGCAGCTTCTTTCCTGCGTGGAGTTAACTTCATTCAAATTCCAACTACAGTGATGGCCCAGGTGGATTCTTCAGTGGGTGGGAAAACTGGCATAAACCATCCGCTGGGAAAAAACTTGATTGGGGCTTTCTATCAACCTCAATGTGTACTCATAGACACCGACACATTAAACACCCTGCCTGACAGAGAATTGGCATCTGGGCTTGCAGAGGTCATAAAATATGGACTAATCAGAGACGCTGAATTCTTTGAGTGGCAAGAGAAGAACATGGATGCATTGATGGCAAGGGATCCTGCTGCCTTTGCTTATGCCATCAAGCGCTCTTGTGAAAACAAGGCTGAGGTTGTATCTTTGGATGAAAAGGAAAGTGGACTTAGAGCAACGTTGAACTTAGGCCACACATTTGGACATGCAATTGAAACAGGATTCGGCTATGGCCACTTGCTGCACGGTGAAGCAGTTGCTGTTGGAATGGTTATGGCTGTGGACATGTCACACCGTCTTGGATGGATAGATGAATCGTTGGTTAAGCGTGTACATAACATCTTGAATAAGGCTAGACTACCTACTGCACCTCCTGAAAGCATGACTGTTGAAATGTTCAAGTCCATCATGTCGGTGGATAAGAAGGTGGCCGATGGTGTGCTGAGGCTCATCCTCCTGAAAGGTCCCCTTGGAAACTGTGTATTCACCTCAGATTATGACAAACAAGCATTGGATGAAACTTTGCAGGCATTCAGCAAATCTTGATTTCTGATGTTAGTACTTATTACATACCTGATATCTACCATTCTTTCTGTAGCCGATGGATGGCCAGGCGACCATACTGCAAAAACACAGCCACCCATCAACTGTACGAATACTTTGATTTTGCATTTGTTCTGTAGGAAAGGAAATAGTTTTCTGGTTGTGAAATGTAACGTGTGAGAAAATTGGTGTAATATAGGACTAATAAGCAATAATCATTGTGTACAAGCTCCTGGATTCTGCATTTTGTTAATAAAATGGATTCGCGGGATATGATCCCCTCGTCATCCTCGGTGGGATAATATTGGGTGGTTATTGTTGTAATTCGTTATAAAACTACAAGTAAATGGCAACAAATGATGCATGTCTAGAACCAAAGTTATCATCCCTGTTGAATCATTTGGCAATTTTCAATAGCGCG</t>
  </si>
  <si>
    <t>CCCGACCCGAGTAGTTAACAGAATTTCACGATTAACCTGTCACGTGGCACCAAAACATGGCGTAGAAACTTTCCACCCCACCCATCCCAAATAATTAGCATCTCTCCCATTTCCTCCATTACAACTTCCCTCTCTCTCTTTCAAACCACCACCACAACCACCACCTTCAAAATGTCAACTCGAAAACTCCTCCACCACACTCTCCGTCGCACAAACCACCACTCTCCCTCATCTCGCCACCACACCACTCTCTCCCCCACCTCACCATCTCCACCATCCCCTCCCCCTCCCAATCTCATGATCTACGACCGCTTATCCCAAACCGTCAACTCCAACCTCCGCCGTCTCGAAACCCCTGACCCACGCTTCTTACGCTACACCTCTCCACACCCTACCTCCTCTGATCACTCTCAAATCCTTCAATTCCCTACCACTCGTGTCACCACCCTCCCTAACGGTCTCCGAGTCGCCACCGAGTCACGACTCGCTTCCAAATCGGCTGCTGTTGGTGTCTGGGTTGACTCCGGGTCCCGATTCGAACCCGAGGATAAGAATGGGGTTACGCGGGTGTTGGAACGCGTCGTTTTGAGCTCTGAGGTTGAGGATTTGGGGAATGCTGGTGCGGATTTAGAGGGTGTTACAGACAGAGAGATGTTTGGGTTTGTTGGGAAGGTCGCAGGTTCGAATTCTGGTAAGGTTGTTAAAGTTTTTGGGGATTTATTGCAGGATTCCACTTTTAGTGAGCAAATGATTGAGAAAGTTCGGAATTCTATTCTTAGGGAAAAAGAGCTGACGGTTGCTGAAGGTGACCAAATTATTATGGATCAGTTGCATGCTACTGCTTTCCAGTATACTCCACTTGGTAAGCCAATTCTTGGACCTGTGGATACTGTAAAATCTATTTCTAAAGCGGATATCCAAGACTATATATCTTCTCACTTTGCTGCCCACAGAATGGTGGTTTCTGCTTCAGGAGCTGTTAAGCATGAAGATGTTGTGGAACAAGTGAAAAAGGCCTTCACAAAATTATCAGCTAATCCTGCCACTACATCTCAGCTAGTTGCCAGTGACCCAGCCAGTTTCACTGGATCAGAGGTGCGGATGATCGATGATGATCTTCCTCTTGCAAGATTTGCGGTTGCATTTGAAGGAGCGTCTTGCAAAGACTCAGATGCCATTGCTTTAATGGTCATTCAGACTATGCTAGGTTCATGGAGTAAATTTGAAGGAAGTGGAAAGCATGTGGGATCAGAGCTTGTTCAAATGACATCCATTAGTGAACTTGCTGAGAGCATCAGGACCTTCAATATAAATTACAAAGACACAGGTCTCTTTGGTGTTTATGCTGTGGCCAAGCCTGACTGCTTGGATGATTTATCATATGCAATTATGCATGTAATAAGCAAGTTGTCTTATCGAGTTCAAGATGACGATGTTATCCGTGCACGCAATCAGCTGAAGTCTTCTCTTCTGGGTAAAAGTAATGGAGTCGGTGGAGTTGCTGAAGACATTGGGCGGCAGTTGCTAACCTATGGAAGGAGAATACCTTTTGCTGAATTATTCGCTAGAATTGATGCAGTGGATGCCAGTGCTGTGAAACGTGCTGCTGATCGCTTCTTATTTGATCGGGATATCGCAATTGCTGCTCGGGGACCAATCAAGGGATTGCCAGATTACAATTGGTTCAGGCGCAGAACATATTGGCTACGTTACTAAATCTTTTGCAGTTTTTGGTTATTTGAAAATATCTGTACTTACACCTTGGTTGGGTGAGAAAAATCGAGCCCTCACCTTCAGCAGCCGCTGTTTCATGCCAAGAGAAATAAGCATTGAGAGACACTATTTTTTTGGTAGATATATATGGCCTCTGTGCTCTATATTTTTATGTATATTTCTCTCAAACCACTTTTATAACTTACAAGTGTGGTCACGCATTCCTCTTTCCCTTAACCTTAAATAAACGAGAATGTAGAATTTTGTACTATCATCTATATACTTCTTTAATGAAATGGAAAGTTGGGCATCAATTCCTGATGCTTTCGAACTGCAAAAAAAAAAAAAAAA</t>
  </si>
  <si>
    <t>CGAGTTTATAAAGTGGCATGTAATCTTTAGCTTTGCTTGTAATCTCCTCAGGTGCAAGCTTGCTCATTCCAGGTGTATCACCAATAGGACCTGGTGCTATTCCATTGACTCTTATATCATAATCTGTTCCCCATTCCAATGCCAAGTTCCTGGTAGTTGCATCAACAGCTGCCTTTGCTGCAGATACGTGAATCTGATACCAAGAAGCTGTGTAATGCAATGTAGCAGTTATATTCAATATTAGCCCACCACTAGAAGAAGTTCTCCCTGGCCCTCCTTTCTTGAGATATTTAAGAGCTTCACGGCACATAATGAATGTCCCAACAGAATCAATATCGATCACTGTACGAAAACCATTGGGGGATAAATCCTCTGCAGATGCAAGAAAATTGCCAGCTGCAGCATTCACAACAATGTCAATCTGGCCATAATGTTGAAAAGTAGACTCCACTACTCTCCTTGCATCTTCTGGCTTGCGTACATCCCCAACAAAGCCAATAGCAGGGATGGAGAGAGAAGAGAGAGAAGAAAGAGCAGCGTCAAGAACATGTTGACGGCGACCCATGATAGCAATAGAAGCACCATGTTTACCAAACTGTGTTGATATTTCTAACCCTATTCCTGAACCCCCGCCTGTTAAAAGTGCCACTTTTCCTTTTAGCGCATCTTCCTTGAACGGTGACACCCACTCCATTTCTATTTCTTCTCTTTCCTTTCCTTCACTTTACAAGTTTTGTTTTGTGTGGTTGTGTATAAAGTACAGTATTTATTTATTCATCAAAAACAAAAACAAAAACAAAAACAAAAACAAAAACAAAA</t>
  </si>
  <si>
    <t>AGTAAAATAGAGAGCTCCATACTTCGCATCAAAAACCATCTATACTTACTAAGTAACCCACAACCTATCTGCATTTGGCAATAACAATACCAAGTCTATCTTGTTGATGGTTCTGTCAATCGACAGAAAATTCGAAGTTTTAAACATTATCCTTTCACATCTGACATGGAGATGCAGTAATACTAGGCTGCTTATATCAATCTCTAAACAAAACAAGAGAGAATGTGGTCAATGTTGTTTCCACTAGTACGCTATTTTTTCTTTAAAAAAATCAGGGAATTAAGGAAGCAAGGATTCTAGTACCCAAAAGGAACCAAATACTAAAACAATTGTCATAGATAACATTATAATCTTCATTTTATCAGCATGAATATTCACTTGAAAAAAGACTAACGGAAATTTACAAGGAAGAAATGGTACAAATTAATTCAAAGAACACATGCCTTGTTATTCCAATGGCTGTGGGGAAATCTTTCATAATTTCCCATTGCATTGACGGGTACCATTATTATGACAAACCCTTCGCATCAAATTTGCCCTACTTAAGCCCCATATTCGTATCGTACGATCATCACTCGCGGTTGCTAACATGTGGTGATCCACAGGATTCCAGCTCACAGAGTTAACTACTCCAGAGTGACCGGGTAATATATCAACAAGCTGTCCAGTACTTCTATGCCAAATATAAACCTGAGAATCCTCACTCCCACTAGCAATGAAAGACTGCTCAAGCCCACCAAAGCAAGATCTTACTATAAACCTGGATCGCTTATGACCTTTGTACTTAGAAATGAGCTTGATATCACTATCTATGGACCAGAGATGGATTTCTTGGTTAGCCAGATTAACAAGTAAACATTTCCCATCATCAGATAGGGTGAATGAGGTTATTGCTTGGTCTTCCTCAAT</t>
  </si>
  <si>
    <t>GGAATCTTTTGATTAAAAAGTTGTGAATACTCTAATAGGCACTTCTTCTAAACACTTCAATACAAGGAGCTCAATTATGTCCCATATAAGTTCAACAAAATCTAGCCAAGGATGTTTAAGTGATCTCTACATATTACAGTATTACAAGAAGCAAACAGCTAGCAAATCTTGTACTTGTTTTCTTTAACTGGTACATAAAACTGTGGCTGCAAAATAGAAATGTATGCCTAAATGTAATGCTCTGATTCGACTAAAAGAAAAGGATGTTTTAAGAAAAGCAAGAAAATATAGCATATACAAGCATAAAGCACTTAGGAGTATACGGGGAATTAGATATAAATTGGCTAATAGTTTGTCGAATGACTCAAATCTATATATTGTTAACTTGGTAGTCAAATATTGCAATTTCTTTCACTTTGGAAATTCTTAATGTTGCTAGGTGTAAGTTCTGGTCTCCATAGGGGTGATACAGTTAATAATACAGAAAACGGAGATCAACTTAGTCGGCTCCGCTATTATCCACTGCTTTCTTGTATTCTGGCTTAAGTTCGTAAGTACCTTGATTTGCTCCTCTTTTGTTGTATACGCACAGCTCATTCAGTATTTCTTTCAAGAATTGAGCCGGTTGATCAGTCTCTTGGACCAATTGCTTCAGAGCCCAATTAGGCTTCCTTTCAAACAGCTTAAACATGATATCCTCCAGCTCACCACGATCTCTTCTGGTCCTCTTCATCTCGACTGGCTTAACTGGAGCTGTCTTCTTCTTATCCTTGCCATTAGCGCCAAGTCCTACCAATCCTGGCATAGGCCGCATGTGCACACCACGATCATTATCAATCACCTGAATTTGCCTATTCTTAATCATGGACTTATTTGTCCTTTCACGACATAACTTTCCATACTCCTCAAAGTTCTCATTATGGGGCTTCATGTCAAATTTATGCTCCACTTTACCTTCCACCGCAACATTTCCTTGATTTTCCGAGAAAATACACATGGGTACAAAGTCCTTAAACATGTTCAGGGAGTAGCTCCTAGGACCCGCCTCGGAGCCATTCATCTCCATAGTAAACTGAACAGCAGAAGGGTCATCAGAGTGAAGGGGATCAAGAGAAAGAACAACTTTAGCGAGAGGTTGAGTTAAAGGAGAAGGCTCAGAAGAAGATGAAGAAGAGGCGGCGCGTGATTGCCACGACTTAGAAAGAAGAAGTGGGCATTTCATTAACCACACTGATTTCTCTGCCTTTTCTATGTCCACTATTCCATTATTCTCGCTGTTCTCTTCTTCCATCTTCTTTCTTCTTTCTTCTTTCTTCTTTCTTCTTTCTTCTTTC</t>
  </si>
  <si>
    <t>TTTTTTTTTTTTTTTATAAAGCAAGGTGTTTCATAAATTGTAATAAAATGAAAAACGCCACATCAAGTGGTGTGTTAATTATGCTCTTCGAGTAGGAGGCATTTTCAGGCTTCACCTGGAGCCCTGGACTAAAGTAGCTCGAACCAAGACTAAAATGCTCACATATAGAAGTACTAGACTAAGGGCACCCACCCAGCCAGAACCCAACATGGACTGGTTTGAACATCCCTGTGATACATGATCGCAGAAGATGTCATCAACAGCAGAAGGGCAAGTACACATGATGCATCGTTGTTAAAAATAATTACAGTACGAAAATCAAATGGTTGTGACCTAATTCTTCTGATAACCTTTAATACATAGTGCCACCGGAATTGATTAAACTTGCAAGTTTACAATATGTATCAAAACAAATCTTTGGCAAAGAAACATCCATTCTTATAACTAGTGATTAACAACACATCAGCAACAGCTAACAAATCGAAAGTGTGCCTTTCCTGTCATTGAAGTTCAATAAAATCACAGATCTAAGCCAGAAAAAGGCAGCATTGTAGTATTCGACATAGATAACTCAGGAAGCCTCAGGAGTAGCTTGAGTCAGTCCAGTTTTAGCCAACAACTTGTTCAAGGATTCTGGAGAGTGTACCTGGTACTTGACCTTTCCTGACGGAAGCTTAAAAACCTCAGCTAATTCAAGCTTCTCAGAGGTAAGACTCGTGCTGTCCATCGTCTTGCTAAGAACCTTCAATGCAAGCTCAACTGCATCTTCGCGAGTGATATCATCTTTATAGTCCTGCTTAAGCATTGACTGTGCAGCTTGATTGTTGGCTCCTATAGCAGTTGCTTTCCACCCACCATAATTCCCACTCGGGTCACTCATGTAAAGTTGGAACCCATAATTCTTGTCCCACCCAGCAAAAAGAAAGGAAACACCAAAAGGACGAAGCCCACCAAACTGTGTATACCCTTGCTTGGTGTCACACAATGATTGAACCAACTGCTCAACGGGCATTGGCTCTTGGTAAGCAAACGTATAGCGCTGAGCTTGAACACGAGCTGTGTTGATAAGTATGTTAGCATCAGACGTTATACCAGCCACAGCACAAGCTACATGATCATCAATCTTGTACATCTTCTCTGGCGAAGTGGAGGTTTGTAGAAGCTTAGAAGTAACCTTTTTCTCACCAACTAACACAACCCCATCTTTAGCCAAAATACCGATGGCACTTCCAGCATTTCCAATCGCTTCCATGGCATACTCGACTTGGTAAAGCCTACCTTCCGGAGAAAAAATTGTCGTACGGCTATCATACCTCCGAGACATGATTCAAATAATTGAAGAGAAATAAGTCGAATGCCGATCTATAAACTTTGATGCTCTCTAGGTTATGTTGTTGCTCTTTTATTTCTTTGTTTCTTGATCTAGAAATACTTTATTTATTATTTTTTTTAATTTAATACTTAACATTTT</t>
  </si>
  <si>
    <t>CGGGGAATCAATTCTCGGATTCGGATTCTAATATTGTTGCAAGAAACTAGATTTTCGATCCCGGGTTTATTTGGGTTCGGTAAAAAATTTACAGTTCTAGTCACAGTAGTTTGTTGGGAGTAGTTATTTGTGTCTCTGCCATTGGCAATTGTCAAAGCTGGGCCCATCTCCAATTCTCAATTCTCATCAACTGCCTTTGTTCAATCTTCTGAGTGACACATGGCTTCAAAATTCCAAGCTTTTTTGAACAGTCCTGTTGGTCCCAAAACAACTCATTTCTGGGGGCCTATCGCAAATTGGGGATTTGTTGTCGCTGGGCTGGTGGACATGAATAAACCTCCAGAAATGATATCAGGCAACATGACTGCAGCAATGTGTGTTTACTCAGGATTATTCATGAGGTTTGCATGGATGGTGCAGCCTCGCAACTATCTTCTTCTAGCATGCCATGCTTCAAATGAAACTGTGCAACTATACCAATTTTCTCGGTGGGCAAGGGCTAACGGGTATATATCGCAGAAGAAAGAGGAAGCCACACCACAATAATATCGCCTTTTTATTGAAGTGTTGATCTTTGTTGACGAATTTGTATGAACAGTAGTCTCTGAATTTGTGCGATTCTCTGCTAATCTTTACGGATGGAAACAGAACAGGATCATTGTTGGATTGTCGTGCATGAATTACATTGGATAAAGTCTTTTGTAGACCAGTGAATAAATGATTCACACTTCTTTATTAGCTAGATGTAGTATTACTTGCAACTATATGGATCATCTAATAAAACGTATTTTCAAGAAGCTTAAAGTACACCAACAAAGTGTAGATGGATTGGTAATTCCACTCATCTCATTCCCGTAAGGTTAGGGTATCAAAAGTTTCCTATACAAGTGCATTATTGTAATTTGTCCTCTTACAAAGGTATTATTGTAAATTTATATCTAACAAAAAAGCTTAATAGTACATAATGAAATATTCCAACAAAATTCATTAAGTTTTAAGTTTATCTTAATAAAGTATGATGTAGATACACCACAAGAAAACAAAAGAAAAAGTAGTAACGTCGATAGCCAATATTCTATGAGTACCAACACACACACACACAACTAAAAGACCACCACCAACAGTAGCTGTGCCACAACCATATGCATAGAACTAAAAGAAGACTAATTAGACACAAATAGTTTATGGTGCCACGATTTCATATTCATATAAACCCTCTGTAAAGTGGTCTAATATCTCCGCATATAGCTTGGCCTTTCATCTCCATTATCAACGCCCCTTGAGCTTTGCAACCATTCATAACAATCATAAATATTGTTAATCCATCTAAGAGAAGCGTGGCCTAAATCTGATCAGAACTCGAGCACATTTTTTGGAAAGTGAATGCACTCAATAACCATCTTGGTCCAGGCAACTAAGGGACTGCCCATTTGCCAGATTTAAATGTGTTGTAGAAGGTGGAGCCTTTTGACACAACGTGAAAAACTGGTATCTCAGGAATAACAAGACTTGGCTCCTTGAGAACATCATGGAGTGTCCTTTTTTCATTGACTTTCACCCATCTTGAAGGTTCTCTACCTCCAGGGTTTTCATAATTGGATATCTCTTTCTCATCATTGATGCTCACAGCATCAGCGCCTAAAGTTCCTTCCAAAAGATAATGCAATATTTTTGTCTTGGACAAGCACCCAGACGAGCCAACCTCAAGATATAACTCGATATTTGCACGTGTGTATGCATTTTCTTTATCCCATGGCAACGGTGGACTGTCTTCTGAAAACATGTTTCCGTGCTAAGGACATTACAAACATACAGAATGGCAAGAAGATTTGCAAAACAAACATGAAGACACCATAAGCGCCATCATGAGGTAATTGAGGTTCAAATTACAAAATGGAAGAAAACACATCGAAAGTATATAATGGTTGAAGAAAACACAGATACACAGGTGAAAAAGGATATTATATCAAGATGGGATGAAATCATTTCAGTCTCACAGAAGCTCTCAATTATATCACTGGACATAACCTCCGGATAGAGCAGAAGCACTGACCAATGAAG</t>
  </si>
  <si>
    <t>ATTTTACATTTACCAATTTTTTTAAATTAAAAAAAAAAAAGAATAAACATAGATTCCCCTTTCACCACCTCCTCCATTTCCCACTCACTCTCTCCTTCTCTCTCCTTACTCCACTCTAACACCCATCAAATTCCCCCCCCCCCCCAAAAAAAAATAAATTATTCTAGGGTTTTTCCAATGGATCCTTCAAAACCCTCGACATCATCATCAATCGCAGTAATCGAGACAACAAATGGGACCCAAGAGTTCAAAATCAACGGATTTTCTGTACTAAAAGGGCTAGGGATAGGGAAATACATAGCTTCAGAGTCATTCATGGTGGGAGGGTATTTATGGGCAATATATTTTTACCCAGATGGTAAAAGCCCTGAAGATAACTCTACTTATGTGTCTTTGTTTATCGCTTTAGCTGGTGATGGTACCGACGTTAGGGCTTTGTTTGAATTGAAGCTTTTTGATCAAAGTGGTAATGGTAATCATAAAGTTCATTCTCATTTTGGTAGGCCTATTGAGACCGGTCCTTATACCCTCAAGTATCGCGGTAGCATGTGGGGTTATAAACGCTTTTACAAAAGGACAACATTGGAGTCATCTGACTATCTGAAAGATGATTGCCTTTTGATCACTGGAACAGTTGGTGTTGTGAAATCACATATAGAAGGACCTAAACAATATTTGATACCAGTCGCTCCCTCTGACACTGGAAAAGAATTTGGGAAACTTTTAGAGAGCAAAACCAGCTCTGATGTAAGCTTTGAAGTTGATGGGGAGGTTTTTGTTGCACACAAGATTATTTTGGCAGCACGGTCACCTGTCTTTAGGGCGCAACTCTTTGGTCCAATGAAAGAAAAAAATATGGAATGCATACATGTTGAAGATATCGAAGCTCCAGTATTCAAGGCTTTGCTGCATTTTATATACTGGGATGACTTACCAGATATGCAGGATCTCACTGGTGTAAATTACAAAGGAGCTTCTACCTTGATGGCTCAGCACATGCTTGCTGCTGCTGACCGGTATGGACTTGAGAGGCTAAAACTCCTGTGTGAGGCTCAACTTTGTGAAGATGTTGCAATAAATAATGTTGCAACAACATTGGCCTTGGCCCAGCAGCATCAATGCTTACAATTAAAAGCTATGTGCCTAAAGTTCATCGCATTACATGAAAATCTTAGAGCGGTAATGCAGACTGAAGGCTTTGAGTACCTCAAAGTTAGTTGCCCGTCGGTGATTAGTGAGCTACTGGAGTATGTTGCAAAAATGAGCGAACATTCCAAGGCCACTATTGCTTATGGTAACGAGCCTATGATTTTGGATGGTAGTGACCTGAATGGAAGACGAGTGAAGCAGCGATTATTCTGAGTACATGTTCTTGTAGTATGCCCCTTTTAAATAAACTAGTTGTACGGTGCGCGTGCTTCGCACGCGCTCCGTCCAAGTAATCCTATTGAGTTTATTTCACGTAAAATCAAAATAAATGCTTACAACGATAATTAATAGTATATGTTAATGATAATATACACACCTTTGAGGAGAACGAATGTACATTTTGTATATTAAAAGCGAACTTAGCAATTTATGTCGTTATATAGCCTAAGAATAAAATAATTTCTCAATTATATAAAAGAAAATAAAATTTATGCAAAAGAAAATAGAATTTTTGAGCCAAACTTCCTCTATTCATGTACTTCCTCTGTTTTTTTTTAGTTTTTACACTTTACTTTTTCACGCAGTCCAATACAATACTTTGATTCGATATATCTTCTATTATATTCAACCAAAAAATAAAAAAAATATTAATAATCTATGCATTATGATGAATTAAACAAGACCCCAATTGCCCATATTTTCA</t>
  </si>
  <si>
    <t>TATTATTTTAAGCTAGGAGCCTCCCTCCGCAAAAAATTCTTAAATTTTCAATGTAAGAAAATTTTGCATATAGTGTGTCAAAACATAAAACGTAAAGGTTTGAGACTGGGGAAGGACTGAAAGACTACAATCCTCAGATCTCCAACAACGCCGCTCATCATCATCTTAAAAAACAAACAAGAAATCTAACACATAAAAATCCAGCAACTTTAAAGATGATGTCCGGCAATTATACCACCATTGATAATCAGAACATCTCTGGATCTGTTCCTGCAGTTGATTCAACTCATGTCCCCGTTCAATTCGCCGAATCGAATCTTCAGACATTTCCGCCATCAGAAACCACTGGGAAGATCGCTGGTGGGGCCAAACCTCCTCGAGATGCCGATGATACATTTTCTAAACCTGGTGGTGGTGGTTCTGGTCAGCCTCAGTCAAGTGGTTGGTTTGGAATATTTAGTATTGCTGCATACAAACAATATTTTGATGTTGACACTGCTGATGTCTTGGAGAGGATTAAAGAATCACTTTTCCCATGGAAGGGGACTTTTACAGAATTGATCTCTAACAGCCCAGATTTGTATGGACCCTTTTGGATTTGCACCACCCTAATATTTATTGCTGCATCTATTGGTACATTCGTCACATATTTGTCGCACAAGATCCAAAGCAAAGATTGGAATTATGACATAAGCCTGGTGACATGGTCTGCTGGTTTGTTCTACGGTTATGTGACAGTTGTTCCTTTGTGCCTTTATTTGGTGCTGAAGTATTTCTCGGCTCCTTCTGGCTTTGTTCAACTTCTCTGCCTGTATGGTTATTCCTTGTTTGTGTTTGTTCCTGCATTGTGCTTGTCAGTTGTACCCCTCGATCTATTCAGATGGGTTATTGCAGGTGTTGCTGGTTTCATGTCAGCAAGCTTCGTCGCCCTCAATCTCAAAACCCACATTGAGTCAGCAGGTGAAAGGTGGTTCCTCATTGTTCTCGCTATATTTTTGTTGCAAGTAGCTCTGGCAATTGCGCTCAAGGTTTACCTTTTTACGGTCTCAGTCTAAACAATTTGAGAATCACTTCCCATAATATAGCGAAAAGTTCTAGTGAATATAGAAATTTGTCACTGATGAATATGATGTAATTTCAGTCCCCTGGGAAATTTTTGCCATCAATTTGGTGTCAAAATTAACTAAGAGATGTTCATGATCGAACTTATTGTATTCATTCATTTTTGGCGATACAAAGACATTGAAGTTTAGTCTTGTCCCTTCACTTTGGTGGCTCATCTTACATGATGTTAAAGTTTAGTAGTGTGAGAAATGCAATGCAGTACAATACCGAAGGAAATTATGACTCCGTTCCATTGTGGAGTATTGAGTACCGACGAAACATAGGAGAAGTTTTGATGAAAAATCTCGTGTCTAGACACATCTGGAGAGATTACCGACAAATCACAAAAACAAGTGGATTTTATGGAGTAAACTTCGTGATGCGACTTAAAATATGGACACATTTTGCTGTCATACTACCACATCCTTTTGTTTGCACTAAAGAGAAATTAAATGATTAGTTGAAGATTAGGACTAGATAATGATGGGGTGTACTATCATAATATTGGGATTTTTATTTGTGTGCTACATTGGAAAAGAAATTTGGATTTTTAAAGGGGATAACTT</t>
  </si>
  <si>
    <t>AAAAAAAAACACTCCCCACAGTTGCATGTAACAATATGAGCCGATGATTTACAGTTCTTTCCTACTGTCAAATTGAAAGACAGAAAACAATGAGATTCGATCACTTCTTTTTCTTCCCACCCTTGCCGGATTTAGCAGGCACATTACTGGAGCTTGAGGCTGGTTCTTGCTTCTTGGTGGTTCTTCCAATATGTCGAGGAACCATTTCTGCAATTCGCAACATCAAGTGCTTTCTCGATGGAATCTCAGGATTGCACAAACTTCCATCTTCTCTCTTAAGCAAAACTCTCACTCTCCCTCTTTGCATGAAATCTCTTGGATATGCCTTCTCACCCTCTTTATGGTAAGGAAGATTGAGAAATTTACAGCAATCAGCAATCTCATCACAAGTAGGGTTTTCACAAGCTTTGGTAATGCTAATTCGACGACCTTCAGCTATTGTTTTCTTCGAATTTATGTAAATTGGGTATAATATCACCCAACTTTTTACATTCTCAACTTCCCCATTCATTCTTCCCTAAAAAATAATCATAAACCTTGTTTGATCTCAGAAATGTGGATTGATTTTCCAATTGAATCGCAAAGGATACTTTTATTTAACTGGAGACTTATTTTACTTTATTTAGTTTTTGATTTCATTCCGTAGGGTTTTCACAAGCTTTGGT</t>
  </si>
  <si>
    <t>AAAAATCAAATTCGATCAATAAAAATATTCAACCATAATATGACAAGGAGAACAAAGCCAATGTAAATTCACAATTATTATACTTTCAAAGTCCCACTCAAAATTCACACTGTGTCAAATGCTTCTATAGCAGAGGCTTGGCCATAGTGGTGTATATATCTCACAATCAACATTCACATAAACTGGATTCTGAAAAGATAGCATCCATCTATTCATAAATACGGGCATCCGTCAAAGCCAAAATGATGCCAAAGAAACTTAACAAATCTACAATATACCAAAGATTCGAATGAACAGTTGCGAAAGTACGGAAACCCAACAAGCCAACAAGTGAAAGAAATGCAGAGCTCAATGGTTGACAAGCTGAACGTCATGCATCAAAAACACTAGATTATAGAATTATTAAGAGCAGTATTCAAGATTTGACATAACATACATCCTCAATACTCAACTCGCCCGATGTGGCATCCATTAAGCGCACTCTATAGTGATGTAATTGCCCCCATCTAAGGCACAAGCTAAAATGAAGGATTGCCAGGATAGAGCAAAAGGCCCACACATTAAAACTCGTGCAGACTGCAATGAGTTTTTGGCTGCTTAAGAACTAGACCCCGGCTCCTTAATTTGTATAGAAGTTCTAGACAAGCTAGCTTCCAGTTCCTCTAACTCGTCATCATCCAGGTCATCATCAATATCAATGTCATCTGGAACATCATCAACGTCACCATTTGCAGCACCTGAAGAGCTTGGATCATCAGGATCACCGTACGAAGAACTTCCATGGCCCTCTTCACCAGATTTCTCATTTGCCTCTGGCTCATTATTTTCAGGTTCTTGCCTTTCATATTGTTCCCAAGCACCAACATCGTCAACAAACAAGCTAGCATTTGACATAAATAGCTCTCGTCCACTCATTCTGTCATTCTTTGCTCTCTCTGCACTCTCTGAAGCCATGCTAGCTGCTCTTTCCTCTATCTTCTTTTTCTTCCATTGAACAAATAATTCTGTAGTCATGGGGGTGGTAGACTTCACTTTTGATCGCTCCTCCTCTATTTCTTCTTCAATGGGCATCTTATCGGCCTCTTCCTCTAGCAGAGCCTTCATTTGGGATTTTAAAACATAACCTGGAGGAAGAGCATGCCTATAATGACAGTTTTTACCACCATTTGGGCATACCCAGAACCAACCATATTGCTTTTTCTCCACTGCATCCAGAAAATATTTACACACAATATCAGTGGGTTTATTCTGATTGTACTCCTTACTCTTCTCTTCGACGGCTTTCTCCAAAGTCTCTTGATCCCATTCCTCCATGGTTCCAGTGTCGCGCTTGTCGGAGTAGATATCAATCTTCTCGCCCTTGCGCTGGACATTCAAATCGTGAGAAAACTTGCATTTAAAACCTTTGGCGCACTGGCCAGCCTTGAAAAACTCGCAGAGAATAGACTTGGGATCAACGCCAACTGGGACTTTGGGCTGTGTTATTGCTATCTTAAACAGGTCATTCAACTCCTTCTCCCTTTCCTTTTCTTCTTCCTTCTTCTTCTTAGCATCGGCCTTCTTGGGGTCAGTTTTAGGCTGGACAGACTGCTTGAGATTCTGGACATATTTCTGAACATTTTTGCTCTTGTTTTTGTTCTTCAATCCGAATGTCTTATCTTCCACCAACTTCTGCTTCTTCGCTAGATCCGCCTTTGACTGCTGTTTCGGAGGCATCTTCTTCTTCTTCTCCTCCTTTCTTTATATCAAGAACAACCAAGGCTGGTTGTCGTGGTGGTTGTGGTTGTGGCTGTGGCTGTGGCTGTGCCCGTGCCCTGGTGGCTATGCTGATTGCTGTTGTTTTTGTTCTTCAATCCGAA</t>
  </si>
  <si>
    <t>AAAAAAAAAAAAAAAAAAAAAAAAAAAAAAAAAAAAAAAACCCATATTTAAACCCAAAACTAAAAATCGAGCACTTGCTAAAAAAGCTAAATTGACTAGTTAAAGCTCTTTCTCTTCAACAATGGCGTCAATTAGGAGATCCAATCTACTAATTTTCCTCTCTCTTCATATTTTTCTCTCTCTTTTTATCCCTTCAACGTTGGCTTTATCATCTGGGAATAATGATGGGTTTTCAATCAATGGTCGAGTAAAAATCCCAAATTTTAGCACCAGAGATTATGGGTTGCCCACGAAAACATCAAATATCAAGGTGATACTCAATGGTGGTCAGAGGGTTACATTTTTGAGACCTGATGGATATTTTTCATTCCCTAATGTACCTGCTGGAACTCATCTTATTGAAGTGGCTGCAACTGGCTATTTCTTTTCACCGGTTCGTGTTGATGTGAGTGCAAGAAACCCTGGTAAAGTTCAGGCTGCTTTGACAGAAAGCAGAAGAGGTCTAGCTGAGTTAGCGTTGGAGCCTCTGAAAGAGGAAGACTATTACGAGAAAAGGGAACCCTTCAACATCATGTCCTTTGTGAAGAGCCCCATGGGTCTGATGATGGGCTTCATGCTGCTAGTTGTCTTTGTGATGCCCAAACTAATGGAAAACATGGATCCTGAGGAAATGAGGCAAGCTCAAGAACAAATGAGGAATCAAGGTGTTCCTTCCTTGGCGAACTTTCTAGGCGGTGCTACTGCTCAAAGAAATTGATAGAAGTTGGAAGATAGCTGCCGAAAATTGTGTGAACCAAGGTAGTGGAATTTTGTTGGTTGATAGTTCAGGACTTCAGGTATCATGATATTATACTGGTCTAATTGAGAAATTGTAACTCTCATATCCTTACCATTTGATACAAATCGGTCACATCTTAAAGTTTGTTGTAATGATTAAACGTTTTTAGGTTTTTTATTCATGCCCGTCTTCAAATTGGCAGAAGGCATTGTTGGAAACAGCCCTAGGATACTGTTTTTATTAGCTTATTAATAGCTTAAAATTCATATTCATTTGGGAAACCTCTTTGCAAATGTTATTACTTAGTAGTAACTAGTAACAAGGGCAAAATTATGTAACCCCCAAAATCCGAAACATGTGTACAACGATTGAGTTGTTGCCGTAGCTGCTTCTAGAAATGTGAGGTAAGTTTCTACATTACACCTTTGTGGTGGGATCTTTCCCCACACCCTCGCTCAAGGGTACACTTTATGTACTAGGTTGCCCTTTTTAATGTACACCCTCCATTCCCTAAAGCTCTTGGAAAATTTGATCAAAAGTAGCAAACTTAAGGAGATGCATGGAGCATTAAAGAAAATGATGAACTCTCTAGTGGACCAATGGTTATGTACTTATTTTGGAATCCCAAGAAGTTGTGATCAATTCCAAGCTTTTTAACAATTAAATCCGAAAATGTTAAG</t>
  </si>
  <si>
    <t>GTTCGGGTCGAGTAAACTGTTTTGCCAGCTCAGATCTCAAACTGTGTCATCTTCATCATCACAAAATTTTCTCTCTCTTATTTTTCCTGCACAATCAATCAAACAACAAAAGAGAAGAAAAAACATCGAATTTAGAGAGAGAAAGCTTTAAAGTGATCAGCAATGGCGATGAGATACTGGATGGTGTCTCTACCTATCCAATCATCTTCTTCTAATCTCTGGTCTCAGTTACAAGACTCCATCTCTAAACAATCTTTCGACACTCCTCTTTATCGCTTTAATGTACCAAATCTTCGTGTTGGAACCCTAGATTCGCTTTTATCGCTCGCTGATGATCTTCTCAAGGCGAATGCATTTATGGAAAGTGTGACGCATAAGATTAGGCGTCAGATCGATGAACTTGAGAGATCGTCGGGTGTTGATGCTGGTGCGTTGACGGTTGATGGAGTTCCAATTGATTCTTATCTTACTAGATTTGTTTGGGATGAAGCGAAATATCCGACAATGTCGTCTTTGAAGGAGATTGTTGATGGCATTCATAGCTTTGTTGCTAAGGTTGAAGATGACCTTAAGGTTCGTGTTGCTGAGTATAATAATGTGCGCAGTCAACTTAGTGCAATAAACCGCAAACAAAGTGGAAGCTTAGCCGTGAGAGATCTCTCCAATTTGGTGAAGCCTGAGGATATTATTACATCGGAGCATTTGGTTACACTTCTGGCTGTTGTTACCAAGTTTTCACAGAAGGACTGGTTATCAAGCTACGAGACATTGACTGACTATGTGGTCCCCAGGTCATCTAAAAAGCTGTTTGAGGATAATGAATACGCTTTGTACACTGTTACTCTGTTTAGTCGTGTTGCTGATAACTTCAGAATAAAAGCTCGTGAAAGAGGTTTTCAGATTCGAGATTTTGAATATGACTCAGAAACACAAGATTCACAGAAGCAAGAGTTAGAAAAACTGACACATGATCAGGAAACTATGAGAACTGCACTTCTGCAATGGTGCTACTCCAGTTATGGAGAGGTGTTCAGCTCATGGATGCACTTCTGTGCTGTACGTGTATTTTCAGAGAGCATATTGAGATATGGCTTGCCGCCAAATTTCCTGGCTTGTGTTTTGTCTCCATCCCAGAAAAGTGAAAAGAAAGTACGCTCAATTATTGAACGACATTGTAATGCTCCTAACAGTATGCTTTGGAAATCTGAGGATGAAGTTGGAGCAATGGCTGGCCTGGCTATTGAAGCAGACGCCCATCCGTATGTATCATTTACAATCAACCTTATATAGATTAATGATGTTCAGCCTTGTCTTGAAGCGGGGTTGAGATCAGTTGTCGATGTAGAGTACCTGTAGATCAGCAGTTGTGCAATTTCTCTTCAATGCCTTGATTTTTGCTGTTTTTGAGATTTGTGCTTGATATCCATGAGCACTCTGAAACTTTTAAGGGTCATCCTACTGGAGCCAAATATGGAGATTAAATGTTATTACTATTTATTACATTTTTCGGAAGTTTACAATAATCCCTGCTTGTGTATTATTTGCAAAAAAAAATGAGGCTTCACCGAGAAAGCCCCCTTCTGCTTTGTTTCTGCTTTGTATGTAAGAAGCAGGAGATGAAATGTATTTCTTATTTTGTTATTGCTTTGACTATTGCGAAACTTAATAAATCACACCTATTTTATTATATTTAATACATTTTTCTTTCCTTAATATAAGTACTTGAAAAGTGAATAAATGTGGAAGTAACTTGTAAGTGTTCACAAATGGAA</t>
  </si>
  <si>
    <t>TTTTCATTTCCATAATACTATTATAATTAAAGAAGTAGCTTGTATTAAACTAAAAGCCAAGTAGAGATTTTCCACATTAAAAAGAGCATATAAGCTAATAGAAGTATATACTATATATATTTAGCTGCAAATAAAAATGGTATCTTTCTATCTTCTTTTCTTTTTGATCATCTTCATTTCAACTATTGCTGTCTTGTTCAAATTCTCTAAAGCTGATGGAGATTTTACTCTACTCTCAAAGAAAGTCAAGCCTGAGGTTTTTGAGGACAGGGTTGTTTGGATTACTGGTGCTAGTCGTGGAATTGGGGAGGCTCTTGCTAAACATTTTGCAAGCTTAGGGGCCAAACTCATATTATCTTCCAGAAATGAGGTTGAACTGGAGCGCGTTAGAGATCAACTTATTGGTAAGCATGCTCCAAGAGAGGTCAAGATTTTACCTCTTGACTTGGCATCTGGGGAAGAATCACTTAGGGAGGCTGTAGAAAAAGCTGAAGCCTTCTTCCCTGGTTCTGGTGTTGATTATATGATTCACAATGCTGCATATGAACGTCCGAAATGTTCAGCTCTAGATGTTTCTGAAGAAAGTCTCAAGGCTACTTTCAATGTAAATGTTCTGGGGCCAATAACTCTGTCGAAGTTGCTTGCACCCTACATGTTGAAGAGAAGAAGGGGTCATTTTGTGGTGATGAGTAGTACTGCAGGAAAGGTACCTTCACCGAGTAAAGCCCTATATTCTTCTTCAAAATTTGCCTTGCATGGGTACTTCCACTGCTTGCGGTCTGAGCTCTTTCAAAAAGGAATTAGGGTCACTGTTGTTTGTCCTGGACCAACTGAGTCATCATCGGAAAATGCTCAAGATGGTAGCCCTGGGAAAGTAAAAACGCATAAGTTGCAGAAGAGTGTCCCTGCAGAAAGGTGTGCTCAGCTGATTGCAACTGCAGCTAGTAATGGTTTGAAGGAAGTTTGGGTCATGCATCAACCTGCACTTACAATAATGTATATGGCGCAGTACACGCCAACTCTTTGCTTTTGGCTCATGGATAAGATTGGTGGAAAACGAGTTGAAGAAGCAGCGCAGATGGCCAAGCCAAAGACAACATGAAATCTTCTGATCGAGTTTACTGTAAAATTCGCAGGATTATCTCCAATTGTTATTTTAATTAGCTCAAGGCGACAATATGTTACGAATTTAAGTTTCGGTTGGTGTTTTAGGTTCAACAATGTATGTTTATGTTATTTATGATCAAATTTTGCAATTACTTCTGAGTTTATATTTGTTTCAAATCATTTCAAAAGATGTTAAAAATTTAAAATCAATGTTGCTTGAATATAGTCGGTTTAGGGATTCTTTTGCCCTGTTTTTGACGAATTGCAATTTTAAGAAAGCA</t>
  </si>
  <si>
    <t>GGACTTTGGCAAAAAGAGGCCAAAATTCTTTTCTTGGGTCTTGATAATGCTGGCAAAACTACCCTTCTTCACATGTTAAAAGATGAGAGATTAGTTCAACATCAGCCAACTCAGCACCCCACTTCAGAGGAGCTTAGTATTGGTAAAATCAAGTTTAAGGCTTTTGATCTAGGTGGTCATCAGATTGCTCGTAGGGTTTGGAAAGATTATTATGCCAAGGTAGATGCAGTAGTTTACCTCGTCGATGCCTTCGACAAGGAGAGGTTTGCTGAATCGAAGAAGGAGCTTGATGCCCTTCTCTCCGATGAAGCCCTGGCTAATGTTCCGTTTCTCATTCTAGGAAACAAAATTGACATACCTTATGCAGCTTCCGAGGAGGAGCTACGCTTCCATTTGGGGCTTTCCAACTGCACTACGGGCAAAGGAAAGGTGAACCTTGCGGATTCCAATGTCCGCCCCCTTGAGGTTTTCATGTGTAGCATTGTCCGGAAGATGGGATATGGTGAGGGATTCAAGTGGGTTTCCCAATATATCAACTGAGACTAGAGTTAAGAATTTTAACCTTTTATTTTAATGTCTGTTATCCTTGTTTCTACGTTTATCGCGACTACAAGTATAATTCATAAGATTGATTCTTTATACTTCTCATGTCAATGTTGATCGTGCATTTGTGCTATACATGAAACTCCTTTCAAGGATGAGATTTTGTTCTATTGTAATGCCTTTATATTAGTACATTGGCTGTGAAGCGTCTTATCATAAATGGGTAAAGGAGAGAGATTCTTTAAATGACTGGCTCTGTTCGGCATGATTAACTGTGGACTGTGAAGCTAGTTGTAAGCTGTGAAGCTAGCTGTGAGCTGTATTATACTTCCTCCG</t>
  </si>
  <si>
    <t>CGCCCTCAGCAGCCAAGCATGTTAGCTCATTTTCCAAGGTGGAATATGCATCTGCAAATGCCTGAATAACAACAAGGCCCCGCTTGGATTGGGAGTAAATATTTAAGGGGTAATAGAAAGTCAAACAAGCTAAAATTAATAGGGAGAGATGATGATTGTAAAGGATATATAGGTGGGGATTAGAAAAAAATGAGGATGGAAGAGAAAATTTTACTTCCATTTGTAGGGGTAATATTTACCCACCATTCCAATAGGAAAAAAATTTCTCCCCAAATTGAATTAATGCTTCATCTTCTTCATGCATATTTTTGATATCTCCTTGTTCATTTTCATCACAACATCATCTCCTTTGTAATTTAGCTTATTTGACTTTTATTATTCCCTTAAATATTTATCATCAATCCAAACAAGCCTTAGGAGAACAACATTAACCCAATAACTAACTCTTTGGGGAACAACAACTGCAACCAGTAACTCTTAGGGAAGATAACAATAATTATATCCAATGTGGAGGACAAGAAATAGAAAAGATGCAGAAATATACTATTTTACACAGACGGTGGCTAACATTATTAAACACAAACAAGTAAAGACAGCCAAAGTACAAAAAGAAGGTTATTAGAGATTTGAAGAAATTCAATTCTCTTCATGGTTCGCAGATTCCCATGAAACAAAACTAAAAGCCAGCCAAAACGCAAGCATCATATAGAAATTCATTCTCACTTCATCTAGGAGAAGAAACAAAGAAACATCTGTTGTTCTCACTTTAGCCATAAGAAGGCACTTACAAGACAAATTGTTTCTCTCGCCAAACAGTAGCCATGTGAAATTGTTGTTACTTGGTCCACCAGTGAAGGAAATCCTTACGCCTGTTAATCTTCTTCTGAAGCTGCAGAAGTCCATAAAGCAATGCCTCGGCTGTTGGCGGGCAACCAGGGACATAGATATCCACTGGAACAATTCTGTCACATCCTCGGACAACCGAGTATGAATAATGGTAATATCCTCCTCCATTTGCACAGCTACCCATAGAAATCACCCACCTGGGCTCCGGCATCTGATCATACACCTTGCGGAGAGCAGGAGCCATCTTATTAGTAAGAGTACCAGCAACAATCATACAATCAGACTGACGAGGACTAGGCCTAAA</t>
  </si>
  <si>
    <t>TAAAATTATTTGCGATGCTATTCGGCTGTACTCATATCTTTTCTTTTCTTTTTTTTTTTAAAGAATTGGTGTTTTCCCTATCAATCCCCATATCCGTTCGAGTTCCTATCCCCATGCAGCTAACCAATCCGTTCGAGTTCCTATCCCCATACCTAGCTAACTAATTCGCTCATCCGATCAAACAAACTACCTCAATCGATGTTGATAACGAAATTGACGAGCAGAGAAGAGCTCAGTGGTTACGACCATGGTGGTCAGTGGCCATCAAATGCAACTTGGTCACAGAATGTAAACGAACATCAAAATTAAGCACTTGCCTATGGGAGGAGGGAGAGGTACCGGTACTAAGGCTATCCATAGGCAAAAAATTGTTGAAATATATCCAACTACTACTAGTACAAGGATTACATGAATCACCAATATTTCTCTTGGGACGAACAGGACGATTACATGTAAGTATTCTTGACTTTAAGGAAAGGAAAGATATTGCTACCCTTACCCTTGGCACCATAAATATACATACACCCATTGATGTCTTAGAGATGGAAAATTCTGGGATCGCCGCAACTAACACCATTCACCAACCACCATCTCATGGCTTCCATTCCAACACATTTAGAACTTTGATAAAACAATATGCAGGCAAGGTTCAACCATTGTAAAATGTGAGAAATTAAGAATAAAGGAACCTGAGTTATAAATTATTCGCAAGCTGGCTTTGTATCAAAGCTGCTAAGACAAATAGCGAAGGCTTGGAAAGCTGAGAGTGGGTAGCGATAATCCATGGTGAAAATATCTTTTCCAATTTTCCCAAACTGAAGTATTACCTTTTCTTGCTCAGTAGCGGGAATATTATGGTGTGGCTCAACAGCAGCTACTAGTTGGAAGTTCTTGACTGAGGCCACAGTGACTCGGCCTCTGAAGTTCAAGCACCAGCACTGGAGCTGCTCATGCCATCTAGGAGCTTTGTTTTTCAAGGAGAGTCGGTCCTCAGAAAAAGCTGGTGGTAGCTCTGATAGGCTGGTGGAGCTGAAAGTTAAAGCTTGGTCTTTTCCTTGCACGCTTGGTGAAGGCAGACATTGATCATCTAATGATTGAGGAAACGAGTAAGGTGTTGGAGCTGAGCCGCCTTCTTGAATGGAAGCCAGAGGAATCGAGTGCATGACACAATGTAGTCTACGGGGCCCACGGGTTCGGAGAACACTAAGTTCATAGGAGATGGTTGCTATGCTGTAATTGTAAGCTGATACTCGTGGAGAGACTTGCTTCGAATGGAATCTTCGGCTAGACCGACTTGAGATTTTGATGGCCCCATCTTGAGGGGGTTGGCTATCATACACAGTGAATTTTGTGCCCAAAAAATTTGACCTGAGCTTTCCAACATATGCATTGCTAGCTCTTGAGAAGTCATCTGCAACTAAAGATATTACAAAATCTGTGCTTATTGCTCTTCTGATCTTCCTAGCTGCCAATAACAACTTGTCGTTTTCATCTTCAGAAGGAGTCAACCCATAGAATAGACGGAATGTAGAAGTTGCCCTATCCCTTTTAATAAAACACTGAATAGGCTGATCACGCGGCCCAGGCTGCTTCAAAGAAATTGGAAAAGTAAGTTTCCCACATTCTTCTGGAGTTTGCACAATTTCCTTAGTAATATCTCTCCATGATCTACAAACAGCAGCACAAAAAACTACAACGCTCCTTTGTGGCCATGACGTCTCACTAGTTTCAACCCTCCTAATTATATCCAAAAGCAACTCAGGAGGCAAATTCGCCCAACGACCTTGCTCTATCTCCTCAATATTAGGTGCTACTTGATCAGGTGCAATGTGTGATCTTGTTCTCCCTCGCCAATGCCTCCCTCCTTCCCCTCCTCGTCTTGACAAGCTTCCGATTCCATCCCTCATCTCTTTTAGTTCTCTTACAAAGCCCTTGAAGGACATCTTGTTTTGCTAACACTGTCTTTACTGTATCCACCTGAGAAGCAAAAGGGGCTGCAGAAATGGAGGAGAGAGAAGGTGGGAATAATTGAAAGGACCAGAAATTTATATTTAATTTTTTTTTAAAAAGGAAAAAAGTTTACAGCTTTTTTACAAAAAAAAATCAGAAGGGAATAAAAATAAAAACAGATAAATTAATTATCTTTCTTTTTTTTTTCTTTTCAATCAAATTAAAATGACAAAAAAAATATATAAAAAATGATGGATCTGATTAGATCATCAACAATTTAATTTTATGACAACTTTCTCTCTCCACCGTCAGATCTCCACCATGGTTAAGGTGGTGAAATTTTTTGTTTTAATAGGCTGCCCGAAAAGCTGCCCGGGTTGCCAGCCAAGAGCCCATAACCACCCCAGCTGCCCAATTTTAACTAGAGAAGATTAGTA</t>
  </si>
  <si>
    <t>TTTTTTTTTTTTTTTTTTTTTTTCACAAAAACAAACTCAAATTAAGTTGAAAGATTTGCTGGAGCAAAGTCACAAACTCATCAGTAGACAAATGATCACCAAATTATTATAAGATCTACAATCCAGACGATCTTGCTTGATCTTTACTAATATACTCGTCACTTGACGAATTGTGGAACAAATCTACAAGTATTCTCTTATTCCTTTACAATCAAAATCCAAAGTGTGCAATGCTACACATACATATTTTTCGGTTGAAAAGAACAAATGTACTCTTTAAGGTCTAAGCATAGATAAAAAGGGCAACAAAAAAATCCAGGAGGTTGATCATCATTGACATGACAATTGTGCTTGAATCAAGTTATTCTCATATATCAAGAGCAGAAAAATACTACTCAAAAGCCAGGGAATTTCGGAAATTTGGGGAAGCTATCTCCATAATAGCTAGCTGTTCCAACCATAAGAGCAACAGTTGCACCTTGAACTACTACACGAGCTCGCATCAGTTTCTGACCCAACTTGGAATTCCCTTGCCTAAAACTTATTAAGCCAGCTGTGAGAACTCCAGCAGTCATGAAGGCACCAATAGGGACTAAAGGGTTCCTAACCCTTTTCTTTTCTGGGAAGAACTCTTCCATGCTGGGTTCTGGGCTCCCCATATTTGCAACTCAATTTCTACAAAAATGTTGGTTGCAATTAAAACAAAAACCCTAGCTCAGGTGGTGGAAGCTCGATGGTCACCGCCGTTGAAGTGTTCTCTATTTGTTTCCGCGGCCAAGAGAGCAAGAAATTAAACGATACGATTTTTTTAAAAGAAAAAATAATTGGGGCCGCCGATGTGCGGCTGAGAGAGAGAATAAACACCAGTGTAGGTGGGCACGCCGGTCGGGTCTCCGCTGGGGTTGCCGGTGATGGTAGGTTGAGAGAGAAATAAATTAGAGAAGCATAAACAGCCACGGCGATGTAATTGAATAATGCTATAGAAAT</t>
  </si>
  <si>
    <t>GGACCTTAAGTCACATTTGGTGAATGACTCTAAACCCAAAAGCCCAACTCAAACTACCATTATATAAAAATCCCAATTCCATAATCTCACACTCAAAACACTCTCTCTCTGCCAACAATGGACCCGAACCCGACACTCTCACCCTCCGCAGCAATGGCGAAACAAACCTGGGAACTGGAAAACAACATCCCCCAAGTGGACCCCACAACAACCCCATCACCATCGAACAACGACGCGTCGGACACAATCTTCTACTACGACGAAGCAGCGCAAACAAAGTTCCAGCAAGAAAAACCATGGCTAAACGACCCGAACTTCTTCAAACGGGTCAAGATCTCGGCCCTGGCGCTGCTGAAGATGGTGGTGCACGCGCGGTCAGGTGGGACCATTGAAGTGATGGGGTTAATGCAGGGTAAAACTGATGGGGATTCAATAATAGTAATGGATGCTTTTGCTTTGCCTGTTGAAGGGACTGAAACTAGGGTTAATGCTCAAGCTGATGCTTATGAGTATATGGTTGAGTATTCTCAGACTAATAAACAGGCTGGACGTCTGGAAAATGTGGTTGGCTGGTATCACTCTCACCCTGGCTATGGATGCTGGCTCTCGGGTATTGATGTTTCAACACAAATGCTGAACCAACAATTTCAGGAGCCCTTTTTGGCTGTTGTTATTGATCCAACCAGGACTGTTTCTGCTGGAAAAGTTGAAATTGGTGCTTTCAGGACATACCCAGAAGGATATAAGCCACCAGATGATCCCATCTCAGAATATCAGACCATTCCCTTAAACAAGATTGAAGATTTTGGGGTCCATTGTAAACAGTATTACTCTTTGGATATCACATACTTCAAGTCTTCACTTGATTGTCACCTCTTGGATCTTCTGTGGAACAAGTACTGGGTCAATACACTTTCCTCATCTCCTTTACTTGGGAATGGAGATTATGTCGCTGGACAAATTTCAGATCTTGCTGAGAAACTGGAGCAGGCTGAGAACCAAATGGCTCATACTCGTTTTGGGTCCATAATTACACCATCTCAAAGAAAGAAAGAGGAAGAGCCTGCGCTTGCCAAGATTACTCGTGACAGTACCAAGATAACAGTTGAGCAGGTTCATGGCTTAATGTCACAGGTGATCAAGGACATCCTATTCAATTCAGTACGGCCAGAGTCTCAAACCGAGTCATCAGAGCCTGAACCTATGGTTGAGGCATAAATTTGGTATGGTTCCCATTTGTTCATGCAAGCTCGATTTTGGGGTGTTCTAGTGATAAGAATTTTCTTATACTTTAATATTGTGGATGTAAATCCCTTGCTGATTTTTGAGCAGTTCAGAAATTTTAGGATTCTTACACAAGGTTACCAGTCTTCGTTGGAAATGCGCTATTGACTGTGTTTGTATTTTACTAGTCAGTAATCAAACGGGTTGATTTGAGATCATTTCATGTTCTCTAAAGTATGTTGCTTGATATCATTATGAGCATTACGTGCTTGCTCACGGGGTTATTATTATTATTTATTTATTTATTTTTTACTATTTCTCTTCTGTGCA</t>
  </si>
  <si>
    <t>AAAAAATGAAGGAAAAAAATAAATAAAAATAAAAGAGATTCTGATGTTGTTTATCACCTTTCCTTTTCTCTCTCTCAGAATGGTTCTTCTTCACTTCCCTCCACTTTAGTTTCCTTTTCCTTGCTCCCACTTCTAAGCATCTTTACCTCTCCATTACTTTTCTTATCTTTTTTTTTTCCTCATTTTTTACTCAACTTTTTTTTATTTTTTTCTCTTTTTTTTTTAATCAGCTCTAGTATTAGTAATATATAATCTCTCTTCTTTCTTTCTCTCAGTGATATTCTTCCTTTTGTTCTTTGCTTAACTTACCATTTTTTCTTTCTTTATTTGATCATAAAGTTTCCTCCTTTTATTCTTAAATGAATATTTTCCCCCTTTTAAGTTGTGCTAAAATTGATCCTTAGTTATAATTTCCAACGTCTTTTTTATGACCCAGAAATTAAAATCTCTTTTTTTTTCTGGATTGTTTTTTCAATTTGAATTTTCTTCAATACCCATAATTTTTTACCAAAAATTATAGTTTTTAGCTACCAAAGATTGCATCTTTGTGTGAAAAATATACCTAGAAAAAGTGGGAAATTTTACACTGTCTTGTCTTTTTATTTCTGGGTTTTTCTTCAATTTCAATTTCCTTCAAAACCCAGATTTTATTTTTACAGAGCTATTAACCACTGAAGATTGTATATTTATGTGAAAATTTTACCCAAAAAAGAGGGGTTTTTTTTATTACAGTTTTAATCTTTAAATTAGTGTTCATAAAAATTGTGGGATTTTTCAAACTTTATTAATATAATGGGAATATGTCATGCAAAACCAATTGAAATCCCAGAAAGCCAATATGAAAATGATGTTAATAACGGTGAAATTCAACAAATAACATCAAATACTTCAACTGGTAAAACCCCAAAATTCCCATTTTATAGTCCAAGTCCATTACCAAGTGGTTTTAAGAACTCACCAGCAAACTCAAGTGTTACATCAACACCTCTAAGGTTCTTTAAACGTCCATTTCCGCCGCCATCTCCGGTGAAACACATTCGGGCTTTACTGGCCCGGAGACATGGGTCAGTGAAGCCCAATGCGGCCTCAATCCCTGAAGGGAGTGAGTGTGATATTGGATTGGATAAGAATTTTGGGTTTTCGAAGCAATTTTGGAGTAATTATGAGATGGGTGAAGAAGTGGGGAGAGGACATTTTGGGTATACTTGTTATGGGAAAGGGAAGAAGGGTAACTTGAAGGGAGTTGATGTTGCTGTTAAAGTTATCCCTAAAGCTAAGATGACAACAGCTATAGCAATTGAGGATGTCAGAAGAGAAGTCAAAATATTACGAGCTCTTACGGGCCATAAGAACCTTGTGCAGTTCTATGAAGCTTATGAAGATGATGAAAGTGTTTATGTTGTGATGGAGCTGTGCCAGGGTGGTGAATTATTGGACTGTATACTTTCAAGAGGGGGAAGATACTCGGAAGAAGATGCAAAGGCAGTGATGGTTCAGATTTTAAGTGTGGTGGCCTACTGTCATCTTCAAGGTGTTGTTCACCGGGATCTCAAACCTGAGAATTTTCTTTTTACTACGAAAGACGAAAATTCTCCTCTAAAGGCCATTGACTTTGGATTGTCTGACTATGTAAAGCCAGATGAGAGACTAAATGATATAGTAGGAAGTGCATATTATGTAGCGCCTGAAGTTCTCCACAGAGCTTATGGTACTGAAGCAGACATGTGGAGCATTGGAGTAATTGCTTATATTCTTCTTTGTGGTAGCAGACCCTTCTGGGCACGCACAGAATCTGGAATATTCCGAGCTGTATTGAAGGCTGACCCGACTTTTGACGAAGCCCCTTGGCCTAATTTATCAGCAGAGGCAATTGACTTTGTCAAGAGATTATTGAACAAGGATTACCGAAAGAGATTAACAGCTGCTCAGGCACTTAGCCATCCATGGCTTTCTGGGTATCATCCGGAGATAAAGATCCCTCAGGATATGATAGTGTACAGGCTTGTAAGAGCTTATATATGTTCATCCTCCCTACGTAAAGCAGCTCTTGGGGCTCTTGCTAGGACATTAACAGTTCCTCAGCTAGCTTATCTGAAAGAACAATTTCAAATGTTATCTCCAAGCAAAAATGGTTACATATCAATGCAAAATTTTAAAACAGCGATAGTGAGGATAGCAACGGATGCTATGAAGGATTCTCGAGTTATTGAATATGTCAACCTGGTTAGCTCTATCCAGTACAGAAAAATGGATTTTGAAGAATTTTGTGCTGCAGCCATAAGTGTGCATCAACTAGAAGCAATGGATACCTGGGAGCAACATGCACGTCGTGCCTACGAGTTATTTGAGAAGGATGGCAATAGACCAATAATGATTGAAGAACTAGCCTCGGAACTTGGCCTCAGTCCGTCAGTGCCTGTGCATGTGGTTCTTCAAGATTGGATAAGACACTCGGATGGGAAACTTAGCTTTCTTGGGTTTGTTAGACTTCTTCACGGAGTCTCATCTCGCACATTTCAGAAGGCATAACCGGTATAGGGTTACTTCTATGGTGCTAAGTCTCTAATTACTAAGTGGCCAAGATCTCTAATAGTGAAGCATCTTTTCTTAAGATGAAAGGTTCTTATGCACGGAACACTGGTCATTTTAATGTTAACCCCTTTATAATATCTGATCATAACCGAGCTTTGTTAAGCTCCGACTTTATTCAGACTGTTTTTCCTTCTCTTTCAAAAATTCCTATAAATGTTTCATCTAAGATTAGGTGTGCTGGTATGAAATGTAGAGAAATGTACAAATGAGATTTAGATTAGTGAACCCCTGGAAGTGAAAAATCAAGGTCCTTTTTGTTATATTGGAGGTACAATCCTGTTTACTCACTCTATGCGGTATGTTTTTCTCAATAATTGGGGAAATAGCAAAGTATGACCAAAGTATATGGTGCTGATTTTCTGTGCGGTGTTGTTTAGTGAACATGACGTGAGATTGTTGCTGTTGTAATTTGCTTTTACTTGCTACTTCTATGAAGTAGGAACTGCCATATGAATGACACTAGCAATATCAATTCTTCAAAATATTTGACCATATAAGGCTTTTTTTTCTTTCAATTTTGTACGATGCCAATAGAAGATTTGTTTGTTTCAGCTAGTTTCGAATTACTGGAGGTACACTTTCATTTTGTGCCTGATTAAATGCTAATACAACTTA</t>
  </si>
  <si>
    <t>CAGCAAGGCTCTGCCTCAATGTGATCATCACTCATTGTATGTATATACTTGCGCTGTTTCAAACGATTCAAAATTGTGTCCTCACTCAATCCAGTGCAAACATTCCCAATGCGCTCTTCTAGAGCCAATAGTTCCTCATATGACATGTTATCAACATCAAGGCGCATGTCCCTGTGCTGATCATGGACATCCGCCATTCCAAATAACATTGACTGGTCAAGAATCATTACATCCTCAAAACGTAATCCTTCGCCTCTACGCATCATGTCCAAGACATTGCGAAGCTCAGACACAAGCCTGGTTCTTCCTTCACCGGCAGCTAAAGCTCGTAAAGAATAAGGAATCCCCACAGCACCATCACCTTGCCTCTCAATCCACAATGCAGACCTGGAATGAGACTGATTGTGCCCCTGGTTTCCACCACTAGAGAGTATTCTTTCTTGTGACGAAGTTGAACCTGAACGCAGCTGACCATTGTTGCTACCCTGACCAACACTTTCAGATCCAACAGACAACAACGATCTTCTTACATATTCTGACAAACGACGTGAATACTGTGATGAAGGATGGCGATGAGGGGCCCAACTGGGTCCTGGTGCAGTGTGAGAAGCTGAAACAGGCCCAGTGCGAGAACTGGATGGAAAGTTTCTAGAGCCACCAACATTACCACTACTCACATCACCACTACTCACACTCCAATGTGCTGAAGGTTGAGGATTTCTTGCCTCCACCGTAGGAATAAACATTGGATGTTCTGCAACATTCCTTGACTGGTTTCTTGGGTTCAAATCTTCTGGCATTGCAGCATCCCTATCACCAGAGACAACAGAACGTGATGAACTTCCAGGCCTTAAAATAGGGGCTCCATTCCACCTGTGAGCTTGCGCATTTCGGCGAAGGGTGGGTACACGCAATATCACAGGTTGACTTGTAGGAGCTGAACTATCTGAAGGAATAGGCGGCATTAGGTCAAGCGGAGGACTCATAGGCACAAATCTTAAAGGTTGATGGGTTGTCAAGATATCAGGTCGACGAGTAACACCAACAGGTGCTGGAGAAAGAGAATTGTTTGGCACAGAATTTTGCTGCATTGAGGGATTCACTCTTAAACGATAGTTCCTCTGAGAGGTGTCTGGAGCTCCAGGCACACTTAGAGGACAAAGACTATCAGCAGGAACACCTCCGCCCATGCCTAATCCAAGTCTTGGATTGACCTGTTCAGTCGAGCAAATGCTAGAAGTCTCCAATGAGATTGACGCATTAACACTAACATTGGCATCATAGCGAGGTGGACCTGCCTGCCACGTCCCACCTTCAGCCTCCCTGGAAAAGAAACTCCCACTGCTAGAAGACTGTCCAGGATTGCCTTCCAGAGTCTTTCTCTTACAAGAAAGACGACGACCATCCAATGAGCAACCAGGTCTACCTTCACCCTCTTCCACAAGGAAACCACCACTTCCAGATGAAAAGGCAAAGGCAGCAGAAGAACTACTAGCTGAAGAAGGAAACTTGTTCTCAAATTCAACACATTTAGAAGAAGAATTAGGGCAGTCCATATCATCACTAACTCTGTTGAAATTTACATCATTTAAATCATGATTTTGAGAAGCAAAATCAGCATCAGAGCTTTGCACGATTGAGGGCCCAACGACAACCGGGTTACTGCCAAGGTTCAAATTAACACCTGTAAGTGAATCAAAACTGGTAGGGTCATGTTGCTGCTCTTCTAACCTCAATCCAGCAACAACGGAGCAATTCATTGAAGAAGGCCATCCATTTTGAGCCATTCGATCACCATAACTAACCGGGTTATGAGAACTATTCGAACTTGATTCACCAATACTCCGACTAAAGTTTCGCCCTTCTTGACTAACACCACCCATTAATGTATCTAAGCTGCTGCTACCAGGGGTCCTATAATCAGACAACCTGTTTTCAGCAGGATTCCGAAGATTATTCCAGAAATTTTGCTGATCTACACCCACATTGCTTGTTGGGGACCCATAATCAAAATTTATTGAATCAGGCAGGGAATCAATGCCACTCTTTTGTCCCTGCATTACACCCTACTCTTCTCCCTTCACACAACACTTTAATGTTAGGGGGAAAATGATACGCAGACCCACAACAGGAATCGTCTCAGACTTAATAGATGGATCTAACACTAAAAACCCAGAAAAAATATGTAAAAAAAAGGTTAAAAATAATATAATTAGGTAAAAAAATATAGGAGAAGAAAAAAAGTAAGAGAATAAACACCCTAACCCTTGTTTGTAAATGTAAATTTTATTTTATACCTATAATGATGGAGAAAAAAAGAGAGAAAATAAAAAGAAAAAGAAAGAGAAAACAAGGGGGTTGGGGAGTTGAGAAAAGAAAAAGAAAGAGAATGGGACACACACACAACACACATAACACAACACAGCACAGCACAGCACCCTTTAACTTCAAACCCACCCATAACTG</t>
  </si>
  <si>
    <t>CTCAGATGCACAAACTTCAACCAGATTATTTTGACAACCTGCTAGCAATTCCAACACAATAACCTATGATCAAATATTGCATACAGAAAGATCCATCAAATATCATACAATTGGACTACATCTGAAACATTATCTCATGTTAAGAAAGCCCTTTAATACTTCCTCCATTACATGTTACTTGTAACTGATAGACACATTTTCACATAATGTTTCACAAAATGTGAAACTATCAGTTCTAACTAATTCGAAAGAAGTACAAGTTTCAGCCTTGCACCAAAGATTATACCATTCATTCTTATTCTTACACCAAAGAGTGAAAATGAAGAACACGGAGCTAACAAGCATTCACTATCACTAGCCAGTGTAGATAGTCTCGATACCAATCAAAGACCTGTAAAAACATTAACAAACCATAAAGCGCGCTTGCAAAATCTTCCTGCAGCAAGCCCATCTGATGTTTGCAAAATCATGGCAAGACCAGCAACCTGCCTGTTAAGGCGTAGCGAAGGATTTGAATAGATAAAAGAACATGCACAAAAATGGACTATATGATGGAGAGCCCCTCCATAAGGTACATGGTAAACACTACATATTTTGTCTGAACTTTTAATATCAAATCAGAATATAACTCCTAAATAGATTCGCTAGACTCAGAATGTATAGTTAAACGGAAAGAAAAACAAAAGGTGAAAACATCAGCACGGCTTTAATAATGGACAATAACATGCAATCGAGTACAGAACGAAATTAACGGATGGATAAATTATCATATGATCTTCAACAGAAAACAGCCAAAGATGTACTGTACATAAGTTTGGCTTTTCAATACGATTGCCCATCTGGGAAGAGGTTTGATCAGCAACAGTAGAATAAACTGTTTTAGCTCCAGAAGCACGCAAGATAAGGCAGAATCACTCAATAACAGCAACCTCCTGCTCAACCCTCCAGTAATTTGCATCGTTGAACTCTGTACCTGGTGTACCATCATCTTGTGTTTCTTCCGGCAATTTTGGAGGAGCCACATTCTTCTTCAAAGGCCCAGCTTCACCAACTATTCCTTCCTTGAGTGCTTGTTCCATTGCTTTTTCAGTGCCCTCAGGTTCAACGCCAACAAATTCAACATCCTCTTCAAACAATGAAGGAGCAACAGCAGATTTTGGGCTTGCATCACCAGTTACCGATGTTTCGCAGCACTCGCCAGTTCCACTTGTGCCATTTGGTAATGTAAGATCACCATTAACAGAGCTGCTATTAACTTCTACAGCCTCCTTCACATTGGTATCATTGACTGGTTTGTCATCATCAACAAACGGGTTGGTACTTGACCCATCAACTACCAAATCTGATGTTTCACCCCAGTTTGCCCAATCAGGTGCAGGCCTATCTCCAAAGAGATTGTTATTATCGGGAGCATTGAATTCAAAGGGTGATGACTTTAAGGAAGGTTCCACCTCACTAGTGTCTACACTATCAACCACACTATTACCAAATCCATTCACATGGCTCTGCTCAGATATGGATGTTGGATCACCTACGTCTTTAGAATCTGCTAATTCTTCATCCTCACCAACAACTACTTCATCATCACTACTGCTATTCCCGCCATTTAAGGTTCCATTCAAATTTATATCATCCATTGCTTCAGATAGAGAGGTACCAACAGGAGTATCGTCGGTTCTCTCATCTTTGAAGGTAAACCAATTTGAATTTGTGAACAAACTTCCTTGGTCATCACCAAGCCGCAAAGAAGATATAACAACTTCAGCAGATTCATCATCAAAGTAAACATCCTCATCATCTCGATCACCGGCACCATTATCCTCTTCAGAACCCTCATTGCCAAATATATCAGGTCTAAAGGCCTGACTAAGGTTATTCGCTAAAGTAGCAACATCATAATCTCTGTCATGAAGGTCTTCACTGTCACTATCTCTAGTTCTGTCATGCAATGCAGTTGGACGCCCACAAGCCCAACGGTAGACATTCTCCACCACATTTCTTTCCTGCAAAACTGTGGCATGCCAATCATTCCATTCACTGTTTTCCTGAATATACGTCTGTAAATTTCGGTTGCATTGTGCAAGTTGAACAATCTTGTTAGCAATTCGAGTTAAATGTCCCAGGTAACCAGCCCTTGGTTGCTTCTTATCAGCTGCAGGTTTTGTTGGCTGCATTAACAATATTGCATGATTAACCACAAAATGCCTCCGCCGACCCACTATGTTCCCTGGTTATCTAAAATAAACACAGAGCTTTTCTCAATATTGCCCAACCCCACAATTCCAATTCTCTTTGCTTGGTTTGGCTGTTCACACAGATATATTATTTCATCAAACCAGAAAACAAACTTTACAAGGTTAACATTAAAGCAATACAGAGGAATTCATATTATCCAACAAATCAGTAGACAGAATTTTGCAATGTCAAGAGATGCAGAATGCATAAAAAACAGCAATTTATAACAACTAATATTTGAAGTAACATATACTCCCTTGGGCAGAGTGGATGTTGCAAAATGTCAGCATTTTAATGAAGTGACAATTTGTTTTCTTTCAACCCTTTCCTTATTGTGGGTATAGAAGAACTCTATTTAACTTTCAAAACCACTCAAGATTAGGGAAAAAAGTGTCTACTAGTTATATCTGTAATCTGAAGACAACTTGGATGGTGGTTAAGAAGAATAATATGATGCACGGGCATATAGCAGCAGCAGACAGAAAGTAGATGGGAAAGGCAGCTGTGTAGATGATCACAGGAGCTAAAATCATGATCCACATTATGTTCACCAGAGAGCATGGGATGCTTATCAGCATCGAGAATCTTCCTGATCAAATCACAAACCCTTAAAAGATGATCAATAACAATATCATTTCGGCTCTCCAAGCAGGAAGATATTATGCTCTCAACATGATGATGTAATGCATTATTGTATGGGTACTCAAAAAAGAGATCTAAGACTCGTTTAATGATTCCAGAATTCACCAA</t>
  </si>
  <si>
    <t>AAAACATCATTCAAAACTGGAGAAGTATTAATTAAATTTTTTCAGCATGATAAAAATATTAATTTTTAACTGATTGGGAATGAACAAAAAAAATGTCAGATGGATCCAACCAAAATGAAAACAGTATAGTTATTCCTCACTATCTAAAGATCAAGACAATTTTATGCATGACAAATCAAAAATCGCAAGGGACGGAGACTTTTCATCTACAACTATAATTCTTTCAACTGTTGTTTGATCAACTGTACCATTTCTCACAATATCCTAGACACTAAGCCAGACAATTTGATCATTTTCCTCAGAAGGGACGTTAAAAGTGATAAAATTGTGTCCGAGGAAACTCCACTGAAATTGTAGTCACTTGTCTAACGAAAACTTCGAAATGGATTCATTTTGTATCAGATCGTTTCTGCAAGTTCGGGTTCAGTCACTAAGACGGTAAGCTCTCCCTCTGAAAGCACCTGTATTTCTCTCTGGCTGGTCAGGGGCGGTGCCTGCTCCTGCTGTCGGTCGAGAGGGTGCTGGTGCTGGTGCTGGTGCTGGAGCTCCAAGTCTATATCTTGCAACTATCCTATGTCTGTAATAAATGTTAGTTCAGGAACAATATACAACAAAAAGCAGGGTCAACTTTAAAGCAATGAGCATCAGTTTTCATCAAATAGTAACTCTTTCCAGATTCAAAATAGGGTAGTACAAAAATTCAGGTGACAAATTGCTACTCAAACTCAGGTACATCCGCACTAGTAAAACTAGGACATACTTGAATTGCACCAAGTTCAAGCGTATACACCCATATCCATTGGCTAAGCCGCATCCACAGCCCTGACAAAAATTTTAAAAAAAATCCTAATTTTGATAGTTATCAACTATTTGTTTCCTCCTAATTTAATTAGTATATCAGCTAATTGGATCCCTATATTAAATTTGAATCTTACTAGCTTTGCCACTATCCATATAAAAACAAGGACCCAACAAAAAAAAGGAAAAGAAAATTGATGTGAAAAAGTCCTTGAGCAACAAAGGAGAAAGAATAAAAGAATACGTACTATGATCAGAAATTCAAAACTTTAAAAGGCATGCCAATGTAGCTCAAAATGTCAAAAACCCTTAGCTCAGAGTATAACACCAATTGCATTTCAGATTTCAGAATCTAGGTGAGCTAAAAAACCAATTTGGAGTTACTAACAGCCCATTTGATTGTTGGTATTAAATGGTGTGAATAATAATGAAAATTTAGTATAAAATTTAGACGAATCAGTTTAATCCCCCCAAAACCCGCTTAAGCAAGAGACACTTGATATTGAAGTAATGTTGTTGTTTACTTAATAAGGTTCATGGACATGTTTGTCTTACTCCAATCATCTCTTTTCTTCACAAAACTCATTCACATTCATTACCACTTGAAGAGGTATTGGGTGGTATTGAAAATTTGTGAAGAAAAACACATGTTTGAAGAAGAGAGTTTCATTATCATGGGAATAACATAATAAATTTCATGAAATTTTACACTAGAACTATCAAGTACTTTATCTCCATTTGACCGAGTACCAAATGGGCCGTAAATAGTCTAGCAATTTCAAAGAACCAGCAAAGGAGATCACAAATCTCTCAGGGAGGATATTTCCATGGGCATAATCTTACTAAATTTCAGCTAGTTACTAAAATGCAGAATGCTAAAACCAAGATGCAATTAGCAAATAAACTTTCACAGATGAAAACACTCAGAGAAAGGATACACCCATGCAGGAGTCTTGACAATATTCTTTCCGCCAGCAAGAGGATGAAGTACAGTTAAGAAGTAATACAGATGTCCAGCAACAATTCCAAC</t>
  </si>
  <si>
    <t>GCCGTTGTCAACTGTTTACAAAAAACTGTAGAAGGTAAATAGCCATTACCTTTAAAATGAGCACAACTTGAATATGATATTGAGAATTAGACAGTCTACATATTTATCAAAAGCAGCGGCAGCCAAAATTATATCATTTTGGGGATGTGCCAAGGAAAGAGTTAGGTTTCAGTCAGTCTAGTTTGATAGTTCGTTCAGTTTTGCAATACAAAGTTGGTTATCAACATCAAGATAAGAAATTAAAATGCATTAATTGCATAATAATAGTGGTAGAATCAAATATTAAGGGCATTGAAAATATTGAGAATTTCCTTAGCTATACAAATAGCTGCCTCCACAATCCTAAGTCCCGTAACGGAAAACAACCACAGCACAATTGAAATGTTAAACACAGCCAACAGATGCTGGACATTTCAGTACATCTAGAGCTCGGAATTATCCAAGTTCGATAAAGTTATCAGTACTCGAAGATGCATAAAGGATTTAATAGAAAGGGCACAGATTATGTGCAGAATGTGAGTGTCATCGAATTGCTCCGAGCAAGTTTGCTCCATCGAGCTTTGCACCTTCCAAGTCTGTTTCACGTAGGTTGACATGCCGTAAATAAGCTCGCTGTAGGTTTGCTCCTTTTAAGTTAGCATTCGTCAATTTTGCCCCCTTTAAGTTTGCTCCTTCCAAGTTGGCTCCCTCCAAGTTGGCATTAGTTAGATCAGCACTCTGCAAGTGGGCAGAACGCAGATCTGCTCCACAGAAACTACAATCAATCAAACAAGCATCTTGTAGGTTTGCACTCTGTAGGTTAGCGCCCGCTAATAATGCTCCACGGAGATTAGCCCCAGTAAATTCACATTCCCGCAAAGTTGCATTATGAAAGATGGACCCTTCACCATCCACATCCCGAAACTTTGCACATTGAAGATTTGCACGCGAGAAGAATACGCCTTTAAGAGAAGCATGACTAAAGTCCACATATGAAAGGTCCAGTTTTGAAAGATCCAGCCCAGAAAGATTCACCCCTCGAAATTTAACCCTC</t>
  </si>
  <si>
    <t>CTATACTTCAGTTTTTGGTGTCATAAAGAATATGACAATAAATATACTTCCTTCTACTATGTTTGTGTGATGATAGTTTCGGGTTGCATCCTTTTTTTTTTTTTTTTTTTACGGCGGGGCCTTCCCCCAACTTGTATTGTGGATTAAATCATGTTTGTAGTAGGCCAATAAAACAAAAAGTGGAATAAATATATAGTTTACAATTAAATTAAAAAGCAAGAATGGCGAACATGCTCCAGCTCCACTATACAAACCTAATTTATAACACAATGTATCCGGATCATAAAGAAGATGACTTCCATTTAAAGGAGAAAAGAAATCAAAATTACACCAAAATTTGATCCTCAAACTAAATCTTAAGCGCTTCTCTTAATCCAAAGTTGAAATTGCTCTCCTGACTTTTCTTACCAGCACCTGTTCTTGGATTCCCACTTTGCATCATCGCTACAAACTCGTTATAGTCAATACGTCCATCATTATCTTGATCAGCTTCTCTAATCATTTCCTCCAAGCGTGCATCTTGTATTCCAAACTCCTCGCAAGCTTGCTGAAGCTCATCAGCAGTAATATACCCACTACCATCCTTGTCAAAGTAGTTAAAAGCCGCAAATAGATTATCTTGTTTTTCTATTTTGTTCAGATGTAATGTTGCAGCTATGAACTCTCCGTAATCAATTGTCCCACTGTTGTCAACATCAGCTGCTTGCATAAGATCATAAATTTCGGACTCCTTAAGGTTGGCACCAGCCCTCTCAAGGCCAACCTTAAGTTCTTCATAAGTGATTTGCCCACTGTTGTCTGTGTCTATCATTTTGAACATCTCTTTAAGCCCCGCAATTTCCTCTTCAGATAGGCAATCTGCAATCACTCTAAGAGCCATTTTCTTCAGTTTATTCATGGCCCTGAACTGCTTCAATCGACTCAAAACAGCGGAATCAAGGGGTTTGTCAGGTGCCACGCCATCAACGTGCACCCAAGGGTGACATAAAACTTCATAAGCAGTGAGTCGTTTTTTAGGATCACGGACAAGCATTCCTCTCACCAGATCTTTTGCGTCCTGTGAGATATTGGGCCAAGGATCTGAAGAGAAATCAAGATCTCCATGCAAGACTTGCTCAAAGATTCCTTGTTCGGTTTCTCCCCAGAAAGGAGGTACTCCACTAAGTAGGATGTATATTATGACTCCTGCACTCCAAACATCTGCTTCTGGTCCATAACGTTTCCGTAATACTTCTGGCGCAACATAGTAAGGGCTTCCAACAACATCAGTAAACTTCTCACCTGGCTTGAAAAATATAGAAAGTCCAAAATCAATTGTTTTAATAGGTGAATCCTCTTCATTACTCACAAAGAGAAAATTCTCTGGTTTCAGATCTCTATGCATCACCCCCAAAGAGTGACAAGTTTCAACAACACCAACAATTGTTCGTGTAAGCTCAGCTGCCTGTCTTTCTGTATAATGCCCACGTTGAATAATCCTATCGAAAAGCTCACCCCCTTTGCAAAGCTCCATCACGAGATGAACAGCCACTGCATCTTCATAAGCCCCTTTGATTGAAATAACATTAGGGTGCCCTGCTAGATGGTGCATTATCTGAATTTCCCTCCTAACATCCTCCACATCATCATCAGTCAAAAGCTTCCTTTTGGCAATCGATTTACAAGCATACTCCTTCCCAGTAGCCTTCTCTAAACACATAAATGTAGTCCCAAATTGACCTTGTCCTAATTTCCTACCCAAAGTAAAGAACTCCTTAATATTGCCCGTCTTCTTTAACAAAACAGACTCCACCTTGAGCCCTGCACTCGGTGCTCGTTTGAACTGAATGGGTTTTTTGGGTTTTGCCTGTTCTACTGGCTCAGCTTCAGCTTTTGGTATAACCATCTGTTCAACCTCCGGTTTTTGCTCAGTTACAGGATTTGGCATTGTGACTTGCTTAGGGGGTTCACTTTGGGTTGGCAAAGGAGCTTCAGGTTCTTTAGAATTAGGAGGTGGGGAATTTGGTTGATGTTGGCTTCCTCCTCCATTAGAAACAGAAGCTGTATCATCCGGTGACCGGTTTCGCCACACTACAGCTGAAACTGTCTGCAGGAAACCATCCCTTGAAATAGAAGGCCCCACACAAGTATTACCCATCTATTTTCCCCAAATCAAATTCTTCTCAATACAAGTGAGTATAATTAGCATCCAATCCAAAATTACCACACTTTACAATCTTATATAAACTAAGATCTTAAATCAAGATCAAAACTTCATCCAATCCAAAATTACCACACTTTACAATCTTATATAAACTAAGATCTTAAATCAAGATCAAAACTTCATCCAATGTCTCCAAAGTCAAACCCTTCAAATCCAGCACAAAATGATTTCAGACTATTAATCTTTTTTCAATCATTAGCAACTCAATTCAACTCTACTCAACTCAACCAAAATTTGAACTTCAATCTGCTTACAGAAACCAAACAATGGCTTACACCCATATGAAAGAAAGAAAGAAACAAACTTTAAGGATAAAGACTACTAAAGCCAAGTAAAAACACCCACAAAAATGATGCTATAAAAACAACAAAATGAATGTAGGACCCAAAAAACAATAGTAAAGCATGCTTAAACCTTAAAAGAAGAGCATAAAATAAACCCAAAAGCAAATTAGAACAAGTCAAAAAATATGGAGTAGCAAAGACAAGATCAAACAAAAAGAGCAGGTAATAAAAAAGAAGCAACCTTTCAATAAGAAGAAGAAATCAAAGTGTGGAAAAACAAGTCAATAGGGTATAAATGAAATGTGACCCAACTAAGTTAATGTGACTTAAACAAAACTCAGTTAATTCGGGTAAATGGGATCAAAAAAGAAACAGATAAAATTGGCGAAATTTTTGGTGTTAATAGTGGTAGGCTAGTAGTGTGGTGGGGTCATTTTTGGTTGTTTGAATATTTTCTTATAGTTTTAAGTTACTCAAACGCGTTTTAG</t>
  </si>
  <si>
    <t>CACAATCAACACTTGATGAATTTGTTCGAATACACATGATCAAAGACTGGTAATTGATTAAATCAAATAGGCGGATGCCCTTTTGCAAAAGAAATAATTTGATGAATATAAGACCAAATCATTAATAATAATTCACACAAGGGTAAAAATGAATTTAGAACACTGCCATTCAAAACAGCAATAAACCAACAAGAACTATATGCATAGAGTAGATATACACAGCTGAATATGGGTGGTTGTCATGGAAAGCGAGTGACACCTTCGAACTTTGCTAAGCCGGAAACATGACTTGACTCATAAATTGCAGGGAAAATTTTAAAAAAGAAACGAACCTGTACTGAATACAAGGATGTGATAGAGCAATGAAATACTCGAAAAACCGACCTGCTAAATCCTTCTCCTCCAAAAAACGCACCAACAATATCATGGAGGACACAAGATTTAAGCACATTCTCATAGTGGCTCCTCTACACTATACATCCTAAACCCTAAAATACATAAAAGGACATTTTTTTTTAGACAGAGAAGCTGTCAATGCTCACAATCACCGACAGACACTAAACCCTCCGCTAACTTGATCATTCAACATCGTATCACCATCTTCTTAACCACACATATTTGATCCATCCTCAATGACCGACAAACACTTGAAGGTGGGATACAAACACATACCTCTTATTCCTGGTGTAGAAATGGTAATCCAAGACAGTAAAAGATGAGACATCTGAAGAATCATTTCTTTCTTGATCTATCACTATTAAGATGGTTTTTCCTCTGCCTCATGAGAACTGTGATTTGTTGAGGCAAATCATGATTGTTCAGCTACTCATTTGAGCTGTCAAAACTATCCAATGCATTTGCTCTCTTTCTCTCTCTCAAATTCTCACCCCATACCTTGGCTTCAGCGACTGCACGTTCTCTATCTAGATCTCGGTTCCTCGGAGTTCTTCCTGCACTAGCAGGGCTACCTCTCTGTGATTCCTGCCTTTCTAGGTCATCCAAGCCCCATCTCCTCTCGGATCCACCCCCCATTTCGCTCCTCCCTAATTCTGCACCCGTGCTTAGCTCTCGAACATGGTCTCTCTTTCTTAAATCTGGAGAGTTCCTTTGAGTGGAAGGAGAGCTGAGGCGAGACCCACGTCTATCAGGGCTATCTAAACTCTCACCATAGCTTCTTCGATCCTCTCGGCTCCTAGGTGTGGAAGGTCCCACTCTATTGTTGTGGGTAGGTGCATTTGGATCGTAGGTTTGTGACGCCAAATATGTAAGAGCGGTCACAACGTCCCCGATAAGGGGTCTGGTAGCAGCTTGTTCTTGAAGACACATTGCTGCAACTGCTAGAGCTTGGTAAAGACCTCGCATTGGATAACGACCCTGCAGCAGGGGGTCCGCCATTCTTGGAAACTTTCTACGATCTTTGAAGAGAGGGCGTGCCCAAGCAACAAGATTATGCTCTCCAGGAGCCCGAGTGTTATCAATGGCTTTCCGCCCTGTGATGAGTTCGAGAAAAACCACCCCAAAACTGTAAACATCAGACTTCAAAGTGAGCTGGCCAGTCATAGCATATTCAGGTGCACAGTAACCATATGTGCCCATGACCCGTGTAGAAACATGAGTCTTGTCGCCGACGGGACCCAACTTTGCTAGTCCAAAATCAGATAATTTAGGATGATAACCCTCATCTAGAAGGATGTTGGATGATTTTAAATCCCTGTATATAACAGGGGGGTTTGCTTTATCATGCAAATACTCCAATCCCTTGGCAGCACCAGCTGCAATCTTCATGCGTGTGTTCCAATCAAGTGGTTCCTTGCCAGGGGGAAGATCATGTAAATGATCTTCAAGCGAGCCCAATGGCATATATTCATATACAAGAAGCCGTTGATCACCATCAGCACAATATCCGATCAGATTGACAAGGTTTGTATGGTGTAAGAGACTCAGCATAAGAACCTCAACTAAAAACTCTCTGTTTCCTTGAAGTCCATTCCTATCAAGCTGTTTCACTGCAACTACCTGTCCAGTGCTCTCCAAGCGACCTTTATAAACACGTCCAAACCCTCCTTCACCTAGTAAGCACTCTGGTCTGAAGTTCTTTGTAGCAGCTGCAAGCTCCCGGAAAGTAAATGTTTGTGCAGCAATGTGACCAGGTGAACCATCCTTCGTAACAGGTGGTTCCTTCTTCGGATCAGAAGCATTGCGAGACTTTGATTTATCTGAACTAATTTTGGTAAGTTGGTGATGAGTAGAAGAATCTTTAGGAGCATCTTTAAAGTGAGGAGATTGTTGTTGTTTATGATCTTGGTTGGATGATCCACAACATGGAAAACACCCACCCATTTAAACCCCAAATCTATCTATCTATCTATGTTTTTACAGTTATCTTGAATTTTGTATAAAAAAATTACAGCGATAAAACAAATGAAAACATGAGAAGAAAGAAAGGAGTAGTAGGTAGTGGTTGTGTGAAGTTGTTGATAATTTAGGGGGGTTGTCGGCGATCCAAGAATTATGAAAAGGAGGTCTGTGAAGAGAAGAAGATCAACTTATGCCAAGTGAGAGGGTAGTGGCTCCAATTTTATTCCCCCGG</t>
  </si>
  <si>
    <t>TAACAATTTATCCATTTAATTACAATTCTCAGTGGATTAAAAAAATACTATAATTAAAAAGAATGAAAAAGTAGGAGAAATGTATGGTGGGGAATGGACCTGAAAACTTAAAGCGGTACTTGTAAGAATCCAATCCAAAAATGCTGGGCATACTCATACATTTACCTTGACCTTGACCTTTACCATTACCATTACCATTGAGCACACGCACTCAAACTCAACAAATACAATCGGAGATCACATACATATATATATACAGACAGACAGACAGGCTAGTGCACTTTCTTCGGGCTTCATCTTCCACACCCAAGACCCTGACCCAGTCCCAATGGGTTGCGCTTCTTCCCTTCCTTCTGATACAACTCCCCGTTCTCTTAATCCTGCCAGTGACCCTCCTTCTGATGCCAAAAACTTGAAAGTCAAGCTAGTGCTACTTGGGGATTCTGGTGTTGGCAAAAGCTGCATTGTTCTTCGTTTTGTACGTGGTCAGTTTGATCCCACCTCCAAGGTGACTGTTGGAGCCTCATTTCTGTCTCAAACAATAGCATTACAGGATTCAACCACTGTTAAATTTGAAATTTGGGATACTGCTGGCCAAGAAAGGTATGCTGCACTTGCTCCACTTTATTATCGAGGAGCTGCTGTTGCTGTTATTGTATACGATATAACAAGTCCCGAGTCATTTGCCAAAGCTCAATATTGGGTCAAGGAATTGCAAAAACATGGAAGTCCTGATATTGTCATGGCTTTGGTGGGTAACAAAGCTGATCTTCAAGATCGCAGAGAAGTACTTGCCCAGGAGGGATCTGAGTATGCAGAGAAGAATGGGATGTTTTTTATTGAGACCTCTGCAAAGACAGCTGATAACATAAATCAACTATTTGAGGAAATTGCCAAACGACTTCCACGGCCTGACTCATCATAATAATTGAGGATTGATTCCTGCAATTGGCTGGTTTACAAGAATGCCACTGTGTATAAAATTATCCCATCTGTCCACTTTTTATTGAGTTTTTAAGGTGATTGTATTGTCATTCGTATTTGAGATTTTAATTTTATGTACAATCTATACTAGGAGTAAGTAAACCAAATGTAATCAAGTGTCTGATCGTGGATAGAGTGTGACCATGAACAAGCATGTGGCTATCAGTCTTATGGACTCCTTGACATAAGGGGATTAAAAAAAAAAGCATACCAAAATGTAATGTACTCGAGCTATTTGATTACATTGTTCATGTTGTGATGTTACTGTTGATTAATTTAAGGCCATGGGCAATTTTAGCTTCGCTAGAGGCATTTGAGGTGAGTTTCCCCTTACTTCACCCCTTAGTCTCAAGTCTAATCCTATATATACGGTGACACTGT</t>
  </si>
  <si>
    <t>Glyphosate (4 hours)</t>
  </si>
  <si>
    <t>Isoproturon (4 hours)</t>
  </si>
  <si>
    <t>Oxadiazon (4 hours)</t>
  </si>
  <si>
    <t>Fluoroglycofen (4 hours)</t>
  </si>
  <si>
    <t>Fluroxypyr (4 hours)</t>
  </si>
  <si>
    <t>Control (4 hours)</t>
  </si>
  <si>
    <t>Glyphosate (24 hours)</t>
  </si>
  <si>
    <t>Isoproturon (24 hours)</t>
  </si>
  <si>
    <t>Oxadiazon (24 hours)</t>
  </si>
  <si>
    <t>Fluoroglycofen (24 hours)</t>
  </si>
  <si>
    <t>Fluroxypyr (24 hours)</t>
  </si>
  <si>
    <t>Control (24 hours)</t>
  </si>
  <si>
    <t>samlpe43</t>
  </si>
  <si>
    <t>samlpe44</t>
  </si>
  <si>
    <t>samlpe45</t>
  </si>
  <si>
    <t>samlpe46</t>
  </si>
  <si>
    <t>samlpe47</t>
  </si>
  <si>
    <t>samlpe48</t>
  </si>
  <si>
    <t>samlpe49</t>
  </si>
  <si>
    <t>samlpe50</t>
  </si>
  <si>
    <t>samlpe51</t>
  </si>
  <si>
    <t>samlpe52</t>
  </si>
  <si>
    <t>samlpe53</t>
  </si>
  <si>
    <t>samlpe54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</si>
</sst>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0"/>
      <color theme="1"/>
      <name val="Times New Roman"/>
      <family val="1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8" fillId="0" borderId="3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center"/>
    </xf>
    <xf numFmtId="0" fontId="1" fillId="0" borderId="5" xfId="0" applyFont="1" applyFill="1" applyBorder="1" applyAlignment="1"/>
    <xf numFmtId="0" fontId="0" fillId="0" borderId="5" xfId="0" applyFill="1" applyBorder="1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2EB91-85CD-4F87-9246-F8189EB51562}">
  <dimension ref="A1:D8"/>
  <sheetViews>
    <sheetView workbookViewId="0"/>
  </sheetViews>
  <sheetFormatPr defaultColWidth="68.44140625" defaultRowHeight="13.8" x14ac:dyDescent="0.25"/>
  <cols>
    <col min="1" max="1" width="15.33203125" bestFit="1" customWidth="1"/>
    <col min="2" max="2" width="12.109375" bestFit="1" customWidth="1"/>
    <col min="3" max="3" width="16.44140625" bestFit="1" customWidth="1"/>
    <col min="4" max="4" width="72.44140625" bestFit="1" customWidth="1"/>
  </cols>
  <sheetData>
    <row r="1" spans="1:4" ht="16.2" thickBot="1" x14ac:dyDescent="0.3">
      <c r="A1" s="11" t="s">
        <v>544</v>
      </c>
    </row>
    <row r="2" spans="1:4" ht="15.6" x14ac:dyDescent="0.25">
      <c r="A2" s="21" t="s">
        <v>524</v>
      </c>
      <c r="B2" s="21" t="s">
        <v>525</v>
      </c>
      <c r="C2" s="10" t="s">
        <v>526</v>
      </c>
      <c r="D2" s="21" t="s">
        <v>528</v>
      </c>
    </row>
    <row r="3" spans="1:4" ht="19.2" thickBot="1" x14ac:dyDescent="0.3">
      <c r="A3" s="22"/>
      <c r="B3" s="22"/>
      <c r="C3" s="12" t="s">
        <v>527</v>
      </c>
      <c r="D3" s="22"/>
    </row>
    <row r="4" spans="1:4" ht="19.2" thickBot="1" x14ac:dyDescent="0.3">
      <c r="A4" s="13" t="s">
        <v>529</v>
      </c>
      <c r="B4" s="12" t="s">
        <v>530</v>
      </c>
      <c r="C4" s="12">
        <v>0.8</v>
      </c>
      <c r="D4" s="12" t="s">
        <v>531</v>
      </c>
    </row>
    <row r="5" spans="1:4" ht="19.2" thickBot="1" x14ac:dyDescent="0.3">
      <c r="A5" s="13" t="s">
        <v>532</v>
      </c>
      <c r="B5" s="12" t="s">
        <v>533</v>
      </c>
      <c r="C5" s="12">
        <v>0.5</v>
      </c>
      <c r="D5" s="12" t="s">
        <v>534</v>
      </c>
    </row>
    <row r="6" spans="1:4" ht="16.2" thickBot="1" x14ac:dyDescent="0.3">
      <c r="A6" s="13" t="s">
        <v>535</v>
      </c>
      <c r="B6" s="12" t="s">
        <v>536</v>
      </c>
      <c r="C6" s="12">
        <v>0.4</v>
      </c>
      <c r="D6" s="12" t="s">
        <v>537</v>
      </c>
    </row>
    <row r="7" spans="1:4" ht="16.2" thickBot="1" x14ac:dyDescent="0.3">
      <c r="A7" s="13" t="s">
        <v>538</v>
      </c>
      <c r="B7" s="12" t="s">
        <v>539</v>
      </c>
      <c r="C7" s="12">
        <v>0.08</v>
      </c>
      <c r="D7" s="12" t="s">
        <v>540</v>
      </c>
    </row>
    <row r="8" spans="1:4" ht="19.2" thickBot="1" x14ac:dyDescent="0.3">
      <c r="A8" s="13" t="s">
        <v>541</v>
      </c>
      <c r="B8" s="12" t="s">
        <v>542</v>
      </c>
      <c r="C8" s="12">
        <v>0.1</v>
      </c>
      <c r="D8" s="12" t="s">
        <v>543</v>
      </c>
    </row>
  </sheetData>
  <mergeCells count="3">
    <mergeCell ref="A2:A3"/>
    <mergeCell ref="B2:B3"/>
    <mergeCell ref="D2:D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4B85-5E95-4F88-9C1E-BE1341566B10}">
  <dimension ref="A1:AV32"/>
  <sheetViews>
    <sheetView workbookViewId="0">
      <selection activeCell="A3" sqref="A3"/>
    </sheetView>
  </sheetViews>
  <sheetFormatPr defaultRowHeight="13.8" x14ac:dyDescent="0.25"/>
  <cols>
    <col min="1" max="1" width="10.88671875" customWidth="1"/>
    <col min="2" max="2" width="13.77734375" customWidth="1"/>
    <col min="3" max="6" width="6.88671875" customWidth="1"/>
    <col min="7" max="7" width="13.44140625" customWidth="1"/>
    <col min="8" max="8" width="13.77734375" bestFit="1" customWidth="1"/>
    <col min="9" max="9" width="5.88671875" customWidth="1"/>
    <col min="10" max="10" width="3.88671875" customWidth="1"/>
    <col min="11" max="11" width="6.109375" customWidth="1"/>
    <col min="12" max="12" width="5.88671875" customWidth="1"/>
    <col min="13" max="13" width="6.109375" customWidth="1"/>
    <col min="14" max="14" width="6.88671875" customWidth="1"/>
    <col min="15" max="15" width="7" customWidth="1"/>
    <col min="16" max="16" width="6.88671875" customWidth="1"/>
    <col min="17" max="17" width="7.77734375" customWidth="1"/>
    <col min="18" max="18" width="7.6640625" customWidth="1"/>
    <col min="19" max="19" width="7.44140625" customWidth="1"/>
    <col min="20" max="20" width="7.5546875" customWidth="1"/>
    <col min="21" max="21" width="7.33203125" customWidth="1"/>
    <col min="22" max="22" width="8.33203125" customWidth="1"/>
    <col min="23" max="23" width="8.44140625" customWidth="1"/>
    <col min="24" max="24" width="8.33203125" customWidth="1"/>
    <col min="27" max="27" width="4.33203125" customWidth="1"/>
    <col min="28" max="28" width="7.33203125" customWidth="1"/>
    <col min="45" max="45" width="11.21875" customWidth="1"/>
  </cols>
  <sheetData>
    <row r="1" spans="1:48" x14ac:dyDescent="0.25">
      <c r="A1" s="4" t="s">
        <v>545</v>
      </c>
    </row>
    <row r="2" spans="1:48" x14ac:dyDescent="0.25">
      <c r="A2" s="2" t="s">
        <v>265</v>
      </c>
      <c r="B2" s="3" t="s">
        <v>0</v>
      </c>
      <c r="C2" s="3" t="s">
        <v>264</v>
      </c>
      <c r="D2" s="3" t="s">
        <v>28</v>
      </c>
      <c r="E2" s="3" t="s">
        <v>263</v>
      </c>
      <c r="F2" s="3" t="s">
        <v>262</v>
      </c>
      <c r="G2" s="3" t="s">
        <v>266</v>
      </c>
      <c r="H2" s="3" t="s">
        <v>561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  <c r="AE2" s="1" t="s">
        <v>23</v>
      </c>
      <c r="AF2" s="1" t="s">
        <v>24</v>
      </c>
      <c r="AG2" s="1" t="s">
        <v>25</v>
      </c>
      <c r="AH2" s="1" t="s">
        <v>26</v>
      </c>
      <c r="AI2" s="1" t="s">
        <v>27</v>
      </c>
      <c r="AJ2" s="2" t="s">
        <v>29</v>
      </c>
      <c r="AK2" s="2" t="s">
        <v>30</v>
      </c>
      <c r="AL2" s="2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36</v>
      </c>
      <c r="AR2" s="2" t="s">
        <v>37</v>
      </c>
      <c r="AS2" s="2" t="s">
        <v>38</v>
      </c>
      <c r="AT2" s="2"/>
      <c r="AU2" s="2" t="s">
        <v>39</v>
      </c>
      <c r="AV2" s="2" t="s">
        <v>40</v>
      </c>
    </row>
    <row r="3" spans="1:48" x14ac:dyDescent="0.25">
      <c r="A3" s="2" t="s">
        <v>193</v>
      </c>
      <c r="B3" s="1" t="s">
        <v>41</v>
      </c>
      <c r="C3" s="1">
        <f t="shared" ref="C3:C32" si="0">AVERAGE(I3:AI3)</f>
        <v>25.304814814814808</v>
      </c>
      <c r="D3" s="1">
        <f t="shared" ref="D3:D32" si="1">_xlfn.STDEV.P(I3:AI3)</f>
        <v>3.0291942094061186</v>
      </c>
      <c r="E3" s="1">
        <f>D3/C3</f>
        <v>0.11970821488219958</v>
      </c>
      <c r="F3" s="1">
        <f t="shared" ref="F3:F32" si="2">MAX(I3:AI3)/MIN(I3:AI3)</f>
        <v>1.8871139510117143</v>
      </c>
      <c r="G3" s="1" t="s">
        <v>267</v>
      </c>
      <c r="H3" s="2" t="s">
        <v>562</v>
      </c>
      <c r="I3" s="1">
        <v>22.54</v>
      </c>
      <c r="J3" s="1">
        <v>24.35</v>
      </c>
      <c r="K3" s="1">
        <v>22.69</v>
      </c>
      <c r="L3" s="1">
        <v>24.94</v>
      </c>
      <c r="M3" s="1">
        <v>23.07</v>
      </c>
      <c r="N3" s="1">
        <v>25.95</v>
      </c>
      <c r="O3" s="1">
        <v>27.06</v>
      </c>
      <c r="P3" s="1">
        <v>25.55</v>
      </c>
      <c r="Q3" s="1">
        <v>24.83</v>
      </c>
      <c r="R3" s="1">
        <v>27.4</v>
      </c>
      <c r="S3" s="1">
        <v>24.79</v>
      </c>
      <c r="T3" s="1">
        <v>22.42</v>
      </c>
      <c r="U3" s="1">
        <v>26.89</v>
      </c>
      <c r="V3" s="1">
        <v>26.19</v>
      </c>
      <c r="W3" s="1">
        <v>28.97</v>
      </c>
      <c r="X3" s="1">
        <v>29.71</v>
      </c>
      <c r="Y3" s="1">
        <v>35.44</v>
      </c>
      <c r="Z3" s="1">
        <v>25.78</v>
      </c>
      <c r="AA3" s="1">
        <v>28.02</v>
      </c>
      <c r="AB3" s="1">
        <v>18.78</v>
      </c>
      <c r="AC3" s="1">
        <v>25.68</v>
      </c>
      <c r="AD3" s="1">
        <v>23.12</v>
      </c>
      <c r="AE3" s="1">
        <v>23.62</v>
      </c>
      <c r="AF3" s="1">
        <v>23.06</v>
      </c>
      <c r="AG3" s="1">
        <v>23.74</v>
      </c>
      <c r="AH3" s="1">
        <v>22.86</v>
      </c>
      <c r="AI3" s="1">
        <v>25.78</v>
      </c>
      <c r="AJ3" s="2" t="s">
        <v>41</v>
      </c>
      <c r="AK3" s="2" t="s">
        <v>42</v>
      </c>
      <c r="AL3" s="2" t="s">
        <v>42</v>
      </c>
      <c r="AM3" s="2" t="s">
        <v>43</v>
      </c>
      <c r="AN3" s="2" t="s">
        <v>42</v>
      </c>
      <c r="AO3" s="2" t="s">
        <v>44</v>
      </c>
      <c r="AP3" s="2" t="s">
        <v>45</v>
      </c>
      <c r="AQ3" s="2" t="s">
        <v>46</v>
      </c>
      <c r="AR3" s="2" t="s">
        <v>47</v>
      </c>
      <c r="AS3" s="2" t="s">
        <v>48</v>
      </c>
      <c r="AT3" s="2" t="s">
        <v>193</v>
      </c>
      <c r="AU3" s="2" t="s">
        <v>49</v>
      </c>
      <c r="AV3" s="2" t="s">
        <v>50</v>
      </c>
    </row>
    <row r="4" spans="1:48" x14ac:dyDescent="0.25">
      <c r="A4" s="2" t="s">
        <v>188</v>
      </c>
      <c r="B4" s="1" t="s">
        <v>51</v>
      </c>
      <c r="C4" s="1">
        <f t="shared" si="0"/>
        <v>25.268888888888888</v>
      </c>
      <c r="D4" s="1">
        <f t="shared" si="1"/>
        <v>3.2293782606900252</v>
      </c>
      <c r="E4" s="1">
        <f t="shared" ref="E4:E32" si="3">D4/C4</f>
        <v>0.12780056435762127</v>
      </c>
      <c r="F4" s="1">
        <f t="shared" si="2"/>
        <v>1.9724182168056446</v>
      </c>
      <c r="G4" s="1" t="s">
        <v>268</v>
      </c>
      <c r="H4" s="2" t="s">
        <v>563</v>
      </c>
      <c r="I4" s="1">
        <v>15.59</v>
      </c>
      <c r="J4" s="1">
        <v>17.66</v>
      </c>
      <c r="K4" s="1">
        <v>28</v>
      </c>
      <c r="L4" s="1">
        <v>26.15</v>
      </c>
      <c r="M4" s="1">
        <v>22.04</v>
      </c>
      <c r="N4" s="1">
        <v>24.78</v>
      </c>
      <c r="O4" s="1">
        <v>28.34</v>
      </c>
      <c r="P4" s="1">
        <v>23.99</v>
      </c>
      <c r="Q4" s="1">
        <v>26.3</v>
      </c>
      <c r="R4" s="1">
        <v>27.27</v>
      </c>
      <c r="S4" s="1">
        <v>25.37</v>
      </c>
      <c r="T4" s="1">
        <v>28.95</v>
      </c>
      <c r="U4" s="1">
        <v>26.82</v>
      </c>
      <c r="V4" s="1">
        <v>21.94</v>
      </c>
      <c r="W4" s="1">
        <v>26.09</v>
      </c>
      <c r="X4" s="1">
        <v>30.75</v>
      </c>
      <c r="Y4" s="1">
        <v>28.32</v>
      </c>
      <c r="Z4" s="1">
        <v>23.12</v>
      </c>
      <c r="AA4" s="1">
        <v>25.88</v>
      </c>
      <c r="AB4" s="1">
        <v>24.56</v>
      </c>
      <c r="AC4" s="1">
        <v>26.05</v>
      </c>
      <c r="AD4" s="1">
        <v>26.7</v>
      </c>
      <c r="AE4" s="1">
        <v>25.82</v>
      </c>
      <c r="AF4" s="1">
        <v>23.71</v>
      </c>
      <c r="AG4" s="1">
        <v>22.87</v>
      </c>
      <c r="AH4" s="1">
        <v>28.06</v>
      </c>
      <c r="AI4" s="1">
        <v>27.13</v>
      </c>
      <c r="AJ4" s="2" t="s">
        <v>51</v>
      </c>
      <c r="AK4" s="2" t="s">
        <v>42</v>
      </c>
      <c r="AL4" s="2" t="s">
        <v>42</v>
      </c>
      <c r="AM4" s="2" t="s">
        <v>52</v>
      </c>
      <c r="AN4" s="2" t="s">
        <v>42</v>
      </c>
      <c r="AO4" s="2" t="s">
        <v>42</v>
      </c>
      <c r="AP4" s="2" t="s">
        <v>42</v>
      </c>
      <c r="AQ4" s="2" t="s">
        <v>53</v>
      </c>
      <c r="AR4" s="2" t="s">
        <v>42</v>
      </c>
      <c r="AS4" s="2" t="s">
        <v>54</v>
      </c>
      <c r="AT4" s="2" t="s">
        <v>188</v>
      </c>
      <c r="AU4" s="2" t="s">
        <v>55</v>
      </c>
      <c r="AV4" s="2" t="s">
        <v>56</v>
      </c>
    </row>
    <row r="5" spans="1:48" x14ac:dyDescent="0.25">
      <c r="A5" s="2" t="s">
        <v>189</v>
      </c>
      <c r="B5" s="1" t="s">
        <v>57</v>
      </c>
      <c r="C5" s="1">
        <f t="shared" si="0"/>
        <v>26.574814814814815</v>
      </c>
      <c r="D5" s="1">
        <f t="shared" si="1"/>
        <v>3.2493832695410183</v>
      </c>
      <c r="E5" s="1">
        <f t="shared" si="3"/>
        <v>0.12227303528488055</v>
      </c>
      <c r="F5" s="1">
        <f t="shared" si="2"/>
        <v>1.6448863636363638</v>
      </c>
      <c r="G5" s="1" t="s">
        <v>269</v>
      </c>
      <c r="H5" s="2" t="s">
        <v>564</v>
      </c>
      <c r="I5" s="1">
        <v>21.12</v>
      </c>
      <c r="J5" s="1">
        <v>21.62</v>
      </c>
      <c r="K5" s="1">
        <v>30.48</v>
      </c>
      <c r="L5" s="1">
        <v>26.32</v>
      </c>
      <c r="M5" s="1">
        <v>22.72</v>
      </c>
      <c r="N5" s="1">
        <v>24.39</v>
      </c>
      <c r="O5" s="1">
        <v>28.5</v>
      </c>
      <c r="P5" s="1">
        <v>24.96</v>
      </c>
      <c r="Q5" s="1">
        <v>27.01</v>
      </c>
      <c r="R5" s="1">
        <v>27.68</v>
      </c>
      <c r="S5" s="1">
        <v>26.07</v>
      </c>
      <c r="T5" s="1">
        <v>34.14</v>
      </c>
      <c r="U5" s="1">
        <v>25.74</v>
      </c>
      <c r="V5" s="1">
        <v>28.46</v>
      </c>
      <c r="W5" s="1">
        <v>24.34</v>
      </c>
      <c r="X5" s="1">
        <v>28.31</v>
      </c>
      <c r="Y5" s="1">
        <v>24.43</v>
      </c>
      <c r="Z5" s="1">
        <v>23.16</v>
      </c>
      <c r="AA5" s="1">
        <v>34.74</v>
      </c>
      <c r="AB5" s="1">
        <v>27.02</v>
      </c>
      <c r="AC5" s="1">
        <v>26.25</v>
      </c>
      <c r="AD5" s="1">
        <v>22.94</v>
      </c>
      <c r="AE5" s="1">
        <v>26.99</v>
      </c>
      <c r="AF5" s="1">
        <v>25.88</v>
      </c>
      <c r="AG5" s="1">
        <v>29.04</v>
      </c>
      <c r="AH5" s="1">
        <v>25.05</v>
      </c>
      <c r="AI5" s="1">
        <v>30.16</v>
      </c>
      <c r="AJ5" s="2" t="s">
        <v>57</v>
      </c>
      <c r="AK5" s="2" t="s">
        <v>58</v>
      </c>
      <c r="AL5" s="2" t="s">
        <v>59</v>
      </c>
      <c r="AM5" s="2" t="s">
        <v>60</v>
      </c>
      <c r="AN5" s="2" t="s">
        <v>61</v>
      </c>
      <c r="AO5" s="2" t="s">
        <v>62</v>
      </c>
      <c r="AP5" s="2" t="s">
        <v>42</v>
      </c>
      <c r="AQ5" s="2" t="s">
        <v>63</v>
      </c>
      <c r="AR5" s="2" t="s">
        <v>64</v>
      </c>
      <c r="AS5" s="2" t="s">
        <v>65</v>
      </c>
      <c r="AT5" s="2" t="s">
        <v>189</v>
      </c>
      <c r="AU5" s="2" t="s">
        <v>66</v>
      </c>
      <c r="AV5" s="2" t="s">
        <v>67</v>
      </c>
    </row>
    <row r="6" spans="1:48" x14ac:dyDescent="0.25">
      <c r="A6" s="2" t="s">
        <v>194</v>
      </c>
      <c r="B6" s="1" t="s">
        <v>68</v>
      </c>
      <c r="C6" s="1">
        <f t="shared" si="0"/>
        <v>26.988518518518518</v>
      </c>
      <c r="D6" s="1">
        <f t="shared" si="1"/>
        <v>3.2853577557079716</v>
      </c>
      <c r="E6" s="1">
        <f t="shared" si="3"/>
        <v>0.12173168206523383</v>
      </c>
      <c r="F6" s="1">
        <f t="shared" si="2"/>
        <v>1.643171806167401</v>
      </c>
      <c r="G6" s="1" t="s">
        <v>270</v>
      </c>
      <c r="H6" s="2" t="s">
        <v>565</v>
      </c>
      <c r="I6" s="1">
        <v>33.01</v>
      </c>
      <c r="J6" s="1">
        <v>30.26</v>
      </c>
      <c r="K6" s="1">
        <v>25.55</v>
      </c>
      <c r="L6" s="1">
        <v>23.12</v>
      </c>
      <c r="M6" s="1">
        <v>22.28</v>
      </c>
      <c r="N6" s="1">
        <v>33.26</v>
      </c>
      <c r="O6" s="1">
        <v>30.21</v>
      </c>
      <c r="P6" s="1">
        <v>27.61</v>
      </c>
      <c r="Q6" s="1">
        <v>28.78</v>
      </c>
      <c r="R6" s="1">
        <v>28.16</v>
      </c>
      <c r="S6" s="1">
        <v>33.57</v>
      </c>
      <c r="T6" s="1">
        <v>23.04</v>
      </c>
      <c r="U6" s="1">
        <v>28.76</v>
      </c>
      <c r="V6" s="1">
        <v>25.11</v>
      </c>
      <c r="W6" s="1">
        <v>26.07</v>
      </c>
      <c r="X6" s="1">
        <v>27.09</v>
      </c>
      <c r="Y6" s="1">
        <v>20.43</v>
      </c>
      <c r="Z6" s="1">
        <v>21.85</v>
      </c>
      <c r="AA6" s="1">
        <v>28.79</v>
      </c>
      <c r="AB6" s="1">
        <v>27.2</v>
      </c>
      <c r="AC6" s="1">
        <v>28.04</v>
      </c>
      <c r="AD6" s="1">
        <v>26.39</v>
      </c>
      <c r="AE6" s="1">
        <v>26.77</v>
      </c>
      <c r="AF6" s="1">
        <v>27.55</v>
      </c>
      <c r="AG6" s="1">
        <v>25.43</v>
      </c>
      <c r="AH6" s="1">
        <v>25.75</v>
      </c>
      <c r="AI6" s="1">
        <v>24.61</v>
      </c>
      <c r="AJ6" s="2" t="s">
        <v>68</v>
      </c>
      <c r="AK6" s="2" t="s">
        <v>69</v>
      </c>
      <c r="AL6" s="2" t="s">
        <v>70</v>
      </c>
      <c r="AM6" s="2" t="s">
        <v>71</v>
      </c>
      <c r="AN6" s="2" t="s">
        <v>72</v>
      </c>
      <c r="AO6" s="2" t="s">
        <v>69</v>
      </c>
      <c r="AP6" s="2" t="s">
        <v>70</v>
      </c>
      <c r="AQ6" s="2" t="s">
        <v>73</v>
      </c>
      <c r="AR6" s="2" t="s">
        <v>74</v>
      </c>
      <c r="AS6" s="2" t="s">
        <v>75</v>
      </c>
      <c r="AT6" s="2" t="s">
        <v>194</v>
      </c>
      <c r="AU6" s="2" t="s">
        <v>76</v>
      </c>
      <c r="AV6" s="2" t="s">
        <v>77</v>
      </c>
    </row>
    <row r="7" spans="1:48" x14ac:dyDescent="0.25">
      <c r="A7" s="2" t="s">
        <v>195</v>
      </c>
      <c r="B7" s="1" t="s">
        <v>78</v>
      </c>
      <c r="C7" s="1">
        <f t="shared" si="0"/>
        <v>32.669259259259256</v>
      </c>
      <c r="D7" s="1">
        <f t="shared" si="1"/>
        <v>3.701116874400225</v>
      </c>
      <c r="E7" s="1">
        <f t="shared" si="3"/>
        <v>0.11329050484520059</v>
      </c>
      <c r="F7" s="1">
        <f t="shared" si="2"/>
        <v>1.5616385911179171</v>
      </c>
      <c r="G7" s="1" t="s">
        <v>271</v>
      </c>
      <c r="H7" s="2" t="s">
        <v>566</v>
      </c>
      <c r="I7" s="1">
        <v>31.17</v>
      </c>
      <c r="J7" s="1">
        <v>34.299999999999997</v>
      </c>
      <c r="K7" s="1">
        <v>38.99</v>
      </c>
      <c r="L7" s="1">
        <v>35.46</v>
      </c>
      <c r="M7" s="1">
        <v>32.18</v>
      </c>
      <c r="N7" s="1">
        <v>30.98</v>
      </c>
      <c r="O7" s="1">
        <v>33.82</v>
      </c>
      <c r="P7" s="1">
        <v>33.28</v>
      </c>
      <c r="Q7" s="1">
        <v>33.130000000000003</v>
      </c>
      <c r="R7" s="1">
        <v>26.12</v>
      </c>
      <c r="S7" s="1">
        <v>31.85</v>
      </c>
      <c r="T7" s="1">
        <v>37.51</v>
      </c>
      <c r="U7" s="1">
        <v>28.53</v>
      </c>
      <c r="V7" s="1">
        <v>28.13</v>
      </c>
      <c r="W7" s="1">
        <v>30.2</v>
      </c>
      <c r="X7" s="1">
        <v>39.17</v>
      </c>
      <c r="Y7" s="1">
        <v>32.25</v>
      </c>
      <c r="Z7" s="1">
        <v>34.61</v>
      </c>
      <c r="AA7" s="1">
        <v>40.79</v>
      </c>
      <c r="AB7" s="1">
        <v>32.82</v>
      </c>
      <c r="AC7" s="1">
        <v>37.93</v>
      </c>
      <c r="AD7" s="1">
        <v>27.43</v>
      </c>
      <c r="AE7" s="1">
        <v>31.72</v>
      </c>
      <c r="AF7" s="1">
        <v>31.38</v>
      </c>
      <c r="AG7" s="1">
        <v>29.81</v>
      </c>
      <c r="AH7" s="1">
        <v>29.36</v>
      </c>
      <c r="AI7" s="1">
        <v>29.15</v>
      </c>
      <c r="AJ7" s="2" t="s">
        <v>78</v>
      </c>
      <c r="AK7" s="2" t="s">
        <v>79</v>
      </c>
      <c r="AL7" s="2" t="s">
        <v>80</v>
      </c>
      <c r="AM7" s="2" t="s">
        <v>81</v>
      </c>
      <c r="AN7" s="2" t="s">
        <v>82</v>
      </c>
      <c r="AO7" s="2" t="s">
        <v>83</v>
      </c>
      <c r="AP7" s="2" t="s">
        <v>84</v>
      </c>
      <c r="AQ7" s="2" t="s">
        <v>85</v>
      </c>
      <c r="AR7" s="2" t="s">
        <v>86</v>
      </c>
      <c r="AS7" s="2" t="s">
        <v>87</v>
      </c>
      <c r="AT7" s="2" t="s">
        <v>195</v>
      </c>
      <c r="AU7" s="2" t="s">
        <v>88</v>
      </c>
      <c r="AV7" s="2" t="s">
        <v>89</v>
      </c>
    </row>
    <row r="8" spans="1:48" x14ac:dyDescent="0.25">
      <c r="A8" s="2" t="s">
        <v>190</v>
      </c>
      <c r="B8" s="1" t="s">
        <v>90</v>
      </c>
      <c r="C8" s="1">
        <f t="shared" si="0"/>
        <v>31.669259259259253</v>
      </c>
      <c r="D8" s="1">
        <f t="shared" si="1"/>
        <v>3.7052084720935747</v>
      </c>
      <c r="E8" s="1">
        <f t="shared" si="3"/>
        <v>0.11699700462713759</v>
      </c>
      <c r="F8" s="1">
        <f t="shared" si="2"/>
        <v>1.5888801879404855</v>
      </c>
      <c r="G8" s="1" t="s">
        <v>272</v>
      </c>
      <c r="H8" s="2" t="s">
        <v>567</v>
      </c>
      <c r="I8" s="1">
        <v>29.39</v>
      </c>
      <c r="J8" s="1">
        <v>30.81</v>
      </c>
      <c r="K8" s="1">
        <v>31.15</v>
      </c>
      <c r="L8" s="1">
        <v>32.520000000000003</v>
      </c>
      <c r="M8" s="1">
        <v>25.99</v>
      </c>
      <c r="N8" s="1">
        <v>29.8</v>
      </c>
      <c r="O8" s="1">
        <v>27.1</v>
      </c>
      <c r="P8" s="1">
        <v>33.76</v>
      </c>
      <c r="Q8" s="1">
        <v>29.5</v>
      </c>
      <c r="R8" s="1">
        <v>29.8</v>
      </c>
      <c r="S8" s="1">
        <v>32.799999999999997</v>
      </c>
      <c r="T8" s="1">
        <v>40.58</v>
      </c>
      <c r="U8" s="1">
        <v>34.39</v>
      </c>
      <c r="V8" s="1">
        <v>26.87</v>
      </c>
      <c r="W8" s="1">
        <v>27.17</v>
      </c>
      <c r="X8" s="1">
        <v>33.94</v>
      </c>
      <c r="Y8" s="1">
        <v>30.77</v>
      </c>
      <c r="Z8" s="1">
        <v>30.01</v>
      </c>
      <c r="AA8" s="1">
        <v>35.44</v>
      </c>
      <c r="AB8" s="1">
        <v>27</v>
      </c>
      <c r="AC8" s="1">
        <v>25.54</v>
      </c>
      <c r="AD8" s="1">
        <v>35.93</v>
      </c>
      <c r="AE8" s="1">
        <v>36.409999999999997</v>
      </c>
      <c r="AF8" s="1">
        <v>35.409999999999997</v>
      </c>
      <c r="AG8" s="1">
        <v>32.68</v>
      </c>
      <c r="AH8" s="1">
        <v>35.840000000000003</v>
      </c>
      <c r="AI8" s="1">
        <v>34.47</v>
      </c>
      <c r="AJ8" s="2" t="s">
        <v>90</v>
      </c>
      <c r="AK8" s="2" t="s">
        <v>91</v>
      </c>
      <c r="AL8" s="2" t="s">
        <v>42</v>
      </c>
      <c r="AM8" s="2" t="s">
        <v>42</v>
      </c>
      <c r="AN8" s="2" t="s">
        <v>92</v>
      </c>
      <c r="AO8" s="2" t="s">
        <v>79</v>
      </c>
      <c r="AP8" s="2" t="s">
        <v>80</v>
      </c>
      <c r="AQ8" s="2" t="s">
        <v>93</v>
      </c>
      <c r="AR8" s="2" t="s">
        <v>94</v>
      </c>
      <c r="AS8" s="2" t="s">
        <v>54</v>
      </c>
      <c r="AT8" s="2" t="s">
        <v>190</v>
      </c>
      <c r="AU8" s="2" t="s">
        <v>55</v>
      </c>
      <c r="AV8" s="2" t="s">
        <v>95</v>
      </c>
    </row>
    <row r="9" spans="1:48" x14ac:dyDescent="0.25">
      <c r="A9" s="2" t="s">
        <v>191</v>
      </c>
      <c r="B9" s="1" t="s">
        <v>96</v>
      </c>
      <c r="C9" s="1">
        <f t="shared" si="0"/>
        <v>34.885555555555555</v>
      </c>
      <c r="D9" s="1">
        <f t="shared" si="1"/>
        <v>3.7300177075672747</v>
      </c>
      <c r="E9" s="1">
        <f t="shared" si="3"/>
        <v>0.106921551002024</v>
      </c>
      <c r="F9" s="1">
        <f t="shared" si="2"/>
        <v>1.5510569688283768</v>
      </c>
      <c r="G9" s="1" t="s">
        <v>273</v>
      </c>
      <c r="H9" s="2" t="s">
        <v>568</v>
      </c>
      <c r="I9" s="1">
        <v>29.61</v>
      </c>
      <c r="J9" s="1">
        <v>38.380000000000003</v>
      </c>
      <c r="K9" s="1">
        <v>33.450000000000003</v>
      </c>
      <c r="L9" s="1">
        <v>29.69</v>
      </c>
      <c r="M9" s="1">
        <v>27.91</v>
      </c>
      <c r="N9" s="1">
        <v>28.76</v>
      </c>
      <c r="O9" s="1">
        <v>34.75</v>
      </c>
      <c r="P9" s="1">
        <v>35.54</v>
      </c>
      <c r="Q9" s="1">
        <v>33.1</v>
      </c>
      <c r="R9" s="1">
        <v>38.44</v>
      </c>
      <c r="S9" s="1">
        <v>37.76</v>
      </c>
      <c r="T9" s="1">
        <v>30.76</v>
      </c>
      <c r="U9" s="1">
        <v>32.799999999999997</v>
      </c>
      <c r="V9" s="1">
        <v>36.44</v>
      </c>
      <c r="W9" s="1">
        <v>41.15</v>
      </c>
      <c r="X9" s="1">
        <v>36.25</v>
      </c>
      <c r="Y9" s="1">
        <v>33.07</v>
      </c>
      <c r="Z9" s="1">
        <v>37.79</v>
      </c>
      <c r="AA9" s="1">
        <v>39.229999999999997</v>
      </c>
      <c r="AB9" s="1">
        <v>43.29</v>
      </c>
      <c r="AC9" s="1">
        <v>37.61</v>
      </c>
      <c r="AD9" s="1">
        <v>34.229999999999997</v>
      </c>
      <c r="AE9" s="1">
        <v>36.799999999999997</v>
      </c>
      <c r="AF9" s="1">
        <v>31.75</v>
      </c>
      <c r="AG9" s="1">
        <v>32.74</v>
      </c>
      <c r="AH9" s="1">
        <v>34</v>
      </c>
      <c r="AI9" s="1">
        <v>36.61</v>
      </c>
      <c r="AJ9" s="2" t="s">
        <v>96</v>
      </c>
      <c r="AK9" s="2" t="s">
        <v>79</v>
      </c>
      <c r="AL9" s="2" t="s">
        <v>80</v>
      </c>
      <c r="AM9" s="2" t="s">
        <v>42</v>
      </c>
      <c r="AN9" s="2" t="s">
        <v>42</v>
      </c>
      <c r="AO9" s="2" t="s">
        <v>97</v>
      </c>
      <c r="AP9" s="2" t="s">
        <v>98</v>
      </c>
      <c r="AQ9" s="2" t="s">
        <v>99</v>
      </c>
      <c r="AR9" s="2" t="s">
        <v>100</v>
      </c>
      <c r="AS9" s="2" t="s">
        <v>54</v>
      </c>
      <c r="AT9" s="2" t="s">
        <v>191</v>
      </c>
      <c r="AU9" s="2" t="s">
        <v>55</v>
      </c>
      <c r="AV9" s="2" t="s">
        <v>101</v>
      </c>
    </row>
    <row r="10" spans="1:48" x14ac:dyDescent="0.25">
      <c r="A10" s="2" t="s">
        <v>192</v>
      </c>
      <c r="B10" s="1" t="s">
        <v>102</v>
      </c>
      <c r="C10" s="1">
        <f t="shared" si="0"/>
        <v>27.235555555555553</v>
      </c>
      <c r="D10" s="1">
        <f t="shared" si="1"/>
        <v>3.751849255967842</v>
      </c>
      <c r="E10" s="1">
        <f t="shared" si="3"/>
        <v>0.13775556178080361</v>
      </c>
      <c r="F10" s="1">
        <f t="shared" si="2"/>
        <v>1.7640671273445212</v>
      </c>
      <c r="G10" s="1" t="s">
        <v>274</v>
      </c>
      <c r="H10" s="2" t="s">
        <v>569</v>
      </c>
      <c r="I10" s="1">
        <v>24.34</v>
      </c>
      <c r="J10" s="1">
        <v>23.73</v>
      </c>
      <c r="K10" s="1">
        <v>25.61</v>
      </c>
      <c r="L10" s="1">
        <v>21.61</v>
      </c>
      <c r="M10" s="1">
        <v>21.7</v>
      </c>
      <c r="N10" s="1">
        <v>26.44</v>
      </c>
      <c r="O10" s="1">
        <v>31.1</v>
      </c>
      <c r="P10" s="1">
        <v>28.33</v>
      </c>
      <c r="Q10" s="1">
        <v>28.78</v>
      </c>
      <c r="R10" s="1">
        <v>31.06</v>
      </c>
      <c r="S10" s="1">
        <v>32.72</v>
      </c>
      <c r="T10" s="1">
        <v>24.58</v>
      </c>
      <c r="U10" s="1">
        <v>28.74</v>
      </c>
      <c r="V10" s="1">
        <v>29.5</v>
      </c>
      <c r="W10" s="1">
        <v>35.74</v>
      </c>
      <c r="X10" s="1">
        <v>27.5</v>
      </c>
      <c r="Y10" s="1">
        <v>22.86</v>
      </c>
      <c r="Z10" s="1">
        <v>28.18</v>
      </c>
      <c r="AA10" s="1">
        <v>25.39</v>
      </c>
      <c r="AB10" s="1">
        <v>24.75</v>
      </c>
      <c r="AC10" s="1">
        <v>20.260000000000002</v>
      </c>
      <c r="AD10" s="1">
        <v>27.18</v>
      </c>
      <c r="AE10" s="1">
        <v>28.36</v>
      </c>
      <c r="AF10" s="1">
        <v>25.27</v>
      </c>
      <c r="AG10" s="1">
        <v>30.55</v>
      </c>
      <c r="AH10" s="1">
        <v>26.83</v>
      </c>
      <c r="AI10" s="1">
        <v>34.25</v>
      </c>
      <c r="AJ10" s="2" t="s">
        <v>102</v>
      </c>
      <c r="AK10" s="2" t="s">
        <v>42</v>
      </c>
      <c r="AL10" s="2" t="s">
        <v>42</v>
      </c>
      <c r="AM10" s="2" t="s">
        <v>103</v>
      </c>
      <c r="AN10" s="2" t="s">
        <v>104</v>
      </c>
      <c r="AO10" s="2" t="s">
        <v>105</v>
      </c>
      <c r="AP10" s="2" t="s">
        <v>106</v>
      </c>
      <c r="AQ10" s="2" t="s">
        <v>107</v>
      </c>
      <c r="AR10" s="2" t="s">
        <v>42</v>
      </c>
      <c r="AS10" s="2" t="s">
        <v>108</v>
      </c>
      <c r="AT10" s="2" t="s">
        <v>192</v>
      </c>
      <c r="AU10" s="2" t="s">
        <v>109</v>
      </c>
      <c r="AV10" s="2" t="s">
        <v>110</v>
      </c>
    </row>
    <row r="11" spans="1:48" x14ac:dyDescent="0.25">
      <c r="A11" s="2" t="s">
        <v>197</v>
      </c>
      <c r="B11" s="1" t="s">
        <v>111</v>
      </c>
      <c r="C11" s="1">
        <f t="shared" si="0"/>
        <v>25.985185185185181</v>
      </c>
      <c r="D11" s="1">
        <f t="shared" si="1"/>
        <v>3.7710283206754247</v>
      </c>
      <c r="E11" s="1">
        <f t="shared" si="3"/>
        <v>0.14512224153112385</v>
      </c>
      <c r="F11" s="1">
        <f t="shared" si="2"/>
        <v>1.7658467360454113</v>
      </c>
      <c r="G11" s="1" t="s">
        <v>275</v>
      </c>
      <c r="H11" s="2" t="s">
        <v>570</v>
      </c>
      <c r="I11" s="1">
        <v>37.33</v>
      </c>
      <c r="J11" s="1">
        <v>33.380000000000003</v>
      </c>
      <c r="K11" s="1">
        <v>27.11</v>
      </c>
      <c r="L11" s="1">
        <v>24.64</v>
      </c>
      <c r="M11" s="1">
        <v>24.39</v>
      </c>
      <c r="N11" s="1">
        <v>23.98</v>
      </c>
      <c r="O11" s="1">
        <v>28.1</v>
      </c>
      <c r="P11" s="1">
        <v>23.42</v>
      </c>
      <c r="Q11" s="1">
        <v>22.53</v>
      </c>
      <c r="R11" s="1">
        <v>24.58</v>
      </c>
      <c r="S11" s="1">
        <v>21.51</v>
      </c>
      <c r="T11" s="1">
        <v>24.33</v>
      </c>
      <c r="U11" s="1">
        <v>23.14</v>
      </c>
      <c r="V11" s="1">
        <v>29.21</v>
      </c>
      <c r="W11" s="1">
        <v>24.14</v>
      </c>
      <c r="X11" s="1">
        <v>29.45</v>
      </c>
      <c r="Y11" s="1">
        <v>30.89</v>
      </c>
      <c r="Z11" s="1">
        <v>28.15</v>
      </c>
      <c r="AA11" s="1">
        <v>23.72</v>
      </c>
      <c r="AB11" s="1">
        <v>21.14</v>
      </c>
      <c r="AC11" s="1">
        <v>21.7</v>
      </c>
      <c r="AD11" s="1">
        <v>23.83</v>
      </c>
      <c r="AE11" s="1">
        <v>26.16</v>
      </c>
      <c r="AF11" s="1">
        <v>25.66</v>
      </c>
      <c r="AG11" s="1">
        <v>29.47</v>
      </c>
      <c r="AH11" s="1">
        <v>22.18</v>
      </c>
      <c r="AI11" s="1">
        <v>27.46</v>
      </c>
      <c r="AJ11" s="2" t="s">
        <v>111</v>
      </c>
      <c r="AK11" s="2" t="s">
        <v>83</v>
      </c>
      <c r="AL11" s="2" t="s">
        <v>84</v>
      </c>
      <c r="AM11" s="2" t="s">
        <v>112</v>
      </c>
      <c r="AN11" s="2" t="s">
        <v>113</v>
      </c>
      <c r="AO11" s="2" t="s">
        <v>83</v>
      </c>
      <c r="AP11" s="2" t="s">
        <v>84</v>
      </c>
      <c r="AQ11" s="2" t="s">
        <v>114</v>
      </c>
      <c r="AR11" s="2" t="s">
        <v>115</v>
      </c>
      <c r="AS11" s="2" t="s">
        <v>87</v>
      </c>
      <c r="AT11" s="2" t="s">
        <v>197</v>
      </c>
      <c r="AU11" s="2" t="s">
        <v>88</v>
      </c>
      <c r="AV11" s="2" t="s">
        <v>196</v>
      </c>
    </row>
    <row r="12" spans="1:48" x14ac:dyDescent="0.25">
      <c r="A12" s="2" t="s">
        <v>199</v>
      </c>
      <c r="B12" s="1" t="s">
        <v>116</v>
      </c>
      <c r="C12" s="1">
        <f t="shared" si="0"/>
        <v>25.313333333333336</v>
      </c>
      <c r="D12" s="1">
        <f t="shared" si="1"/>
        <v>3.8452356282855815</v>
      </c>
      <c r="E12" s="1">
        <f t="shared" si="3"/>
        <v>0.15190554233416834</v>
      </c>
      <c r="F12" s="1">
        <f t="shared" si="2"/>
        <v>1.9423951490651845</v>
      </c>
      <c r="G12" s="1" t="s">
        <v>276</v>
      </c>
      <c r="H12" s="2" t="s">
        <v>571</v>
      </c>
      <c r="I12" s="1">
        <v>21.16</v>
      </c>
      <c r="J12" s="1">
        <v>24.15</v>
      </c>
      <c r="K12" s="1">
        <v>25.25</v>
      </c>
      <c r="L12" s="1">
        <v>24.72</v>
      </c>
      <c r="M12" s="1">
        <v>23.8</v>
      </c>
      <c r="N12" s="1">
        <v>20.79</v>
      </c>
      <c r="O12" s="1">
        <v>22.08</v>
      </c>
      <c r="P12" s="1">
        <v>27.49</v>
      </c>
      <c r="Q12" s="1">
        <v>22.73</v>
      </c>
      <c r="R12" s="1">
        <v>22.44</v>
      </c>
      <c r="S12" s="1">
        <v>22.6</v>
      </c>
      <c r="T12" s="1">
        <v>19.79</v>
      </c>
      <c r="U12" s="1">
        <v>20.97</v>
      </c>
      <c r="V12" s="1">
        <v>21.31</v>
      </c>
      <c r="W12" s="1">
        <v>27.95</v>
      </c>
      <c r="X12" s="1">
        <v>24.2</v>
      </c>
      <c r="Y12" s="1">
        <v>27.68</v>
      </c>
      <c r="Z12" s="1">
        <v>28.02</v>
      </c>
      <c r="AA12" s="1">
        <v>24.09</v>
      </c>
      <c r="AB12" s="1">
        <v>38.44</v>
      </c>
      <c r="AC12" s="1">
        <v>25.71</v>
      </c>
      <c r="AD12" s="1">
        <v>27.48</v>
      </c>
      <c r="AE12" s="1">
        <v>27.61</v>
      </c>
      <c r="AF12" s="1">
        <v>26.09</v>
      </c>
      <c r="AG12" s="1">
        <v>29.99</v>
      </c>
      <c r="AH12" s="1">
        <v>26.55</v>
      </c>
      <c r="AI12" s="1">
        <v>30.37</v>
      </c>
      <c r="AJ12" s="2" t="s">
        <v>116</v>
      </c>
      <c r="AK12" s="2" t="s">
        <v>42</v>
      </c>
      <c r="AL12" s="2" t="s">
        <v>42</v>
      </c>
      <c r="AM12" s="2" t="s">
        <v>117</v>
      </c>
      <c r="AN12" s="2" t="s">
        <v>42</v>
      </c>
      <c r="AO12" s="2" t="s">
        <v>97</v>
      </c>
      <c r="AP12" s="2" t="s">
        <v>98</v>
      </c>
      <c r="AQ12" s="2" t="s">
        <v>118</v>
      </c>
      <c r="AR12" s="2" t="s">
        <v>119</v>
      </c>
      <c r="AS12" s="2" t="s">
        <v>54</v>
      </c>
      <c r="AT12" s="2" t="s">
        <v>199</v>
      </c>
      <c r="AU12" s="2" t="s">
        <v>55</v>
      </c>
      <c r="AV12" s="2" t="s">
        <v>198</v>
      </c>
    </row>
    <row r="13" spans="1:48" x14ac:dyDescent="0.25">
      <c r="A13" s="2" t="s">
        <v>201</v>
      </c>
      <c r="B13" s="1" t="s">
        <v>120</v>
      </c>
      <c r="C13" s="1">
        <f t="shared" si="0"/>
        <v>27.549629629629635</v>
      </c>
      <c r="D13" s="1">
        <f t="shared" si="1"/>
        <v>4.1446855588022649</v>
      </c>
      <c r="E13" s="1">
        <f t="shared" si="3"/>
        <v>0.15044432954353237</v>
      </c>
      <c r="F13" s="1">
        <f t="shared" si="2"/>
        <v>2.1089588377723976</v>
      </c>
      <c r="G13" s="1" t="s">
        <v>277</v>
      </c>
      <c r="H13" s="2" t="s">
        <v>572</v>
      </c>
      <c r="I13" s="1">
        <v>23.38</v>
      </c>
      <c r="J13" s="1">
        <v>29.75</v>
      </c>
      <c r="K13" s="1">
        <v>29.79</v>
      </c>
      <c r="L13" s="1">
        <v>25</v>
      </c>
      <c r="M13" s="1">
        <v>26.46</v>
      </c>
      <c r="N13" s="1">
        <v>24.21</v>
      </c>
      <c r="O13" s="1">
        <v>23.52</v>
      </c>
      <c r="P13" s="1">
        <v>28.03</v>
      </c>
      <c r="Q13" s="1">
        <v>28.56</v>
      </c>
      <c r="R13" s="1">
        <v>28.19</v>
      </c>
      <c r="S13" s="1">
        <v>29.68</v>
      </c>
      <c r="T13" s="1">
        <v>31.44</v>
      </c>
      <c r="U13" s="1">
        <v>33.909999999999997</v>
      </c>
      <c r="V13" s="1">
        <v>29.78</v>
      </c>
      <c r="W13" s="1">
        <v>23.97</v>
      </c>
      <c r="X13" s="1">
        <v>32.81</v>
      </c>
      <c r="Y13" s="1">
        <v>27.11</v>
      </c>
      <c r="Z13" s="1">
        <v>29.33</v>
      </c>
      <c r="AA13" s="1">
        <v>24.45</v>
      </c>
      <c r="AB13" s="1">
        <v>16.52</v>
      </c>
      <c r="AC13" s="1">
        <v>18.190000000000001</v>
      </c>
      <c r="AD13" s="1">
        <v>29.34</v>
      </c>
      <c r="AE13" s="1">
        <v>29.9</v>
      </c>
      <c r="AF13" s="1">
        <v>26.77</v>
      </c>
      <c r="AG13" s="1">
        <v>28.39</v>
      </c>
      <c r="AH13" s="1">
        <v>30.52</v>
      </c>
      <c r="AI13" s="1">
        <v>34.840000000000003</v>
      </c>
      <c r="AJ13" s="2" t="s">
        <v>120</v>
      </c>
      <c r="AK13" s="2" t="s">
        <v>42</v>
      </c>
      <c r="AL13" s="2" t="s">
        <v>42</v>
      </c>
      <c r="AM13" s="2" t="s">
        <v>42</v>
      </c>
      <c r="AN13" s="2" t="s">
        <v>121</v>
      </c>
      <c r="AO13" s="2" t="s">
        <v>122</v>
      </c>
      <c r="AP13" s="2" t="s">
        <v>42</v>
      </c>
      <c r="AQ13" s="2" t="s">
        <v>123</v>
      </c>
      <c r="AR13" s="2" t="s">
        <v>200</v>
      </c>
      <c r="AS13" s="2" t="s">
        <v>54</v>
      </c>
      <c r="AT13" s="2" t="s">
        <v>201</v>
      </c>
      <c r="AU13" s="2" t="s">
        <v>55</v>
      </c>
      <c r="AV13" s="2" t="s">
        <v>124</v>
      </c>
    </row>
    <row r="14" spans="1:48" x14ac:dyDescent="0.25">
      <c r="A14" s="2" t="s">
        <v>202</v>
      </c>
      <c r="B14" s="1" t="s">
        <v>125</v>
      </c>
      <c r="C14" s="1">
        <f t="shared" si="0"/>
        <v>30.358518518518512</v>
      </c>
      <c r="D14" s="1">
        <f t="shared" si="1"/>
        <v>4.1464055863716975</v>
      </c>
      <c r="E14" s="1">
        <f t="shared" si="3"/>
        <v>0.13658128883471093</v>
      </c>
      <c r="F14" s="1">
        <f t="shared" si="2"/>
        <v>1.7229642395519174</v>
      </c>
      <c r="G14" s="1" t="s">
        <v>278</v>
      </c>
      <c r="H14" s="2" t="s">
        <v>573</v>
      </c>
      <c r="I14" s="1">
        <v>25.43</v>
      </c>
      <c r="J14" s="1">
        <v>29.53</v>
      </c>
      <c r="K14" s="1">
        <v>39.99</v>
      </c>
      <c r="L14" s="1">
        <v>29.42</v>
      </c>
      <c r="M14" s="1">
        <v>24.36</v>
      </c>
      <c r="N14" s="1">
        <v>32.340000000000003</v>
      </c>
      <c r="O14" s="1">
        <v>37.270000000000003</v>
      </c>
      <c r="P14" s="1">
        <v>28.76</v>
      </c>
      <c r="Q14" s="1">
        <v>27.15</v>
      </c>
      <c r="R14" s="1">
        <v>29.95</v>
      </c>
      <c r="S14" s="1">
        <v>27.08</v>
      </c>
      <c r="T14" s="1">
        <v>25.95</v>
      </c>
      <c r="U14" s="1">
        <v>27.37</v>
      </c>
      <c r="V14" s="1">
        <v>32.47</v>
      </c>
      <c r="W14" s="1">
        <v>33.19</v>
      </c>
      <c r="X14" s="1">
        <v>35.74</v>
      </c>
      <c r="Y14" s="1">
        <v>32.57</v>
      </c>
      <c r="Z14" s="1">
        <v>35.17</v>
      </c>
      <c r="AA14" s="1">
        <v>35.119999999999997</v>
      </c>
      <c r="AB14" s="1">
        <v>30.31</v>
      </c>
      <c r="AC14" s="1">
        <v>33.799999999999997</v>
      </c>
      <c r="AD14" s="1">
        <v>26.54</v>
      </c>
      <c r="AE14" s="1">
        <v>28.33</v>
      </c>
      <c r="AF14" s="1">
        <v>23.21</v>
      </c>
      <c r="AG14" s="1">
        <v>30.16</v>
      </c>
      <c r="AH14" s="1">
        <v>25.4</v>
      </c>
      <c r="AI14" s="1">
        <v>33.07</v>
      </c>
      <c r="AJ14" s="2" t="s">
        <v>125</v>
      </c>
      <c r="AK14" s="2" t="s">
        <v>42</v>
      </c>
      <c r="AL14" s="2" t="s">
        <v>42</v>
      </c>
      <c r="AM14" s="2" t="s">
        <v>126</v>
      </c>
      <c r="AN14" s="2" t="s">
        <v>42</v>
      </c>
      <c r="AO14" s="2" t="s">
        <v>97</v>
      </c>
      <c r="AP14" s="2" t="s">
        <v>98</v>
      </c>
      <c r="AQ14" s="2" t="s">
        <v>127</v>
      </c>
      <c r="AR14" s="2" t="s">
        <v>42</v>
      </c>
      <c r="AS14" s="2" t="s">
        <v>54</v>
      </c>
      <c r="AT14" s="2" t="s">
        <v>202</v>
      </c>
      <c r="AU14" s="2" t="s">
        <v>55</v>
      </c>
      <c r="AV14" s="2" t="s">
        <v>128</v>
      </c>
    </row>
    <row r="15" spans="1:48" x14ac:dyDescent="0.25">
      <c r="A15" s="2" t="s">
        <v>203</v>
      </c>
      <c r="B15" s="1" t="s">
        <v>129</v>
      </c>
      <c r="C15" s="1">
        <f t="shared" si="0"/>
        <v>26.722962962962963</v>
      </c>
      <c r="D15" s="1">
        <f t="shared" si="1"/>
        <v>4.1562677477781476</v>
      </c>
      <c r="E15" s="1">
        <f t="shared" si="3"/>
        <v>0.15553169585044072</v>
      </c>
      <c r="F15" s="1">
        <f t="shared" si="2"/>
        <v>1.7888067581837381</v>
      </c>
      <c r="G15" s="1" t="s">
        <v>279</v>
      </c>
      <c r="H15" s="2" t="s">
        <v>574</v>
      </c>
      <c r="I15" s="1">
        <v>29.69</v>
      </c>
      <c r="J15" s="1">
        <v>33.880000000000003</v>
      </c>
      <c r="K15" s="1">
        <v>23.51</v>
      </c>
      <c r="L15" s="1">
        <v>21.2</v>
      </c>
      <c r="M15" s="1">
        <v>24.27</v>
      </c>
      <c r="N15" s="1">
        <v>24.93</v>
      </c>
      <c r="O15" s="1">
        <v>30.47</v>
      </c>
      <c r="P15" s="1">
        <v>28.51</v>
      </c>
      <c r="Q15" s="1">
        <v>19.559999999999999</v>
      </c>
      <c r="R15" s="1">
        <v>23.72</v>
      </c>
      <c r="S15" s="1">
        <v>25.18</v>
      </c>
      <c r="T15" s="1">
        <v>26.28</v>
      </c>
      <c r="U15" s="1">
        <v>30.85</v>
      </c>
      <c r="V15" s="1">
        <v>31.43</v>
      </c>
      <c r="W15" s="1">
        <v>29.68</v>
      </c>
      <c r="X15" s="1">
        <v>30.2</v>
      </c>
      <c r="Y15" s="1">
        <v>33.26</v>
      </c>
      <c r="Z15" s="1">
        <v>32.14</v>
      </c>
      <c r="AA15" s="1">
        <v>24.59</v>
      </c>
      <c r="AB15" s="1">
        <v>18.940000000000001</v>
      </c>
      <c r="AC15" s="1">
        <v>22.97</v>
      </c>
      <c r="AD15" s="1">
        <v>24.64</v>
      </c>
      <c r="AE15" s="1">
        <v>28.86</v>
      </c>
      <c r="AF15" s="1">
        <v>21.56</v>
      </c>
      <c r="AG15" s="1">
        <v>28.68</v>
      </c>
      <c r="AH15" s="1">
        <v>22.72</v>
      </c>
      <c r="AI15" s="1">
        <v>29.8</v>
      </c>
      <c r="AJ15" s="2" t="s">
        <v>129</v>
      </c>
      <c r="AK15" s="2" t="s">
        <v>44</v>
      </c>
      <c r="AL15" s="2" t="s">
        <v>45</v>
      </c>
      <c r="AM15" s="2" t="s">
        <v>130</v>
      </c>
      <c r="AN15" s="2" t="s">
        <v>131</v>
      </c>
      <c r="AO15" s="2" t="s">
        <v>44</v>
      </c>
      <c r="AP15" s="2" t="s">
        <v>45</v>
      </c>
      <c r="AQ15" s="2" t="s">
        <v>132</v>
      </c>
      <c r="AR15" s="2" t="s">
        <v>133</v>
      </c>
      <c r="AS15" s="2" t="s">
        <v>48</v>
      </c>
      <c r="AT15" s="2" t="s">
        <v>203</v>
      </c>
      <c r="AU15" s="2" t="s">
        <v>49</v>
      </c>
      <c r="AV15" s="2" t="s">
        <v>134</v>
      </c>
    </row>
    <row r="16" spans="1:48" x14ac:dyDescent="0.25">
      <c r="A16" s="2" t="s">
        <v>204</v>
      </c>
      <c r="B16" s="1" t="s">
        <v>135</v>
      </c>
      <c r="C16" s="1">
        <f t="shared" si="0"/>
        <v>25.078148148148145</v>
      </c>
      <c r="D16" s="1">
        <f t="shared" si="1"/>
        <v>4.2565096438775605</v>
      </c>
      <c r="E16" s="1">
        <f t="shared" si="3"/>
        <v>0.16972982290129249</v>
      </c>
      <c r="F16" s="1">
        <f t="shared" si="2"/>
        <v>2.0370611183355005</v>
      </c>
      <c r="G16" s="1" t="s">
        <v>280</v>
      </c>
      <c r="H16" s="2" t="s">
        <v>575</v>
      </c>
      <c r="I16" s="1">
        <v>23.05</v>
      </c>
      <c r="J16" s="1">
        <v>27.82</v>
      </c>
      <c r="K16" s="1">
        <v>22.15</v>
      </c>
      <c r="L16" s="1">
        <v>24.57</v>
      </c>
      <c r="M16" s="1">
        <v>27.55</v>
      </c>
      <c r="N16" s="1">
        <v>17.61</v>
      </c>
      <c r="O16" s="1">
        <v>15.95</v>
      </c>
      <c r="P16" s="1">
        <v>30.85</v>
      </c>
      <c r="Q16" s="1">
        <v>26.78</v>
      </c>
      <c r="R16" s="1">
        <v>25.85</v>
      </c>
      <c r="S16" s="1">
        <v>31.33</v>
      </c>
      <c r="T16" s="1">
        <v>23.03</v>
      </c>
      <c r="U16" s="1">
        <v>27.37</v>
      </c>
      <c r="V16" s="1">
        <v>26.8</v>
      </c>
      <c r="W16" s="1">
        <v>24.13</v>
      </c>
      <c r="X16" s="1">
        <v>28.41</v>
      </c>
      <c r="Y16" s="1">
        <v>24.54</v>
      </c>
      <c r="Z16" s="1">
        <v>29.03</v>
      </c>
      <c r="AA16" s="1">
        <v>26.9</v>
      </c>
      <c r="AB16" s="1">
        <v>15.38</v>
      </c>
      <c r="AC16" s="1">
        <v>16.79</v>
      </c>
      <c r="AD16" s="1">
        <v>26.67</v>
      </c>
      <c r="AE16" s="1">
        <v>26.81</v>
      </c>
      <c r="AF16" s="1">
        <v>23.2</v>
      </c>
      <c r="AG16" s="1">
        <v>27.26</v>
      </c>
      <c r="AH16" s="1">
        <v>27.63</v>
      </c>
      <c r="AI16" s="1">
        <v>29.65</v>
      </c>
      <c r="AJ16" s="2" t="s">
        <v>135</v>
      </c>
      <c r="AK16" s="2" t="s">
        <v>42</v>
      </c>
      <c r="AL16" s="2" t="s">
        <v>42</v>
      </c>
      <c r="AM16" s="2" t="s">
        <v>136</v>
      </c>
      <c r="AN16" s="2" t="s">
        <v>42</v>
      </c>
      <c r="AO16" s="2" t="s">
        <v>79</v>
      </c>
      <c r="AP16" s="2" t="s">
        <v>80</v>
      </c>
      <c r="AQ16" s="2" t="s">
        <v>137</v>
      </c>
      <c r="AR16" s="2" t="s">
        <v>138</v>
      </c>
      <c r="AS16" s="2" t="s">
        <v>54</v>
      </c>
      <c r="AT16" s="2" t="s">
        <v>204</v>
      </c>
      <c r="AU16" s="2" t="s">
        <v>55</v>
      </c>
      <c r="AV16" s="2" t="s">
        <v>139</v>
      </c>
    </row>
    <row r="17" spans="1:48" x14ac:dyDescent="0.25">
      <c r="A17" s="2" t="s">
        <v>205</v>
      </c>
      <c r="B17" s="1" t="s">
        <v>140</v>
      </c>
      <c r="C17" s="1">
        <f t="shared" si="0"/>
        <v>29.719629629629623</v>
      </c>
      <c r="D17" s="1">
        <f t="shared" si="1"/>
        <v>4.4234354685366144</v>
      </c>
      <c r="E17" s="1">
        <f t="shared" si="3"/>
        <v>0.14883884905909378</v>
      </c>
      <c r="F17" s="1">
        <f t="shared" si="2"/>
        <v>1.8964853153586905</v>
      </c>
      <c r="G17" s="1" t="s">
        <v>281</v>
      </c>
      <c r="H17" s="2" t="s">
        <v>576</v>
      </c>
      <c r="I17" s="1">
        <v>24.72</v>
      </c>
      <c r="J17" s="1">
        <v>28.27</v>
      </c>
      <c r="K17" s="1">
        <v>31.65</v>
      </c>
      <c r="L17" s="1">
        <v>25.78</v>
      </c>
      <c r="M17" s="1">
        <v>25.92</v>
      </c>
      <c r="N17" s="1">
        <v>28.66</v>
      </c>
      <c r="O17" s="1">
        <v>35.659999999999997</v>
      </c>
      <c r="P17" s="1">
        <v>25.98</v>
      </c>
      <c r="Q17" s="1">
        <v>30.35</v>
      </c>
      <c r="R17" s="1">
        <v>27.2</v>
      </c>
      <c r="S17" s="1">
        <v>26.14</v>
      </c>
      <c r="T17" s="1">
        <v>28.79</v>
      </c>
      <c r="U17" s="1">
        <v>29.48</v>
      </c>
      <c r="V17" s="1">
        <v>33.82</v>
      </c>
      <c r="W17" s="1">
        <v>35.53</v>
      </c>
      <c r="X17" s="1">
        <v>32.6</v>
      </c>
      <c r="Y17" s="1">
        <v>37.04</v>
      </c>
      <c r="Z17" s="1">
        <v>28.99</v>
      </c>
      <c r="AA17" s="1">
        <v>30.73</v>
      </c>
      <c r="AB17" s="1">
        <v>20.77</v>
      </c>
      <c r="AC17" s="1">
        <v>21.04</v>
      </c>
      <c r="AD17" s="1">
        <v>30.24</v>
      </c>
      <c r="AE17" s="1">
        <v>29.94</v>
      </c>
      <c r="AF17" s="1">
        <v>29.4</v>
      </c>
      <c r="AG17" s="1">
        <v>35.43</v>
      </c>
      <c r="AH17" s="1">
        <v>28.91</v>
      </c>
      <c r="AI17" s="1">
        <v>39.39</v>
      </c>
      <c r="AJ17" s="2" t="s">
        <v>140</v>
      </c>
      <c r="AK17" s="2" t="s">
        <v>42</v>
      </c>
      <c r="AL17" s="2" t="s">
        <v>42</v>
      </c>
      <c r="AM17" s="2" t="s">
        <v>141</v>
      </c>
      <c r="AN17" s="2" t="s">
        <v>42</v>
      </c>
      <c r="AO17" s="2" t="s">
        <v>97</v>
      </c>
      <c r="AP17" s="2" t="s">
        <v>98</v>
      </c>
      <c r="AQ17" s="2" t="s">
        <v>142</v>
      </c>
      <c r="AR17" s="2" t="s">
        <v>143</v>
      </c>
      <c r="AS17" s="2" t="s">
        <v>54</v>
      </c>
      <c r="AT17" s="2" t="s">
        <v>205</v>
      </c>
      <c r="AU17" s="2" t="s">
        <v>55</v>
      </c>
      <c r="AV17" s="2" t="s">
        <v>144</v>
      </c>
    </row>
    <row r="18" spans="1:48" x14ac:dyDescent="0.25">
      <c r="A18" s="2" t="s">
        <v>207</v>
      </c>
      <c r="B18" s="1" t="s">
        <v>145</v>
      </c>
      <c r="C18" s="1">
        <f t="shared" si="0"/>
        <v>42.818888888888885</v>
      </c>
      <c r="D18" s="1">
        <f t="shared" si="1"/>
        <v>4.5238956772637424</v>
      </c>
      <c r="E18" s="1">
        <f t="shared" si="3"/>
        <v>0.10565186987926846</v>
      </c>
      <c r="F18" s="1">
        <f t="shared" si="2"/>
        <v>1.5501983521513578</v>
      </c>
      <c r="G18" s="1" t="s">
        <v>282</v>
      </c>
      <c r="H18" s="2" t="s">
        <v>577</v>
      </c>
      <c r="I18" s="1">
        <v>43.85</v>
      </c>
      <c r="J18" s="1">
        <v>48.6</v>
      </c>
      <c r="K18" s="1">
        <v>46.55</v>
      </c>
      <c r="L18" s="1">
        <v>48.65</v>
      </c>
      <c r="M18" s="1">
        <v>39.51</v>
      </c>
      <c r="N18" s="1">
        <v>32.770000000000003</v>
      </c>
      <c r="O18" s="1">
        <v>40.29</v>
      </c>
      <c r="P18" s="1">
        <v>38.81</v>
      </c>
      <c r="Q18" s="1">
        <v>44.33</v>
      </c>
      <c r="R18" s="1">
        <v>33.79</v>
      </c>
      <c r="S18" s="1">
        <v>35.11</v>
      </c>
      <c r="T18" s="1">
        <v>43.53</v>
      </c>
      <c r="U18" s="1">
        <v>45.08</v>
      </c>
      <c r="V18" s="1">
        <v>41.6</v>
      </c>
      <c r="W18" s="1">
        <v>44.26</v>
      </c>
      <c r="X18" s="1">
        <v>45.7</v>
      </c>
      <c r="Y18" s="1">
        <v>50.8</v>
      </c>
      <c r="Z18" s="1">
        <v>46.11</v>
      </c>
      <c r="AA18" s="1">
        <v>46.06</v>
      </c>
      <c r="AB18" s="1">
        <v>46.78</v>
      </c>
      <c r="AC18" s="1">
        <v>49.19</v>
      </c>
      <c r="AD18" s="1">
        <v>41.03</v>
      </c>
      <c r="AE18" s="1">
        <v>40.25</v>
      </c>
      <c r="AF18" s="1">
        <v>40.58</v>
      </c>
      <c r="AG18" s="1">
        <v>41.11</v>
      </c>
      <c r="AH18" s="1">
        <v>38.82</v>
      </c>
      <c r="AI18" s="1">
        <v>42.95</v>
      </c>
      <c r="AJ18" s="2" t="s">
        <v>145</v>
      </c>
      <c r="AK18" s="2" t="s">
        <v>42</v>
      </c>
      <c r="AL18" s="2" t="s">
        <v>42</v>
      </c>
      <c r="AM18" s="2" t="s">
        <v>146</v>
      </c>
      <c r="AN18" s="2" t="s">
        <v>147</v>
      </c>
      <c r="AO18" s="2" t="s">
        <v>148</v>
      </c>
      <c r="AP18" s="2" t="s">
        <v>149</v>
      </c>
      <c r="AQ18" s="2" t="s">
        <v>206</v>
      </c>
      <c r="AR18" s="2" t="s">
        <v>150</v>
      </c>
      <c r="AS18" s="2" t="s">
        <v>151</v>
      </c>
      <c r="AT18" s="2" t="s">
        <v>207</v>
      </c>
      <c r="AU18" s="2" t="s">
        <v>152</v>
      </c>
      <c r="AV18" s="2" t="s">
        <v>153</v>
      </c>
    </row>
    <row r="19" spans="1:48" x14ac:dyDescent="0.25">
      <c r="A19" s="2" t="s">
        <v>187</v>
      </c>
      <c r="B19" s="1" t="s">
        <v>154</v>
      </c>
      <c r="C19" s="1">
        <f t="shared" si="0"/>
        <v>25.352592592592586</v>
      </c>
      <c r="D19" s="1">
        <f t="shared" si="1"/>
        <v>4.5547350962468123</v>
      </c>
      <c r="E19" s="1">
        <f t="shared" si="3"/>
        <v>0.17965559457527019</v>
      </c>
      <c r="F19" s="1">
        <f t="shared" si="2"/>
        <v>1.9598080383923215</v>
      </c>
      <c r="G19" s="1" t="s">
        <v>283</v>
      </c>
      <c r="H19" s="2" t="s">
        <v>578</v>
      </c>
      <c r="I19" s="1">
        <v>24.11</v>
      </c>
      <c r="J19" s="1">
        <v>22.39</v>
      </c>
      <c r="K19" s="1">
        <v>32.51</v>
      </c>
      <c r="L19" s="1">
        <v>24.14</v>
      </c>
      <c r="M19" s="1">
        <v>24.64</v>
      </c>
      <c r="N19" s="1">
        <v>24.68</v>
      </c>
      <c r="O19" s="1">
        <v>17.78</v>
      </c>
      <c r="P19" s="1">
        <v>29.43</v>
      </c>
      <c r="Q19" s="1">
        <v>32.67</v>
      </c>
      <c r="R19" s="1">
        <v>31.63</v>
      </c>
      <c r="S19" s="1">
        <v>31.91</v>
      </c>
      <c r="T19" s="1">
        <v>25.54</v>
      </c>
      <c r="U19" s="1">
        <v>25.28</v>
      </c>
      <c r="V19" s="1">
        <v>22.78</v>
      </c>
      <c r="W19" s="1">
        <v>22.78</v>
      </c>
      <c r="X19" s="1">
        <v>21.86</v>
      </c>
      <c r="Y19" s="1">
        <v>22.39</v>
      </c>
      <c r="Z19" s="1">
        <v>28.07</v>
      </c>
      <c r="AA19" s="1">
        <v>28.84</v>
      </c>
      <c r="AB19" s="1">
        <v>16.670000000000002</v>
      </c>
      <c r="AC19" s="1">
        <v>17.350000000000001</v>
      </c>
      <c r="AD19" s="1">
        <v>23.24</v>
      </c>
      <c r="AE19" s="1">
        <v>26.86</v>
      </c>
      <c r="AF19" s="1">
        <v>21.43</v>
      </c>
      <c r="AG19" s="1">
        <v>30.15</v>
      </c>
      <c r="AH19" s="1">
        <v>23.4</v>
      </c>
      <c r="AI19" s="1">
        <v>31.99</v>
      </c>
      <c r="AJ19" s="2" t="s">
        <v>154</v>
      </c>
      <c r="AK19" s="2" t="s">
        <v>148</v>
      </c>
      <c r="AL19" s="2" t="s">
        <v>149</v>
      </c>
      <c r="AM19" s="2" t="s">
        <v>155</v>
      </c>
      <c r="AN19" s="2" t="s">
        <v>156</v>
      </c>
      <c r="AO19" s="2" t="s">
        <v>157</v>
      </c>
      <c r="AP19" s="2" t="s">
        <v>158</v>
      </c>
      <c r="AQ19" s="2" t="s">
        <v>159</v>
      </c>
      <c r="AR19" s="2" t="s">
        <v>160</v>
      </c>
      <c r="AS19" s="2" t="s">
        <v>54</v>
      </c>
      <c r="AT19" s="2" t="s">
        <v>187</v>
      </c>
      <c r="AU19" s="2" t="s">
        <v>55</v>
      </c>
      <c r="AV19" s="2" t="s">
        <v>161</v>
      </c>
    </row>
    <row r="20" spans="1:48" x14ac:dyDescent="0.25">
      <c r="A20" s="2" t="s">
        <v>186</v>
      </c>
      <c r="B20" s="1" t="s">
        <v>162</v>
      </c>
      <c r="C20" s="1">
        <f t="shared" si="0"/>
        <v>30.189259259259252</v>
      </c>
      <c r="D20" s="1">
        <f t="shared" si="1"/>
        <v>4.5618725248285044</v>
      </c>
      <c r="E20" s="1">
        <f t="shared" si="3"/>
        <v>0.15110912413093894</v>
      </c>
      <c r="F20" s="1">
        <f t="shared" si="2"/>
        <v>1.7537421535490101</v>
      </c>
      <c r="G20" s="1" t="s">
        <v>284</v>
      </c>
      <c r="H20" s="2" t="s">
        <v>579</v>
      </c>
      <c r="I20" s="1">
        <v>23.31</v>
      </c>
      <c r="J20" s="1">
        <v>20.71</v>
      </c>
      <c r="K20" s="1">
        <v>33.36</v>
      </c>
      <c r="L20" s="1">
        <v>27.18</v>
      </c>
      <c r="M20" s="1">
        <v>33.97</v>
      </c>
      <c r="N20" s="1">
        <v>31.27</v>
      </c>
      <c r="O20" s="1">
        <v>36.32</v>
      </c>
      <c r="P20" s="1">
        <v>32.1</v>
      </c>
      <c r="Q20" s="1">
        <v>28.37</v>
      </c>
      <c r="R20" s="1">
        <v>27.69</v>
      </c>
      <c r="S20" s="1">
        <v>26.56</v>
      </c>
      <c r="T20" s="1">
        <v>35.31</v>
      </c>
      <c r="U20" s="1">
        <v>35.39</v>
      </c>
      <c r="V20" s="1">
        <v>32.950000000000003</v>
      </c>
      <c r="W20" s="1">
        <v>30.49</v>
      </c>
      <c r="X20" s="1">
        <v>34.47</v>
      </c>
      <c r="Y20" s="1">
        <v>33.83</v>
      </c>
      <c r="Z20" s="1">
        <v>31.8</v>
      </c>
      <c r="AA20" s="1">
        <v>30.4</v>
      </c>
      <c r="AB20" s="1">
        <v>21.06</v>
      </c>
      <c r="AC20" s="1">
        <v>21.56</v>
      </c>
      <c r="AD20" s="1">
        <v>33.57</v>
      </c>
      <c r="AE20" s="1">
        <v>30.36</v>
      </c>
      <c r="AF20" s="1">
        <v>24.95</v>
      </c>
      <c r="AG20" s="1">
        <v>34.049999999999997</v>
      </c>
      <c r="AH20" s="1">
        <v>29.54</v>
      </c>
      <c r="AI20" s="1">
        <v>34.54</v>
      </c>
      <c r="AJ20" s="2" t="s">
        <v>162</v>
      </c>
      <c r="AK20" s="2" t="s">
        <v>79</v>
      </c>
      <c r="AL20" s="2" t="s">
        <v>80</v>
      </c>
      <c r="AM20" s="2" t="s">
        <v>163</v>
      </c>
      <c r="AN20" s="2" t="s">
        <v>164</v>
      </c>
      <c r="AO20" s="2" t="s">
        <v>44</v>
      </c>
      <c r="AP20" s="2" t="s">
        <v>45</v>
      </c>
      <c r="AQ20" s="2" t="s">
        <v>165</v>
      </c>
      <c r="AR20" s="2" t="s">
        <v>166</v>
      </c>
      <c r="AS20" s="2" t="s">
        <v>48</v>
      </c>
      <c r="AT20" s="2" t="s">
        <v>186</v>
      </c>
      <c r="AU20" s="2" t="s">
        <v>49</v>
      </c>
      <c r="AV20" s="2" t="s">
        <v>167</v>
      </c>
    </row>
    <row r="21" spans="1:48" x14ac:dyDescent="0.25">
      <c r="A21" s="2" t="s">
        <v>185</v>
      </c>
      <c r="B21" s="1" t="s">
        <v>168</v>
      </c>
      <c r="C21" s="1">
        <f t="shared" si="0"/>
        <v>34.520740740740742</v>
      </c>
      <c r="D21" s="1">
        <f t="shared" si="1"/>
        <v>4.5641922947171452</v>
      </c>
      <c r="E21" s="1">
        <f t="shared" si="3"/>
        <v>0.13221594313387863</v>
      </c>
      <c r="F21" s="1">
        <f t="shared" si="2"/>
        <v>1.5210755813953489</v>
      </c>
      <c r="G21" s="1" t="s">
        <v>285</v>
      </c>
      <c r="H21" s="2" t="s">
        <v>580</v>
      </c>
      <c r="I21" s="1">
        <v>28.83</v>
      </c>
      <c r="J21" s="1">
        <v>36.04</v>
      </c>
      <c r="K21" s="1">
        <v>41.16</v>
      </c>
      <c r="L21" s="1">
        <v>32.770000000000003</v>
      </c>
      <c r="M21" s="1">
        <v>35.54</v>
      </c>
      <c r="N21" s="1">
        <v>33</v>
      </c>
      <c r="O21" s="1">
        <v>36.409999999999997</v>
      </c>
      <c r="P21" s="1">
        <v>32.15</v>
      </c>
      <c r="Q21" s="1">
        <v>29.48</v>
      </c>
      <c r="R21" s="1">
        <v>27.83</v>
      </c>
      <c r="S21" s="1">
        <v>27.52</v>
      </c>
      <c r="T21" s="1">
        <v>30.62</v>
      </c>
      <c r="U21" s="1">
        <v>33.96</v>
      </c>
      <c r="V21" s="1">
        <v>30.44</v>
      </c>
      <c r="W21" s="1">
        <v>29.02</v>
      </c>
      <c r="X21" s="1">
        <v>32.049999999999997</v>
      </c>
      <c r="Y21" s="1">
        <v>41.86</v>
      </c>
      <c r="Z21" s="1">
        <v>40.81</v>
      </c>
      <c r="AA21" s="1">
        <v>28.1</v>
      </c>
      <c r="AB21" s="1">
        <v>34.19</v>
      </c>
      <c r="AC21" s="1">
        <v>35.369999999999997</v>
      </c>
      <c r="AD21" s="1">
        <v>40.630000000000003</v>
      </c>
      <c r="AE21" s="1">
        <v>36.54</v>
      </c>
      <c r="AF21" s="1">
        <v>37.43</v>
      </c>
      <c r="AG21" s="1">
        <v>39.24</v>
      </c>
      <c r="AH21" s="1">
        <v>40.98</v>
      </c>
      <c r="AI21" s="1">
        <v>40.090000000000003</v>
      </c>
      <c r="AJ21" s="2" t="s">
        <v>168</v>
      </c>
      <c r="AK21" s="2" t="s">
        <v>148</v>
      </c>
      <c r="AL21" s="2" t="s">
        <v>149</v>
      </c>
      <c r="AM21" s="2" t="s">
        <v>169</v>
      </c>
      <c r="AN21" s="2" t="s">
        <v>170</v>
      </c>
      <c r="AO21" s="2" t="s">
        <v>148</v>
      </c>
      <c r="AP21" s="2" t="s">
        <v>149</v>
      </c>
      <c r="AQ21" s="2" t="s">
        <v>171</v>
      </c>
      <c r="AR21" s="2" t="s">
        <v>172</v>
      </c>
      <c r="AS21" s="2" t="s">
        <v>151</v>
      </c>
      <c r="AT21" s="2" t="s">
        <v>185</v>
      </c>
      <c r="AU21" s="2" t="s">
        <v>152</v>
      </c>
      <c r="AV21" s="2" t="s">
        <v>173</v>
      </c>
    </row>
    <row r="22" spans="1:48" x14ac:dyDescent="0.25">
      <c r="A22" s="2" t="s">
        <v>184</v>
      </c>
      <c r="B22" s="1" t="s">
        <v>174</v>
      </c>
      <c r="C22" s="1">
        <f t="shared" si="0"/>
        <v>27.146296296296299</v>
      </c>
      <c r="D22" s="1">
        <f t="shared" si="1"/>
        <v>4.5659246340758228</v>
      </c>
      <c r="E22" s="1">
        <f t="shared" si="3"/>
        <v>0.16819696448604571</v>
      </c>
      <c r="F22" s="1">
        <f t="shared" si="2"/>
        <v>1.8530734632683656</v>
      </c>
      <c r="G22" s="1" t="s">
        <v>286</v>
      </c>
      <c r="H22" s="2" t="s">
        <v>581</v>
      </c>
      <c r="I22" s="1">
        <v>22.34</v>
      </c>
      <c r="J22" s="1">
        <v>29.91</v>
      </c>
      <c r="K22" s="1">
        <v>24.12</v>
      </c>
      <c r="L22" s="1">
        <v>30.54</v>
      </c>
      <c r="M22" s="1">
        <v>20.8</v>
      </c>
      <c r="N22" s="1">
        <v>25.53</v>
      </c>
      <c r="O22" s="1">
        <v>30.22</v>
      </c>
      <c r="P22" s="1">
        <v>21.52</v>
      </c>
      <c r="Q22" s="1">
        <v>20.010000000000002</v>
      </c>
      <c r="R22" s="1">
        <v>25.91</v>
      </c>
      <c r="S22" s="1">
        <v>23.45</v>
      </c>
      <c r="T22" s="1">
        <v>37.08</v>
      </c>
      <c r="U22" s="1">
        <v>32.67</v>
      </c>
      <c r="V22" s="1">
        <v>30.3</v>
      </c>
      <c r="W22" s="1">
        <v>29.92</v>
      </c>
      <c r="X22" s="1">
        <v>33.79</v>
      </c>
      <c r="Y22" s="1">
        <v>31.81</v>
      </c>
      <c r="Z22" s="1">
        <v>28.97</v>
      </c>
      <c r="AA22" s="1">
        <v>27.82</v>
      </c>
      <c r="AB22" s="1">
        <v>20.38</v>
      </c>
      <c r="AC22" s="1">
        <v>23.93</v>
      </c>
      <c r="AD22" s="1">
        <v>27.59</v>
      </c>
      <c r="AE22" s="1">
        <v>26.92</v>
      </c>
      <c r="AF22" s="1">
        <v>21.43</v>
      </c>
      <c r="AG22" s="1">
        <v>32.24</v>
      </c>
      <c r="AH22" s="1">
        <v>23.02</v>
      </c>
      <c r="AI22" s="1">
        <v>30.73</v>
      </c>
      <c r="AJ22" s="2" t="s">
        <v>174</v>
      </c>
      <c r="AK22" s="2" t="s">
        <v>42</v>
      </c>
      <c r="AL22" s="2" t="s">
        <v>42</v>
      </c>
      <c r="AM22" s="2" t="s">
        <v>175</v>
      </c>
      <c r="AN22" s="2" t="s">
        <v>42</v>
      </c>
      <c r="AO22" s="2" t="s">
        <v>79</v>
      </c>
      <c r="AP22" s="2" t="s">
        <v>80</v>
      </c>
      <c r="AQ22" s="2" t="s">
        <v>176</v>
      </c>
      <c r="AR22" s="2" t="s">
        <v>177</v>
      </c>
      <c r="AS22" s="2" t="s">
        <v>54</v>
      </c>
      <c r="AT22" s="2" t="s">
        <v>184</v>
      </c>
      <c r="AU22" s="2" t="s">
        <v>55</v>
      </c>
      <c r="AV22" s="2" t="s">
        <v>178</v>
      </c>
    </row>
    <row r="23" spans="1:48" x14ac:dyDescent="0.25">
      <c r="A23" s="2" t="s">
        <v>183</v>
      </c>
      <c r="B23" s="1" t="s">
        <v>179</v>
      </c>
      <c r="C23" s="1">
        <f t="shared" si="0"/>
        <v>29.332592592592594</v>
      </c>
      <c r="D23" s="1">
        <f t="shared" si="1"/>
        <v>4.5690071800990637</v>
      </c>
      <c r="E23" s="1">
        <f t="shared" si="3"/>
        <v>0.15576554188574801</v>
      </c>
      <c r="F23" s="1">
        <f t="shared" si="2"/>
        <v>2.3995691976305871</v>
      </c>
      <c r="G23" s="1" t="s">
        <v>287</v>
      </c>
      <c r="H23" s="2" t="s">
        <v>582</v>
      </c>
      <c r="I23" s="1">
        <v>18.57</v>
      </c>
      <c r="J23" s="1">
        <v>22.49</v>
      </c>
      <c r="K23" s="1">
        <v>29.44</v>
      </c>
      <c r="L23" s="1">
        <v>28.04</v>
      </c>
      <c r="M23" s="1">
        <v>27.59</v>
      </c>
      <c r="N23" s="1">
        <v>26.24</v>
      </c>
      <c r="O23" s="1">
        <v>26.76</v>
      </c>
      <c r="P23" s="1">
        <v>29.77</v>
      </c>
      <c r="Q23" s="1">
        <v>29.73</v>
      </c>
      <c r="R23" s="1">
        <v>24.57</v>
      </c>
      <c r="S23" s="1">
        <v>26.63</v>
      </c>
      <c r="T23" s="1">
        <v>30.37</v>
      </c>
      <c r="U23" s="1">
        <v>29.26</v>
      </c>
      <c r="V23" s="1">
        <v>30.11</v>
      </c>
      <c r="W23" s="1">
        <v>29.33</v>
      </c>
      <c r="X23" s="1">
        <v>32.81</v>
      </c>
      <c r="Y23" s="1">
        <v>32.21</v>
      </c>
      <c r="Z23" s="1">
        <v>30.16</v>
      </c>
      <c r="AA23" s="1">
        <v>31.93</v>
      </c>
      <c r="AB23" s="1">
        <v>36.630000000000003</v>
      </c>
      <c r="AC23" s="1">
        <v>44.56</v>
      </c>
      <c r="AD23" s="1">
        <v>33.04</v>
      </c>
      <c r="AE23" s="1">
        <v>30.27</v>
      </c>
      <c r="AF23" s="1">
        <v>24.9</v>
      </c>
      <c r="AG23" s="1">
        <v>28.51</v>
      </c>
      <c r="AH23" s="1">
        <v>28.96</v>
      </c>
      <c r="AI23" s="1">
        <v>29.1</v>
      </c>
      <c r="AJ23" s="2" t="s">
        <v>179</v>
      </c>
      <c r="AK23" s="2" t="s">
        <v>42</v>
      </c>
      <c r="AL23" s="2" t="s">
        <v>42</v>
      </c>
      <c r="AM23" s="2" t="s">
        <v>126</v>
      </c>
      <c r="AN23" s="2" t="s">
        <v>42</v>
      </c>
      <c r="AO23" s="2" t="s">
        <v>79</v>
      </c>
      <c r="AP23" s="2" t="s">
        <v>80</v>
      </c>
      <c r="AQ23" s="2" t="s">
        <v>180</v>
      </c>
      <c r="AR23" s="2" t="s">
        <v>181</v>
      </c>
      <c r="AS23" s="2" t="s">
        <v>54</v>
      </c>
      <c r="AT23" s="2" t="s">
        <v>183</v>
      </c>
      <c r="AU23" s="2" t="s">
        <v>55</v>
      </c>
      <c r="AV23" s="2" t="s">
        <v>182</v>
      </c>
    </row>
    <row r="24" spans="1:48" s="2" customFormat="1" ht="13.2" x14ac:dyDescent="0.25">
      <c r="A24" s="2" t="s">
        <v>247</v>
      </c>
      <c r="B24" s="1" t="s">
        <v>208</v>
      </c>
      <c r="C24" s="1">
        <f t="shared" si="0"/>
        <v>26.017777777777788</v>
      </c>
      <c r="D24" s="1">
        <f t="shared" si="1"/>
        <v>4.6792016835205237</v>
      </c>
      <c r="E24" s="1">
        <f t="shared" si="3"/>
        <v>0.17984632367477238</v>
      </c>
      <c r="F24" s="1">
        <f t="shared" si="2"/>
        <v>2.0865936358894102</v>
      </c>
      <c r="G24" s="1" t="s">
        <v>288</v>
      </c>
      <c r="H24" s="2" t="s">
        <v>583</v>
      </c>
      <c r="I24" s="1">
        <v>25.65</v>
      </c>
      <c r="J24" s="1">
        <v>27.54</v>
      </c>
      <c r="K24" s="1">
        <v>20.48</v>
      </c>
      <c r="L24" s="1">
        <v>21.53</v>
      </c>
      <c r="M24" s="1">
        <v>19.170000000000002</v>
      </c>
      <c r="N24" s="1">
        <v>25.73</v>
      </c>
      <c r="O24" s="1">
        <v>28.66</v>
      </c>
      <c r="P24" s="1">
        <v>20.69</v>
      </c>
      <c r="Q24" s="1">
        <v>21.13</v>
      </c>
      <c r="R24" s="1">
        <v>19.440000000000001</v>
      </c>
      <c r="S24" s="1">
        <v>19.399999999999999</v>
      </c>
      <c r="T24" s="1">
        <v>24.46</v>
      </c>
      <c r="U24" s="1">
        <v>24.16</v>
      </c>
      <c r="V24" s="1">
        <v>29.9</v>
      </c>
      <c r="W24" s="1">
        <v>28.36</v>
      </c>
      <c r="X24" s="1">
        <v>24.81</v>
      </c>
      <c r="Y24" s="1">
        <v>25.7</v>
      </c>
      <c r="Z24" s="1">
        <v>23.75</v>
      </c>
      <c r="AA24" s="1">
        <v>26.49</v>
      </c>
      <c r="AB24" s="1">
        <v>25.28</v>
      </c>
      <c r="AC24" s="1">
        <v>31.2</v>
      </c>
      <c r="AD24" s="1">
        <v>30.19</v>
      </c>
      <c r="AE24" s="1">
        <v>30.61</v>
      </c>
      <c r="AF24" s="1">
        <v>26.46</v>
      </c>
      <c r="AG24" s="1">
        <v>29.61</v>
      </c>
      <c r="AH24" s="1">
        <v>32.08</v>
      </c>
      <c r="AI24" s="1">
        <v>40</v>
      </c>
      <c r="AJ24" s="2" t="s">
        <v>208</v>
      </c>
      <c r="AK24" s="2" t="s">
        <v>83</v>
      </c>
      <c r="AL24" s="2" t="s">
        <v>84</v>
      </c>
      <c r="AM24" s="2" t="s">
        <v>42</v>
      </c>
      <c r="AN24" s="2" t="s">
        <v>209</v>
      </c>
      <c r="AO24" s="2" t="s">
        <v>210</v>
      </c>
      <c r="AP24" s="2" t="s">
        <v>42</v>
      </c>
      <c r="AQ24" s="2" t="s">
        <v>211</v>
      </c>
      <c r="AR24" s="2" t="s">
        <v>246</v>
      </c>
      <c r="AS24" s="2" t="s">
        <v>54</v>
      </c>
      <c r="AT24" s="2" t="s">
        <v>247</v>
      </c>
      <c r="AU24" s="2" t="s">
        <v>55</v>
      </c>
      <c r="AV24" s="2" t="s">
        <v>212</v>
      </c>
    </row>
    <row r="25" spans="1:48" s="2" customFormat="1" ht="13.2" x14ac:dyDescent="0.25">
      <c r="A25" s="2" t="s">
        <v>248</v>
      </c>
      <c r="B25" s="1" t="s">
        <v>213</v>
      </c>
      <c r="C25" s="1">
        <f t="shared" si="0"/>
        <v>27.532962962962966</v>
      </c>
      <c r="D25" s="1">
        <f t="shared" si="1"/>
        <v>4.7477291373446251</v>
      </c>
      <c r="E25" s="1">
        <f t="shared" si="3"/>
        <v>0.17243800254012681</v>
      </c>
      <c r="F25" s="1">
        <f t="shared" si="2"/>
        <v>2.341416719846841</v>
      </c>
      <c r="G25" s="1" t="s">
        <v>289</v>
      </c>
      <c r="H25" s="2" t="s">
        <v>584</v>
      </c>
      <c r="I25" s="1">
        <v>20.6</v>
      </c>
      <c r="J25" s="1">
        <v>28.87</v>
      </c>
      <c r="K25" s="1">
        <v>25.26</v>
      </c>
      <c r="L25" s="1">
        <v>25.92</v>
      </c>
      <c r="M25" s="1">
        <v>21.06</v>
      </c>
      <c r="N25" s="1">
        <v>28.69</v>
      </c>
      <c r="O25" s="1">
        <v>33.86</v>
      </c>
      <c r="P25" s="1">
        <v>24.51</v>
      </c>
      <c r="Q25" s="1">
        <v>27.94</v>
      </c>
      <c r="R25" s="1">
        <v>27.01</v>
      </c>
      <c r="S25" s="1">
        <v>25.08</v>
      </c>
      <c r="T25" s="1">
        <v>32.090000000000003</v>
      </c>
      <c r="U25" s="1">
        <v>30.1</v>
      </c>
      <c r="V25" s="1">
        <v>31.79</v>
      </c>
      <c r="W25" s="1">
        <v>36.69</v>
      </c>
      <c r="X25" s="1">
        <v>26.95</v>
      </c>
      <c r="Y25" s="1">
        <v>28.75</v>
      </c>
      <c r="Z25" s="1">
        <v>27.64</v>
      </c>
      <c r="AA25" s="1">
        <v>28.08</v>
      </c>
      <c r="AB25" s="1">
        <v>15.67</v>
      </c>
      <c r="AC25" s="1">
        <v>17.12</v>
      </c>
      <c r="AD25" s="1">
        <v>30.57</v>
      </c>
      <c r="AE25" s="1">
        <v>27.2</v>
      </c>
      <c r="AF25" s="1">
        <v>31.87</v>
      </c>
      <c r="AG25" s="1">
        <v>26.95</v>
      </c>
      <c r="AH25" s="1">
        <v>33.86</v>
      </c>
      <c r="AI25" s="1">
        <v>29.26</v>
      </c>
      <c r="AJ25" s="2" t="s">
        <v>213</v>
      </c>
      <c r="AK25" s="2" t="s">
        <v>58</v>
      </c>
      <c r="AL25" s="2" t="s">
        <v>59</v>
      </c>
      <c r="AM25" s="2" t="s">
        <v>214</v>
      </c>
      <c r="AN25" s="2" t="s">
        <v>42</v>
      </c>
      <c r="AO25" s="2" t="s">
        <v>58</v>
      </c>
      <c r="AP25" s="2" t="s">
        <v>59</v>
      </c>
      <c r="AQ25" s="2" t="s">
        <v>215</v>
      </c>
      <c r="AR25" s="2" t="s">
        <v>216</v>
      </c>
      <c r="AS25" s="2" t="s">
        <v>65</v>
      </c>
      <c r="AT25" s="2" t="s">
        <v>248</v>
      </c>
      <c r="AU25" s="2" t="s">
        <v>66</v>
      </c>
      <c r="AV25" s="2" t="s">
        <v>217</v>
      </c>
    </row>
    <row r="26" spans="1:48" s="2" customFormat="1" ht="13.2" x14ac:dyDescent="0.25">
      <c r="A26" s="2" t="s">
        <v>255</v>
      </c>
      <c r="B26" s="1" t="s">
        <v>218</v>
      </c>
      <c r="C26" s="1">
        <f t="shared" si="0"/>
        <v>26.346296296296291</v>
      </c>
      <c r="D26" s="1">
        <f t="shared" si="1"/>
        <v>4.7740689595697221</v>
      </c>
      <c r="E26" s="1">
        <f t="shared" si="3"/>
        <v>0.18120455740266048</v>
      </c>
      <c r="F26" s="1">
        <f t="shared" si="2"/>
        <v>2.4138349514563107</v>
      </c>
      <c r="G26" s="1" t="s">
        <v>290</v>
      </c>
      <c r="H26" s="2" t="s">
        <v>585</v>
      </c>
      <c r="I26" s="1">
        <v>16.48</v>
      </c>
      <c r="J26" s="1">
        <v>21.84</v>
      </c>
      <c r="K26" s="1">
        <v>24.97</v>
      </c>
      <c r="L26" s="1">
        <v>25.54</v>
      </c>
      <c r="M26" s="1">
        <v>21.62</v>
      </c>
      <c r="N26" s="1">
        <v>26.97</v>
      </c>
      <c r="O26" s="1">
        <v>32.96</v>
      </c>
      <c r="P26" s="1">
        <v>21.88</v>
      </c>
      <c r="Q26" s="1">
        <v>25</v>
      </c>
      <c r="R26" s="1">
        <v>29.2</v>
      </c>
      <c r="S26" s="1">
        <v>34.700000000000003</v>
      </c>
      <c r="T26" s="1">
        <v>28.47</v>
      </c>
      <c r="U26" s="1">
        <v>23.96</v>
      </c>
      <c r="V26" s="1">
        <v>26.01</v>
      </c>
      <c r="W26" s="1">
        <v>39.78</v>
      </c>
      <c r="X26" s="1">
        <v>27.74</v>
      </c>
      <c r="Y26" s="1">
        <v>21.56</v>
      </c>
      <c r="Z26" s="1">
        <v>33.22</v>
      </c>
      <c r="AA26" s="1">
        <v>29.45</v>
      </c>
      <c r="AB26" s="1">
        <v>24.85</v>
      </c>
      <c r="AC26" s="1">
        <v>24.21</v>
      </c>
      <c r="AD26" s="1">
        <v>26.75</v>
      </c>
      <c r="AE26" s="1">
        <v>28.89</v>
      </c>
      <c r="AF26" s="1">
        <v>27.06</v>
      </c>
      <c r="AG26" s="1">
        <v>21.18</v>
      </c>
      <c r="AH26" s="1">
        <v>23.61</v>
      </c>
      <c r="AI26" s="1">
        <v>23.45</v>
      </c>
      <c r="AJ26" s="2" t="s">
        <v>218</v>
      </c>
      <c r="AK26" s="2" t="s">
        <v>42</v>
      </c>
      <c r="AL26" s="2" t="s">
        <v>42</v>
      </c>
      <c r="AM26" s="2" t="s">
        <v>52</v>
      </c>
      <c r="AN26" s="2" t="s">
        <v>219</v>
      </c>
      <c r="AO26" s="2" t="s">
        <v>83</v>
      </c>
      <c r="AP26" s="2" t="s">
        <v>84</v>
      </c>
      <c r="AQ26" s="2" t="s">
        <v>42</v>
      </c>
      <c r="AR26" s="2" t="s">
        <v>220</v>
      </c>
      <c r="AS26" s="2" t="s">
        <v>87</v>
      </c>
      <c r="AT26" s="2" t="s">
        <v>255</v>
      </c>
      <c r="AU26" s="2" t="s">
        <v>88</v>
      </c>
      <c r="AV26" s="2" t="s">
        <v>221</v>
      </c>
    </row>
    <row r="27" spans="1:48" s="2" customFormat="1" ht="13.2" x14ac:dyDescent="0.25">
      <c r="A27" s="2" t="s">
        <v>250</v>
      </c>
      <c r="B27" s="1" t="s">
        <v>222</v>
      </c>
      <c r="C27" s="1">
        <f t="shared" si="0"/>
        <v>29.45703703703704</v>
      </c>
      <c r="D27" s="1">
        <f t="shared" si="1"/>
        <v>4.8870181886715232</v>
      </c>
      <c r="E27" s="1">
        <f t="shared" si="3"/>
        <v>0.16590325030066527</v>
      </c>
      <c r="F27" s="1">
        <f t="shared" si="2"/>
        <v>1.8363549618320612</v>
      </c>
      <c r="G27" s="1" t="s">
        <v>291</v>
      </c>
      <c r="H27" s="2" t="s">
        <v>586</v>
      </c>
      <c r="I27" s="1">
        <v>29.6</v>
      </c>
      <c r="J27" s="1">
        <v>36.67</v>
      </c>
      <c r="K27" s="1">
        <v>32.61</v>
      </c>
      <c r="L27" s="1">
        <v>24.28</v>
      </c>
      <c r="M27" s="1">
        <v>22.69</v>
      </c>
      <c r="N27" s="1">
        <v>25.01</v>
      </c>
      <c r="O27" s="1">
        <v>25.54</v>
      </c>
      <c r="P27" s="1">
        <v>26.77</v>
      </c>
      <c r="Q27" s="1">
        <v>28.24</v>
      </c>
      <c r="R27" s="1">
        <v>25.24</v>
      </c>
      <c r="S27" s="1">
        <v>28</v>
      </c>
      <c r="T27" s="1">
        <v>25.26</v>
      </c>
      <c r="U27" s="1">
        <v>28.03</v>
      </c>
      <c r="V27" s="1">
        <v>28.73</v>
      </c>
      <c r="W27" s="1">
        <v>31.19</v>
      </c>
      <c r="X27" s="1">
        <v>33.4</v>
      </c>
      <c r="Y27" s="1">
        <v>28.74</v>
      </c>
      <c r="Z27" s="1">
        <v>29.01</v>
      </c>
      <c r="AA27" s="1">
        <v>28.43</v>
      </c>
      <c r="AB27" s="1">
        <v>21.16</v>
      </c>
      <c r="AC27" s="1">
        <v>20.96</v>
      </c>
      <c r="AD27" s="1">
        <v>34.31</v>
      </c>
      <c r="AE27" s="1">
        <v>35.81</v>
      </c>
      <c r="AF27" s="1">
        <v>34.729999999999997</v>
      </c>
      <c r="AG27" s="1">
        <v>35.9</v>
      </c>
      <c r="AH27" s="1">
        <v>36.54</v>
      </c>
      <c r="AI27" s="1">
        <v>38.49</v>
      </c>
      <c r="AJ27" s="2" t="s">
        <v>222</v>
      </c>
      <c r="AK27" s="2" t="s">
        <v>42</v>
      </c>
      <c r="AL27" s="2" t="s">
        <v>42</v>
      </c>
      <c r="AM27" s="2" t="s">
        <v>42</v>
      </c>
      <c r="AN27" s="2" t="s">
        <v>223</v>
      </c>
      <c r="AO27" s="2" t="s">
        <v>224</v>
      </c>
      <c r="AP27" s="2" t="s">
        <v>225</v>
      </c>
      <c r="AQ27" s="2" t="s">
        <v>226</v>
      </c>
      <c r="AR27" s="2" t="s">
        <v>42</v>
      </c>
      <c r="AS27" s="2" t="s">
        <v>65</v>
      </c>
      <c r="AT27" s="2" t="s">
        <v>250</v>
      </c>
      <c r="AU27" s="2" t="s">
        <v>66</v>
      </c>
      <c r="AV27" s="2" t="s">
        <v>227</v>
      </c>
    </row>
    <row r="28" spans="1:48" s="2" customFormat="1" ht="13.2" x14ac:dyDescent="0.25">
      <c r="A28" s="2" t="s">
        <v>249</v>
      </c>
      <c r="B28" s="1" t="s">
        <v>228</v>
      </c>
      <c r="C28" s="1">
        <f t="shared" si="0"/>
        <v>29.718888888888891</v>
      </c>
      <c r="D28" s="1">
        <f t="shared" si="1"/>
        <v>4.9084170589601648</v>
      </c>
      <c r="E28" s="1">
        <f t="shared" si="3"/>
        <v>0.16516152664089984</v>
      </c>
      <c r="F28" s="1">
        <f t="shared" si="2"/>
        <v>2.1389452332657202</v>
      </c>
      <c r="G28" s="1" t="s">
        <v>292</v>
      </c>
      <c r="H28" s="2" t="s">
        <v>587</v>
      </c>
      <c r="I28" s="1">
        <v>19.72</v>
      </c>
      <c r="J28" s="1">
        <v>22.53</v>
      </c>
      <c r="K28" s="1">
        <v>21.67</v>
      </c>
      <c r="L28" s="1">
        <v>28.16</v>
      </c>
      <c r="M28" s="1">
        <v>30.32</v>
      </c>
      <c r="N28" s="1">
        <v>24.76</v>
      </c>
      <c r="O28" s="1">
        <v>31.89</v>
      </c>
      <c r="P28" s="1">
        <v>32.97</v>
      </c>
      <c r="Q28" s="1">
        <v>28.72</v>
      </c>
      <c r="R28" s="1">
        <v>28.97</v>
      </c>
      <c r="S28" s="1">
        <v>33.65</v>
      </c>
      <c r="T28" s="1">
        <v>28.9</v>
      </c>
      <c r="U28" s="1">
        <v>29.02</v>
      </c>
      <c r="V28" s="1">
        <v>27.46</v>
      </c>
      <c r="W28" s="1">
        <v>31.37</v>
      </c>
      <c r="X28" s="1">
        <v>32.049999999999997</v>
      </c>
      <c r="Y28" s="1">
        <v>29.8</v>
      </c>
      <c r="Z28" s="1">
        <v>32.630000000000003</v>
      </c>
      <c r="AA28" s="1">
        <v>22.84</v>
      </c>
      <c r="AB28" s="1">
        <v>31.88</v>
      </c>
      <c r="AC28" s="1">
        <v>31.66</v>
      </c>
      <c r="AD28" s="1">
        <v>29.12</v>
      </c>
      <c r="AE28" s="1">
        <v>32.450000000000003</v>
      </c>
      <c r="AF28" s="1">
        <v>25.37</v>
      </c>
      <c r="AG28" s="1">
        <v>40.08</v>
      </c>
      <c r="AH28" s="1">
        <v>32.24</v>
      </c>
      <c r="AI28" s="1">
        <v>42.18</v>
      </c>
      <c r="AJ28" s="2" t="s">
        <v>228</v>
      </c>
      <c r="AK28" s="2" t="s">
        <v>42</v>
      </c>
      <c r="AL28" s="2" t="s">
        <v>42</v>
      </c>
      <c r="AM28" s="2" t="s">
        <v>229</v>
      </c>
      <c r="AN28" s="2" t="s">
        <v>230</v>
      </c>
      <c r="AO28" s="2" t="s">
        <v>97</v>
      </c>
      <c r="AP28" s="2" t="s">
        <v>98</v>
      </c>
      <c r="AQ28" s="2" t="s">
        <v>42</v>
      </c>
      <c r="AR28" s="2" t="s">
        <v>253</v>
      </c>
      <c r="AS28" s="2" t="s">
        <v>54</v>
      </c>
      <c r="AT28" s="2" t="s">
        <v>249</v>
      </c>
      <c r="AU28" s="2" t="s">
        <v>55</v>
      </c>
      <c r="AV28" s="2" t="s">
        <v>231</v>
      </c>
    </row>
    <row r="29" spans="1:48" s="2" customFormat="1" ht="13.2" x14ac:dyDescent="0.25">
      <c r="A29" s="2" t="s">
        <v>254</v>
      </c>
      <c r="B29" s="1" t="s">
        <v>232</v>
      </c>
      <c r="C29" s="1">
        <f t="shared" si="0"/>
        <v>26.338888888888896</v>
      </c>
      <c r="D29" s="1">
        <f t="shared" si="1"/>
        <v>4.9101024605235208</v>
      </c>
      <c r="E29" s="1">
        <f t="shared" si="3"/>
        <v>0.18642025794014627</v>
      </c>
      <c r="F29" s="1">
        <f t="shared" si="2"/>
        <v>2.2094043887147339</v>
      </c>
      <c r="G29" s="1" t="s">
        <v>293</v>
      </c>
      <c r="H29" s="2" t="s">
        <v>588</v>
      </c>
      <c r="I29" s="1">
        <v>17.600000000000001</v>
      </c>
      <c r="J29" s="1">
        <v>22.55</v>
      </c>
      <c r="K29" s="1">
        <v>28.2</v>
      </c>
      <c r="L29" s="1">
        <v>22.2</v>
      </c>
      <c r="M29" s="1">
        <v>15.95</v>
      </c>
      <c r="N29" s="1">
        <v>22.06</v>
      </c>
      <c r="O29" s="1">
        <v>29.99</v>
      </c>
      <c r="P29" s="1">
        <v>30.92</v>
      </c>
      <c r="Q29" s="1">
        <v>27.73</v>
      </c>
      <c r="R29" s="1">
        <v>29.74</v>
      </c>
      <c r="S29" s="1">
        <v>27.66</v>
      </c>
      <c r="T29" s="1">
        <v>25.19</v>
      </c>
      <c r="U29" s="1">
        <v>28.12</v>
      </c>
      <c r="V29" s="1">
        <v>20.48</v>
      </c>
      <c r="W29" s="1">
        <v>34.71</v>
      </c>
      <c r="X29" s="1">
        <v>35.24</v>
      </c>
      <c r="Y29" s="1">
        <v>20.85</v>
      </c>
      <c r="Z29" s="1">
        <v>25.88</v>
      </c>
      <c r="AA29" s="1">
        <v>30.24</v>
      </c>
      <c r="AB29" s="1">
        <v>34.270000000000003</v>
      </c>
      <c r="AC29" s="1">
        <v>23.88</v>
      </c>
      <c r="AD29" s="1">
        <v>23.59</v>
      </c>
      <c r="AE29" s="1">
        <v>24.21</v>
      </c>
      <c r="AF29" s="1">
        <v>23.44</v>
      </c>
      <c r="AG29" s="1">
        <v>28.98</v>
      </c>
      <c r="AH29" s="1">
        <v>25.4</v>
      </c>
      <c r="AI29" s="1">
        <v>32.07</v>
      </c>
      <c r="AJ29" s="2" t="s">
        <v>232</v>
      </c>
      <c r="AK29" s="2" t="s">
        <v>97</v>
      </c>
      <c r="AL29" s="2" t="s">
        <v>98</v>
      </c>
      <c r="AM29" s="2" t="s">
        <v>233</v>
      </c>
      <c r="AN29" s="2" t="s">
        <v>42</v>
      </c>
      <c r="AO29" s="2" t="s">
        <v>79</v>
      </c>
      <c r="AP29" s="2" t="s">
        <v>80</v>
      </c>
      <c r="AQ29" s="2" t="s">
        <v>234</v>
      </c>
      <c r="AR29" s="2" t="s">
        <v>235</v>
      </c>
      <c r="AS29" s="2" t="s">
        <v>54</v>
      </c>
      <c r="AT29" s="2" t="s">
        <v>254</v>
      </c>
      <c r="AU29" s="2" t="s">
        <v>55</v>
      </c>
      <c r="AV29" s="2" t="s">
        <v>236</v>
      </c>
    </row>
    <row r="30" spans="1:48" s="2" customFormat="1" ht="13.2" x14ac:dyDescent="0.25">
      <c r="A30" s="2" t="s">
        <v>251</v>
      </c>
      <c r="B30" s="1" t="s">
        <v>237</v>
      </c>
      <c r="C30" s="1">
        <f t="shared" si="0"/>
        <v>25.79185185185186</v>
      </c>
      <c r="D30" s="1">
        <f t="shared" si="1"/>
        <v>4.9111611639256658</v>
      </c>
      <c r="E30" s="1">
        <f t="shared" si="3"/>
        <v>0.19041522075015499</v>
      </c>
      <c r="F30" s="1">
        <f t="shared" si="2"/>
        <v>1.9538216560509556</v>
      </c>
      <c r="G30" s="1" t="s">
        <v>294</v>
      </c>
      <c r="H30" s="2" t="s">
        <v>589</v>
      </c>
      <c r="I30" s="1">
        <v>23</v>
      </c>
      <c r="J30" s="1">
        <v>30</v>
      </c>
      <c r="K30" s="1">
        <v>27.35</v>
      </c>
      <c r="L30" s="1">
        <v>28.2</v>
      </c>
      <c r="M30" s="1">
        <v>20.77</v>
      </c>
      <c r="N30" s="1">
        <v>20.74</v>
      </c>
      <c r="O30" s="1">
        <v>32.409999999999997</v>
      </c>
      <c r="P30" s="1">
        <v>20.3</v>
      </c>
      <c r="Q30" s="1">
        <v>18.84</v>
      </c>
      <c r="R30" s="1">
        <v>22.73</v>
      </c>
      <c r="S30" s="1">
        <v>20.95</v>
      </c>
      <c r="T30" s="1">
        <v>36.81</v>
      </c>
      <c r="U30" s="1">
        <v>32.68</v>
      </c>
      <c r="V30" s="1">
        <v>31.28</v>
      </c>
      <c r="W30" s="1">
        <v>30.29</v>
      </c>
      <c r="X30" s="1">
        <v>32.119999999999997</v>
      </c>
      <c r="Y30" s="1">
        <v>27.18</v>
      </c>
      <c r="Z30" s="1">
        <v>29.85</v>
      </c>
      <c r="AA30" s="1">
        <v>28.73</v>
      </c>
      <c r="AB30" s="1">
        <v>20.2</v>
      </c>
      <c r="AC30" s="1">
        <v>19.86</v>
      </c>
      <c r="AD30" s="1">
        <v>23.24</v>
      </c>
      <c r="AE30" s="1">
        <v>23.02</v>
      </c>
      <c r="AF30" s="1">
        <v>19.87</v>
      </c>
      <c r="AG30" s="1">
        <v>26.21</v>
      </c>
      <c r="AH30" s="1">
        <v>22.9</v>
      </c>
      <c r="AI30" s="1">
        <v>26.85</v>
      </c>
      <c r="AJ30" s="2" t="s">
        <v>237</v>
      </c>
      <c r="AK30" s="2" t="s">
        <v>58</v>
      </c>
      <c r="AL30" s="2" t="s">
        <v>59</v>
      </c>
      <c r="AM30" s="2" t="s">
        <v>214</v>
      </c>
      <c r="AN30" s="2" t="s">
        <v>238</v>
      </c>
      <c r="AO30" s="2" t="s">
        <v>58</v>
      </c>
      <c r="AP30" s="2" t="s">
        <v>59</v>
      </c>
      <c r="AQ30" s="2" t="s">
        <v>239</v>
      </c>
      <c r="AR30" s="2" t="s">
        <v>240</v>
      </c>
      <c r="AS30" s="2" t="s">
        <v>65</v>
      </c>
      <c r="AT30" s="2" t="s">
        <v>251</v>
      </c>
      <c r="AU30" s="2" t="s">
        <v>66</v>
      </c>
      <c r="AV30" s="2" t="s">
        <v>241</v>
      </c>
    </row>
    <row r="31" spans="1:48" s="2" customFormat="1" ht="13.2" x14ac:dyDescent="0.25">
      <c r="A31" s="2" t="s">
        <v>252</v>
      </c>
      <c r="B31" s="1" t="s">
        <v>242</v>
      </c>
      <c r="C31" s="1">
        <f t="shared" si="0"/>
        <v>27.558518518518515</v>
      </c>
      <c r="D31" s="1">
        <f t="shared" si="1"/>
        <v>4.9184789155032425</v>
      </c>
      <c r="E31" s="1">
        <f t="shared" si="3"/>
        <v>0.17847399569748892</v>
      </c>
      <c r="F31" s="1">
        <f t="shared" si="2"/>
        <v>1.9356060606060608</v>
      </c>
      <c r="G31" s="1" t="s">
        <v>295</v>
      </c>
      <c r="H31" s="2" t="s">
        <v>590</v>
      </c>
      <c r="I31" s="1">
        <v>32.28</v>
      </c>
      <c r="J31" s="1">
        <v>34.83</v>
      </c>
      <c r="K31" s="1">
        <v>30</v>
      </c>
      <c r="L31" s="1">
        <v>29.41</v>
      </c>
      <c r="M31" s="1">
        <v>20.77</v>
      </c>
      <c r="N31" s="1">
        <v>31.42</v>
      </c>
      <c r="O31" s="1">
        <v>35.770000000000003</v>
      </c>
      <c r="P31" s="1">
        <v>27.95</v>
      </c>
      <c r="Q31" s="1">
        <v>29.3</v>
      </c>
      <c r="R31" s="1">
        <v>30.47</v>
      </c>
      <c r="S31" s="1">
        <v>25.28</v>
      </c>
      <c r="T31" s="1">
        <v>31.55</v>
      </c>
      <c r="U31" s="1">
        <v>26.84</v>
      </c>
      <c r="V31" s="1">
        <v>24.92</v>
      </c>
      <c r="W31" s="1">
        <v>34</v>
      </c>
      <c r="X31" s="1">
        <v>33.65</v>
      </c>
      <c r="Y31" s="1">
        <v>30.72</v>
      </c>
      <c r="Z31" s="1">
        <v>30.5</v>
      </c>
      <c r="AA31" s="1">
        <v>30.38</v>
      </c>
      <c r="AB31" s="1">
        <v>18.48</v>
      </c>
      <c r="AC31" s="1">
        <v>20.89</v>
      </c>
      <c r="AD31" s="1">
        <v>24.57</v>
      </c>
      <c r="AE31" s="1">
        <v>23.82</v>
      </c>
      <c r="AF31" s="1">
        <v>21.49</v>
      </c>
      <c r="AG31" s="1">
        <v>21.56</v>
      </c>
      <c r="AH31" s="1">
        <v>20.76</v>
      </c>
      <c r="AI31" s="1">
        <v>22.47</v>
      </c>
      <c r="AJ31" s="2" t="s">
        <v>242</v>
      </c>
      <c r="AK31" s="2" t="s">
        <v>58</v>
      </c>
      <c r="AL31" s="2" t="s">
        <v>59</v>
      </c>
      <c r="AM31" s="2" t="s">
        <v>243</v>
      </c>
      <c r="AN31" s="2" t="s">
        <v>42</v>
      </c>
      <c r="AO31" s="2" t="s">
        <v>58</v>
      </c>
      <c r="AP31" s="2" t="s">
        <v>59</v>
      </c>
      <c r="AQ31" s="2" t="s">
        <v>63</v>
      </c>
      <c r="AR31" s="2" t="s">
        <v>244</v>
      </c>
      <c r="AS31" s="2" t="s">
        <v>65</v>
      </c>
      <c r="AT31" s="2" t="s">
        <v>252</v>
      </c>
      <c r="AU31" s="2" t="s">
        <v>66</v>
      </c>
      <c r="AV31" s="2" t="s">
        <v>245</v>
      </c>
    </row>
    <row r="32" spans="1:48" s="2" customFormat="1" ht="13.2" x14ac:dyDescent="0.25">
      <c r="A32" s="2" t="s">
        <v>261</v>
      </c>
      <c r="B32" s="1" t="s">
        <v>256</v>
      </c>
      <c r="C32" s="1">
        <f t="shared" si="0"/>
        <v>33.149629629629629</v>
      </c>
      <c r="D32" s="1">
        <f t="shared" si="1"/>
        <v>4.9196307310094261</v>
      </c>
      <c r="E32" s="1">
        <f t="shared" si="3"/>
        <v>0.14840680834069372</v>
      </c>
      <c r="F32" s="1">
        <f t="shared" si="2"/>
        <v>1.7955271565495208</v>
      </c>
      <c r="G32" s="1" t="s">
        <v>296</v>
      </c>
      <c r="H32" s="2" t="s">
        <v>591</v>
      </c>
      <c r="I32" s="1">
        <v>31.33</v>
      </c>
      <c r="J32" s="1">
        <v>34.369999999999997</v>
      </c>
      <c r="K32" s="1">
        <v>35.92</v>
      </c>
      <c r="L32" s="1">
        <v>29.93</v>
      </c>
      <c r="M32" s="1">
        <v>31.14</v>
      </c>
      <c r="N32" s="1">
        <v>31.03</v>
      </c>
      <c r="O32" s="1">
        <v>30.79</v>
      </c>
      <c r="P32" s="1">
        <v>36.21</v>
      </c>
      <c r="Q32" s="1">
        <v>40.18</v>
      </c>
      <c r="R32" s="1">
        <v>44.96</v>
      </c>
      <c r="S32" s="1">
        <v>38.14</v>
      </c>
      <c r="T32" s="1">
        <v>31.27</v>
      </c>
      <c r="U32" s="1">
        <v>38.049999999999997</v>
      </c>
      <c r="V32" s="1">
        <v>30.63</v>
      </c>
      <c r="W32" s="1">
        <v>33.97</v>
      </c>
      <c r="X32" s="1">
        <v>32.24</v>
      </c>
      <c r="Y32" s="1">
        <v>30.71</v>
      </c>
      <c r="Z32" s="1">
        <v>37.159999999999997</v>
      </c>
      <c r="AA32" s="1">
        <v>36.03</v>
      </c>
      <c r="AB32" s="1">
        <v>37.1</v>
      </c>
      <c r="AC32" s="1">
        <v>41.21</v>
      </c>
      <c r="AD32" s="1">
        <v>26.89</v>
      </c>
      <c r="AE32" s="1">
        <v>26.75</v>
      </c>
      <c r="AF32" s="1">
        <v>25.11</v>
      </c>
      <c r="AG32" s="1">
        <v>27.32</v>
      </c>
      <c r="AH32" s="1">
        <v>25.04</v>
      </c>
      <c r="AI32" s="1">
        <v>31.56</v>
      </c>
      <c r="AJ32" s="2" t="s">
        <v>256</v>
      </c>
      <c r="AK32" s="2" t="s">
        <v>79</v>
      </c>
      <c r="AL32" s="2" t="s">
        <v>80</v>
      </c>
      <c r="AM32" s="2" t="s">
        <v>257</v>
      </c>
      <c r="AN32" s="2" t="s">
        <v>42</v>
      </c>
      <c r="AO32" s="2" t="s">
        <v>44</v>
      </c>
      <c r="AP32" s="2" t="s">
        <v>45</v>
      </c>
      <c r="AQ32" s="2" t="s">
        <v>258</v>
      </c>
      <c r="AR32" s="2" t="s">
        <v>259</v>
      </c>
      <c r="AS32" s="2" t="s">
        <v>54</v>
      </c>
      <c r="AT32" s="2" t="s">
        <v>261</v>
      </c>
      <c r="AU32" s="2" t="s">
        <v>55</v>
      </c>
      <c r="AV32" s="2" t="s">
        <v>260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3B2D-FB46-439A-98E8-5C6884C723CA}">
  <dimension ref="A1:H62"/>
  <sheetViews>
    <sheetView workbookViewId="0">
      <selection activeCell="B5" sqref="B5"/>
    </sheetView>
  </sheetViews>
  <sheetFormatPr defaultColWidth="25.44140625" defaultRowHeight="13.2" x14ac:dyDescent="0.25"/>
  <cols>
    <col min="1" max="1" width="13.6640625" style="5" bestFit="1" customWidth="1"/>
    <col min="2" max="2" width="15.33203125" style="5" bestFit="1" customWidth="1"/>
    <col min="3" max="3" width="9.33203125" style="5" bestFit="1" customWidth="1"/>
    <col min="4" max="4" width="32.6640625" style="5" bestFit="1" customWidth="1"/>
    <col min="5" max="5" width="7.109375" style="5" bestFit="1" customWidth="1"/>
    <col min="6" max="6" width="6.77734375" style="5" bestFit="1" customWidth="1"/>
    <col min="7" max="7" width="5.5546875" style="5" bestFit="1" customWidth="1"/>
    <col min="8" max="8" width="7.5546875" style="5" bestFit="1" customWidth="1"/>
    <col min="9" max="16384" width="25.44140625" style="5"/>
  </cols>
  <sheetData>
    <row r="1" spans="1:8" ht="13.8" x14ac:dyDescent="0.25">
      <c r="A1" s="4" t="s">
        <v>546</v>
      </c>
    </row>
    <row r="2" spans="1:8" x14ac:dyDescent="0.25">
      <c r="A2" s="5" t="s">
        <v>265</v>
      </c>
      <c r="B2" s="5" t="s">
        <v>297</v>
      </c>
      <c r="C2" s="5" t="s">
        <v>298</v>
      </c>
      <c r="D2" s="5" t="s">
        <v>299</v>
      </c>
      <c r="E2" s="6" t="s">
        <v>300</v>
      </c>
      <c r="F2" s="6" t="s">
        <v>301</v>
      </c>
      <c r="G2" s="6" t="s">
        <v>302</v>
      </c>
      <c r="H2" s="6" t="s">
        <v>303</v>
      </c>
    </row>
    <row r="3" spans="1:8" x14ac:dyDescent="0.25">
      <c r="A3" s="7" t="s">
        <v>304</v>
      </c>
      <c r="B3" s="5" t="s">
        <v>41</v>
      </c>
      <c r="C3" s="5" t="s">
        <v>305</v>
      </c>
      <c r="D3" s="5" t="s">
        <v>306</v>
      </c>
      <c r="E3" s="5">
        <v>313</v>
      </c>
      <c r="F3" s="5">
        <v>21</v>
      </c>
      <c r="G3" s="5">
        <v>58.4</v>
      </c>
      <c r="H3" s="5">
        <v>152</v>
      </c>
    </row>
    <row r="4" spans="1:8" x14ac:dyDescent="0.25">
      <c r="A4" s="7"/>
      <c r="C4" s="5" t="s">
        <v>307</v>
      </c>
      <c r="D4" s="5" t="s">
        <v>308</v>
      </c>
      <c r="E4" s="5">
        <v>464</v>
      </c>
      <c r="F4" s="5">
        <v>20</v>
      </c>
      <c r="G4" s="6">
        <v>58.1</v>
      </c>
    </row>
    <row r="5" spans="1:8" x14ac:dyDescent="0.25">
      <c r="A5" s="7" t="s">
        <v>309</v>
      </c>
      <c r="B5" s="5" t="s">
        <v>51</v>
      </c>
      <c r="C5" s="5" t="s">
        <v>310</v>
      </c>
      <c r="D5" s="5" t="s">
        <v>311</v>
      </c>
      <c r="E5" s="5">
        <v>918</v>
      </c>
      <c r="F5" s="5">
        <v>22</v>
      </c>
      <c r="G5" s="6">
        <v>58.9</v>
      </c>
      <c r="H5" s="5">
        <v>205</v>
      </c>
    </row>
    <row r="6" spans="1:8" x14ac:dyDescent="0.25">
      <c r="A6" s="7"/>
      <c r="C6" s="5" t="s">
        <v>312</v>
      </c>
      <c r="D6" s="5" t="s">
        <v>313</v>
      </c>
      <c r="E6" s="5">
        <v>1122</v>
      </c>
      <c r="F6" s="5">
        <v>21</v>
      </c>
      <c r="G6" s="6">
        <v>56.1</v>
      </c>
    </row>
    <row r="7" spans="1:8" x14ac:dyDescent="0.25">
      <c r="A7" s="7" t="s">
        <v>314</v>
      </c>
      <c r="B7" s="5" t="s">
        <v>57</v>
      </c>
      <c r="C7" s="5" t="s">
        <v>315</v>
      </c>
      <c r="D7" s="5" t="s">
        <v>316</v>
      </c>
      <c r="E7" s="5">
        <v>158</v>
      </c>
      <c r="F7" s="5">
        <v>22</v>
      </c>
      <c r="G7" s="6">
        <v>57.4</v>
      </c>
      <c r="H7" s="5">
        <v>210</v>
      </c>
    </row>
    <row r="8" spans="1:8" x14ac:dyDescent="0.25">
      <c r="A8" s="7"/>
      <c r="C8" s="5" t="s">
        <v>317</v>
      </c>
      <c r="D8" s="5" t="s">
        <v>318</v>
      </c>
      <c r="E8" s="5">
        <v>367</v>
      </c>
      <c r="F8" s="5">
        <v>22</v>
      </c>
      <c r="G8" s="6">
        <v>58.1</v>
      </c>
    </row>
    <row r="9" spans="1:8" x14ac:dyDescent="0.25">
      <c r="A9" s="7" t="s">
        <v>319</v>
      </c>
      <c r="B9" s="5" t="s">
        <v>68</v>
      </c>
      <c r="C9" s="5" t="s">
        <v>320</v>
      </c>
      <c r="D9" s="5" t="s">
        <v>321</v>
      </c>
      <c r="E9" s="5">
        <v>628</v>
      </c>
      <c r="F9" s="5">
        <v>21</v>
      </c>
      <c r="G9" s="6">
        <v>61.4</v>
      </c>
      <c r="H9" s="5">
        <v>127</v>
      </c>
    </row>
    <row r="10" spans="1:8" x14ac:dyDescent="0.25">
      <c r="A10" s="7"/>
      <c r="C10" s="5" t="s">
        <v>322</v>
      </c>
      <c r="D10" s="5" t="s">
        <v>323</v>
      </c>
      <c r="E10" s="5">
        <v>754</v>
      </c>
      <c r="F10" s="5">
        <v>21</v>
      </c>
      <c r="G10" s="6">
        <v>57.7</v>
      </c>
    </row>
    <row r="11" spans="1:8" x14ac:dyDescent="0.25">
      <c r="A11" s="7" t="s">
        <v>324</v>
      </c>
      <c r="B11" s="5" t="s">
        <v>78</v>
      </c>
      <c r="C11" s="5" t="s">
        <v>325</v>
      </c>
      <c r="D11" s="5" t="s">
        <v>326</v>
      </c>
      <c r="E11" s="5">
        <v>267</v>
      </c>
      <c r="F11" s="5">
        <v>20</v>
      </c>
      <c r="G11" s="6">
        <v>60.4</v>
      </c>
      <c r="H11" s="5">
        <v>246</v>
      </c>
    </row>
    <row r="12" spans="1:8" x14ac:dyDescent="0.25">
      <c r="A12" s="7"/>
      <c r="C12" s="5" t="s">
        <v>327</v>
      </c>
      <c r="D12" s="5" t="s">
        <v>328</v>
      </c>
      <c r="E12" s="5">
        <v>512</v>
      </c>
      <c r="F12" s="5">
        <v>20</v>
      </c>
      <c r="G12" s="6">
        <v>61.7</v>
      </c>
    </row>
    <row r="13" spans="1:8" x14ac:dyDescent="0.25">
      <c r="A13" s="7" t="s">
        <v>329</v>
      </c>
      <c r="B13" s="5" t="s">
        <v>90</v>
      </c>
      <c r="C13" s="5" t="s">
        <v>330</v>
      </c>
      <c r="D13" s="5" t="s">
        <v>331</v>
      </c>
      <c r="E13" s="5">
        <v>65</v>
      </c>
      <c r="F13" s="5">
        <v>21</v>
      </c>
      <c r="G13" s="6">
        <v>57.3</v>
      </c>
      <c r="H13" s="5">
        <v>107</v>
      </c>
    </row>
    <row r="14" spans="1:8" x14ac:dyDescent="0.25">
      <c r="A14" s="7"/>
      <c r="C14" s="5" t="s">
        <v>332</v>
      </c>
      <c r="D14" s="5" t="s">
        <v>333</v>
      </c>
      <c r="E14" s="5">
        <v>171</v>
      </c>
      <c r="F14" s="5">
        <v>21</v>
      </c>
      <c r="G14" s="6">
        <v>56.8</v>
      </c>
    </row>
    <row r="15" spans="1:8" x14ac:dyDescent="0.25">
      <c r="A15" s="7" t="s">
        <v>334</v>
      </c>
      <c r="B15" s="5" t="s">
        <v>96</v>
      </c>
      <c r="C15" s="5" t="s">
        <v>335</v>
      </c>
      <c r="D15" s="5" t="s">
        <v>336</v>
      </c>
      <c r="E15" s="5">
        <v>18</v>
      </c>
      <c r="F15" s="5">
        <v>21</v>
      </c>
      <c r="G15" s="6">
        <v>58.8</v>
      </c>
      <c r="H15" s="5">
        <v>201</v>
      </c>
    </row>
    <row r="16" spans="1:8" x14ac:dyDescent="0.25">
      <c r="A16" s="7"/>
      <c r="C16" s="5" t="s">
        <v>337</v>
      </c>
      <c r="D16" s="5" t="s">
        <v>338</v>
      </c>
      <c r="E16" s="5">
        <v>218</v>
      </c>
      <c r="F16" s="5">
        <v>20</v>
      </c>
      <c r="G16" s="6">
        <v>58.3</v>
      </c>
    </row>
    <row r="17" spans="1:8" x14ac:dyDescent="0.25">
      <c r="A17" s="7" t="s">
        <v>339</v>
      </c>
      <c r="B17" s="5" t="s">
        <v>102</v>
      </c>
      <c r="C17" s="5" t="s">
        <v>340</v>
      </c>
      <c r="D17" s="5" t="s">
        <v>341</v>
      </c>
      <c r="E17" s="5">
        <v>234</v>
      </c>
      <c r="F17" s="5">
        <v>21</v>
      </c>
      <c r="G17" s="6">
        <v>57.3</v>
      </c>
      <c r="H17" s="5">
        <v>158</v>
      </c>
    </row>
    <row r="18" spans="1:8" x14ac:dyDescent="0.25">
      <c r="A18" s="7"/>
      <c r="C18" s="5" t="s">
        <v>342</v>
      </c>
      <c r="D18" s="5" t="s">
        <v>343</v>
      </c>
      <c r="E18" s="5">
        <v>391</v>
      </c>
      <c r="F18" s="5">
        <v>20</v>
      </c>
      <c r="G18" s="6">
        <v>56.2</v>
      </c>
    </row>
    <row r="19" spans="1:8" x14ac:dyDescent="0.25">
      <c r="A19" s="7" t="s">
        <v>344</v>
      </c>
      <c r="B19" s="5" t="s">
        <v>111</v>
      </c>
      <c r="C19" s="5" t="s">
        <v>345</v>
      </c>
      <c r="D19" s="5" t="s">
        <v>346</v>
      </c>
      <c r="E19" s="5">
        <v>78</v>
      </c>
      <c r="F19" s="5">
        <v>20</v>
      </c>
      <c r="G19" s="6">
        <v>60.6</v>
      </c>
      <c r="H19" s="5">
        <v>109</v>
      </c>
    </row>
    <row r="20" spans="1:8" x14ac:dyDescent="0.25">
      <c r="A20" s="7"/>
      <c r="C20" s="5" t="s">
        <v>347</v>
      </c>
      <c r="D20" s="5" t="s">
        <v>348</v>
      </c>
      <c r="E20" s="5">
        <v>186</v>
      </c>
      <c r="F20" s="5">
        <v>21</v>
      </c>
      <c r="G20" s="6">
        <v>60.3</v>
      </c>
    </row>
    <row r="21" spans="1:8" x14ac:dyDescent="0.25">
      <c r="A21" s="7" t="s">
        <v>349</v>
      </c>
      <c r="B21" s="5" t="s">
        <v>116</v>
      </c>
      <c r="C21" s="5" t="s">
        <v>350</v>
      </c>
      <c r="D21" s="5" t="s">
        <v>351</v>
      </c>
      <c r="E21" s="5">
        <v>75</v>
      </c>
      <c r="F21" s="5">
        <v>20</v>
      </c>
      <c r="G21" s="6">
        <v>58.4</v>
      </c>
      <c r="H21" s="5">
        <v>166</v>
      </c>
    </row>
    <row r="22" spans="1:8" x14ac:dyDescent="0.25">
      <c r="A22" s="7"/>
      <c r="C22" s="5" t="s">
        <v>352</v>
      </c>
      <c r="D22" s="5" t="s">
        <v>353</v>
      </c>
      <c r="E22" s="5">
        <v>240</v>
      </c>
      <c r="F22" s="5">
        <v>22</v>
      </c>
      <c r="G22" s="6">
        <v>56.5</v>
      </c>
    </row>
    <row r="23" spans="1:8" x14ac:dyDescent="0.25">
      <c r="A23" s="7" t="s">
        <v>354</v>
      </c>
      <c r="B23" s="5" t="s">
        <v>120</v>
      </c>
      <c r="C23" s="5" t="s">
        <v>355</v>
      </c>
      <c r="D23" s="5" t="s">
        <v>356</v>
      </c>
      <c r="E23" s="5">
        <v>623</v>
      </c>
      <c r="F23" s="5">
        <v>21</v>
      </c>
      <c r="G23" s="6">
        <v>58.6</v>
      </c>
      <c r="H23" s="5">
        <v>198</v>
      </c>
    </row>
    <row r="24" spans="1:8" x14ac:dyDescent="0.25">
      <c r="A24" s="7"/>
      <c r="C24" s="5" t="s">
        <v>357</v>
      </c>
      <c r="D24" s="5" t="s">
        <v>358</v>
      </c>
      <c r="E24" s="5">
        <v>820</v>
      </c>
      <c r="F24" s="5">
        <v>21</v>
      </c>
      <c r="G24" s="6">
        <v>58.6</v>
      </c>
    </row>
    <row r="25" spans="1:8" x14ac:dyDescent="0.25">
      <c r="A25" s="7" t="s">
        <v>359</v>
      </c>
      <c r="B25" s="5" t="s">
        <v>125</v>
      </c>
      <c r="C25" s="5" t="s">
        <v>360</v>
      </c>
      <c r="D25" s="5" t="s">
        <v>361</v>
      </c>
      <c r="E25" s="5">
        <v>102</v>
      </c>
      <c r="F25" s="5">
        <v>21</v>
      </c>
      <c r="G25" s="5">
        <v>60</v>
      </c>
      <c r="H25" s="5">
        <v>266</v>
      </c>
    </row>
    <row r="26" spans="1:8" x14ac:dyDescent="0.25">
      <c r="A26" s="7"/>
      <c r="C26" s="5" t="s">
        <v>362</v>
      </c>
      <c r="D26" s="5" t="s">
        <v>363</v>
      </c>
      <c r="E26" s="5">
        <v>367</v>
      </c>
      <c r="F26" s="5">
        <v>23</v>
      </c>
      <c r="G26" s="6">
        <v>57.3</v>
      </c>
    </row>
    <row r="27" spans="1:8" x14ac:dyDescent="0.25">
      <c r="A27" s="7" t="s">
        <v>364</v>
      </c>
      <c r="B27" s="5" t="s">
        <v>129</v>
      </c>
      <c r="C27" s="5" t="s">
        <v>365</v>
      </c>
      <c r="D27" s="5" t="s">
        <v>366</v>
      </c>
      <c r="E27" s="5">
        <v>177</v>
      </c>
      <c r="F27" s="5">
        <v>21</v>
      </c>
      <c r="G27" s="6">
        <v>58.7</v>
      </c>
      <c r="H27" s="5">
        <v>203</v>
      </c>
    </row>
    <row r="28" spans="1:8" x14ac:dyDescent="0.25">
      <c r="A28" s="7"/>
      <c r="C28" s="5" t="s">
        <v>367</v>
      </c>
      <c r="D28" s="5" t="s">
        <v>368</v>
      </c>
      <c r="E28" s="5">
        <v>379</v>
      </c>
      <c r="F28" s="5">
        <v>21</v>
      </c>
      <c r="G28" s="6">
        <v>58.2</v>
      </c>
    </row>
    <row r="29" spans="1:8" x14ac:dyDescent="0.25">
      <c r="A29" s="7" t="s">
        <v>369</v>
      </c>
      <c r="B29" s="5" t="s">
        <v>135</v>
      </c>
      <c r="C29" s="5" t="s">
        <v>370</v>
      </c>
      <c r="D29" s="5" t="s">
        <v>371</v>
      </c>
      <c r="E29" s="5">
        <v>792</v>
      </c>
      <c r="F29" s="5">
        <v>23</v>
      </c>
      <c r="G29" s="6">
        <v>58.8</v>
      </c>
      <c r="H29" s="5">
        <v>194</v>
      </c>
    </row>
    <row r="30" spans="1:8" x14ac:dyDescent="0.25">
      <c r="A30" s="7"/>
      <c r="C30" s="5" t="s">
        <v>372</v>
      </c>
      <c r="D30" s="5" t="s">
        <v>373</v>
      </c>
      <c r="E30" s="5">
        <v>985</v>
      </c>
      <c r="F30" s="5">
        <v>21</v>
      </c>
      <c r="G30" s="6">
        <v>59.4</v>
      </c>
    </row>
    <row r="31" spans="1:8" x14ac:dyDescent="0.25">
      <c r="A31" s="7" t="s">
        <v>374</v>
      </c>
      <c r="B31" s="5" t="s">
        <v>140</v>
      </c>
      <c r="C31" s="5" t="s">
        <v>375</v>
      </c>
      <c r="D31" s="5" t="s">
        <v>376</v>
      </c>
      <c r="E31" s="5">
        <v>382</v>
      </c>
      <c r="F31" s="5">
        <v>21</v>
      </c>
      <c r="G31" s="6">
        <v>55.1</v>
      </c>
      <c r="H31" s="5">
        <v>228</v>
      </c>
    </row>
    <row r="32" spans="1:8" x14ac:dyDescent="0.25">
      <c r="A32" s="7"/>
      <c r="C32" s="5" t="s">
        <v>377</v>
      </c>
      <c r="D32" s="5" t="s">
        <v>378</v>
      </c>
      <c r="E32" s="5">
        <v>609</v>
      </c>
      <c r="F32" s="5">
        <v>21</v>
      </c>
      <c r="G32" s="6">
        <v>54.1</v>
      </c>
    </row>
    <row r="33" spans="1:8" x14ac:dyDescent="0.25">
      <c r="A33" s="7" t="s">
        <v>379</v>
      </c>
      <c r="B33" s="5" t="s">
        <v>145</v>
      </c>
      <c r="C33" s="5" t="s">
        <v>380</v>
      </c>
      <c r="D33" s="5" t="s">
        <v>381</v>
      </c>
      <c r="E33" s="5">
        <v>3</v>
      </c>
      <c r="F33" s="5">
        <v>21</v>
      </c>
      <c r="G33" s="6">
        <v>58.8</v>
      </c>
      <c r="H33" s="5">
        <v>109</v>
      </c>
    </row>
    <row r="34" spans="1:8" x14ac:dyDescent="0.25">
      <c r="A34" s="7"/>
      <c r="C34" s="5" t="s">
        <v>382</v>
      </c>
      <c r="D34" s="5" t="s">
        <v>383</v>
      </c>
      <c r="E34" s="5">
        <v>111</v>
      </c>
      <c r="F34" s="5">
        <v>24</v>
      </c>
      <c r="G34" s="6">
        <v>57</v>
      </c>
    </row>
    <row r="35" spans="1:8" x14ac:dyDescent="0.25">
      <c r="A35" s="7" t="s">
        <v>384</v>
      </c>
      <c r="B35" s="5" t="s">
        <v>154</v>
      </c>
      <c r="C35" s="5" t="s">
        <v>385</v>
      </c>
      <c r="D35" s="5" t="s">
        <v>386</v>
      </c>
      <c r="E35" s="5">
        <v>573</v>
      </c>
      <c r="F35" s="5">
        <v>23</v>
      </c>
      <c r="G35" s="6">
        <v>60.7</v>
      </c>
      <c r="H35" s="5">
        <v>262</v>
      </c>
    </row>
    <row r="36" spans="1:8" x14ac:dyDescent="0.25">
      <c r="A36" s="7"/>
      <c r="C36" s="5" t="s">
        <v>387</v>
      </c>
      <c r="D36" s="5" t="s">
        <v>388</v>
      </c>
      <c r="E36" s="5">
        <v>834</v>
      </c>
      <c r="F36" s="5">
        <v>22</v>
      </c>
      <c r="G36" s="6">
        <v>60.7</v>
      </c>
    </row>
    <row r="37" spans="1:8" x14ac:dyDescent="0.25">
      <c r="A37" s="7" t="s">
        <v>389</v>
      </c>
      <c r="B37" s="5" t="s">
        <v>162</v>
      </c>
      <c r="C37" s="5" t="s">
        <v>390</v>
      </c>
      <c r="D37" s="5" t="s">
        <v>391</v>
      </c>
      <c r="E37" s="5">
        <v>97</v>
      </c>
      <c r="F37" s="5">
        <v>21</v>
      </c>
      <c r="G37" s="6">
        <v>58.8</v>
      </c>
      <c r="H37" s="5">
        <v>107</v>
      </c>
    </row>
    <row r="38" spans="1:8" x14ac:dyDescent="0.25">
      <c r="A38" s="7"/>
      <c r="C38" s="5" t="s">
        <v>392</v>
      </c>
      <c r="D38" s="5" t="s">
        <v>393</v>
      </c>
      <c r="E38" s="5">
        <v>203</v>
      </c>
      <c r="F38" s="5">
        <v>20</v>
      </c>
      <c r="G38" s="6">
        <v>57.4</v>
      </c>
    </row>
    <row r="39" spans="1:8" x14ac:dyDescent="0.25">
      <c r="A39" s="7" t="s">
        <v>394</v>
      </c>
      <c r="B39" s="5" t="s">
        <v>168</v>
      </c>
      <c r="C39" s="5" t="s">
        <v>395</v>
      </c>
      <c r="D39" s="5" t="s">
        <v>396</v>
      </c>
      <c r="E39" s="5">
        <v>154</v>
      </c>
      <c r="F39" s="5">
        <v>22</v>
      </c>
      <c r="G39" s="6">
        <v>54.4</v>
      </c>
      <c r="H39" s="5">
        <v>142</v>
      </c>
    </row>
    <row r="40" spans="1:8" x14ac:dyDescent="0.25">
      <c r="A40" s="7"/>
      <c r="C40" s="5" t="s">
        <v>397</v>
      </c>
      <c r="D40" s="5" t="s">
        <v>398</v>
      </c>
      <c r="E40" s="5">
        <v>295</v>
      </c>
      <c r="F40" s="5">
        <v>20</v>
      </c>
      <c r="G40" s="6">
        <v>54.9</v>
      </c>
    </row>
    <row r="41" spans="1:8" x14ac:dyDescent="0.25">
      <c r="A41" s="7" t="s">
        <v>399</v>
      </c>
      <c r="B41" s="5" t="s">
        <v>174</v>
      </c>
      <c r="C41" s="5" t="s">
        <v>400</v>
      </c>
      <c r="D41" s="5" t="s">
        <v>401</v>
      </c>
      <c r="E41" s="5">
        <v>649</v>
      </c>
      <c r="F41" s="5">
        <v>20</v>
      </c>
      <c r="G41" s="6">
        <v>60.2</v>
      </c>
      <c r="H41" s="5">
        <v>232</v>
      </c>
    </row>
    <row r="42" spans="1:8" x14ac:dyDescent="0.25">
      <c r="A42" s="7"/>
      <c r="C42" s="5" t="s">
        <v>402</v>
      </c>
      <c r="D42" s="5" t="s">
        <v>403</v>
      </c>
      <c r="E42" s="5">
        <v>880</v>
      </c>
      <c r="F42" s="5">
        <v>21</v>
      </c>
      <c r="G42" s="6">
        <v>62.6</v>
      </c>
    </row>
    <row r="43" spans="1:8" x14ac:dyDescent="0.25">
      <c r="A43" s="7" t="s">
        <v>404</v>
      </c>
      <c r="B43" s="5" t="s">
        <v>179</v>
      </c>
      <c r="C43" s="5" t="s">
        <v>405</v>
      </c>
      <c r="D43" s="5" t="s">
        <v>406</v>
      </c>
      <c r="E43" s="5">
        <v>5</v>
      </c>
      <c r="F43" s="5">
        <v>18</v>
      </c>
      <c r="G43" s="6">
        <v>61.2</v>
      </c>
      <c r="H43" s="5">
        <v>108</v>
      </c>
    </row>
    <row r="44" spans="1:8" x14ac:dyDescent="0.25">
      <c r="A44" s="7"/>
      <c r="C44" s="5" t="s">
        <v>407</v>
      </c>
      <c r="D44" s="5" t="s">
        <v>408</v>
      </c>
      <c r="E44" s="5">
        <v>112</v>
      </c>
      <c r="F44" s="5">
        <v>21</v>
      </c>
      <c r="G44" s="6">
        <v>60.1</v>
      </c>
    </row>
    <row r="45" spans="1:8" x14ac:dyDescent="0.25">
      <c r="A45" s="7" t="s">
        <v>409</v>
      </c>
      <c r="B45" s="5" t="s">
        <v>208</v>
      </c>
      <c r="C45" s="5" t="s">
        <v>410</v>
      </c>
      <c r="D45" s="5" t="s">
        <v>411</v>
      </c>
      <c r="E45" s="5">
        <v>140</v>
      </c>
      <c r="F45" s="5">
        <v>20</v>
      </c>
      <c r="G45" s="6">
        <v>59.9</v>
      </c>
      <c r="H45" s="5">
        <v>219</v>
      </c>
    </row>
    <row r="46" spans="1:8" x14ac:dyDescent="0.25">
      <c r="A46" s="7"/>
      <c r="C46" s="5" t="s">
        <v>412</v>
      </c>
      <c r="D46" s="5" t="s">
        <v>413</v>
      </c>
      <c r="E46" s="5">
        <v>358</v>
      </c>
      <c r="F46" s="5">
        <v>20</v>
      </c>
      <c r="G46" s="6">
        <v>58.4</v>
      </c>
    </row>
    <row r="47" spans="1:8" x14ac:dyDescent="0.25">
      <c r="A47" s="7" t="s">
        <v>414</v>
      </c>
      <c r="B47" s="5" t="s">
        <v>213</v>
      </c>
      <c r="C47" s="5" t="s">
        <v>415</v>
      </c>
      <c r="D47" s="5" t="s">
        <v>416</v>
      </c>
      <c r="E47" s="5">
        <v>157</v>
      </c>
      <c r="F47" s="5">
        <v>22</v>
      </c>
      <c r="G47" s="5">
        <v>56.9</v>
      </c>
      <c r="H47" s="5">
        <v>127</v>
      </c>
    </row>
    <row r="48" spans="1:8" x14ac:dyDescent="0.25">
      <c r="A48" s="7"/>
      <c r="C48" s="5" t="s">
        <v>417</v>
      </c>
      <c r="D48" s="5" t="s">
        <v>418</v>
      </c>
      <c r="E48" s="5">
        <v>283</v>
      </c>
      <c r="F48" s="5">
        <v>21</v>
      </c>
      <c r="G48" s="5">
        <v>59.1</v>
      </c>
    </row>
    <row r="49" spans="1:8" x14ac:dyDescent="0.25">
      <c r="A49" s="7" t="s">
        <v>419</v>
      </c>
      <c r="B49" s="5" t="s">
        <v>218</v>
      </c>
      <c r="C49" s="5" t="s">
        <v>420</v>
      </c>
      <c r="D49" s="5" t="s">
        <v>421</v>
      </c>
      <c r="E49" s="5">
        <v>1081</v>
      </c>
      <c r="F49" s="5">
        <v>22</v>
      </c>
      <c r="G49" s="5">
        <v>60.6</v>
      </c>
      <c r="H49" s="5">
        <v>191</v>
      </c>
    </row>
    <row r="50" spans="1:8" x14ac:dyDescent="0.25">
      <c r="A50" s="7"/>
      <c r="C50" s="5" t="s">
        <v>422</v>
      </c>
      <c r="D50" s="5" t="s">
        <v>423</v>
      </c>
      <c r="E50" s="5">
        <v>1271</v>
      </c>
      <c r="F50" s="5">
        <v>20</v>
      </c>
      <c r="G50" s="5">
        <v>60.3</v>
      </c>
    </row>
    <row r="51" spans="1:8" x14ac:dyDescent="0.25">
      <c r="A51" s="7" t="s">
        <v>424</v>
      </c>
      <c r="B51" s="5" t="s">
        <v>222</v>
      </c>
      <c r="C51" s="5" t="s">
        <v>425</v>
      </c>
      <c r="D51" s="5" t="s">
        <v>426</v>
      </c>
      <c r="E51" s="5">
        <v>172</v>
      </c>
      <c r="F51" s="5">
        <v>20</v>
      </c>
      <c r="G51" s="5">
        <v>52.2</v>
      </c>
      <c r="H51" s="5">
        <v>269</v>
      </c>
    </row>
    <row r="52" spans="1:8" x14ac:dyDescent="0.25">
      <c r="A52" s="7"/>
      <c r="C52" s="5" t="s">
        <v>427</v>
      </c>
      <c r="D52" s="5" t="s">
        <v>428</v>
      </c>
      <c r="E52" s="5">
        <v>440</v>
      </c>
      <c r="F52" s="5">
        <v>18</v>
      </c>
      <c r="G52" s="5">
        <v>56</v>
      </c>
    </row>
    <row r="53" spans="1:8" x14ac:dyDescent="0.25">
      <c r="A53" s="7" t="s">
        <v>429</v>
      </c>
      <c r="B53" s="5" t="s">
        <v>228</v>
      </c>
      <c r="C53" s="5" t="s">
        <v>430</v>
      </c>
      <c r="D53" s="5" t="s">
        <v>431</v>
      </c>
      <c r="E53" s="5">
        <v>38</v>
      </c>
      <c r="F53" s="5">
        <v>19</v>
      </c>
      <c r="G53" s="5">
        <v>59.8</v>
      </c>
      <c r="H53" s="5">
        <v>276</v>
      </c>
    </row>
    <row r="54" spans="1:8" x14ac:dyDescent="0.25">
      <c r="A54" s="7"/>
      <c r="C54" s="5" t="s">
        <v>432</v>
      </c>
      <c r="D54" s="5" t="s">
        <v>433</v>
      </c>
      <c r="E54" s="5">
        <v>313</v>
      </c>
      <c r="F54" s="5">
        <v>21</v>
      </c>
      <c r="G54" s="5">
        <v>60.6</v>
      </c>
    </row>
    <row r="55" spans="1:8" x14ac:dyDescent="0.25">
      <c r="A55" s="7" t="s">
        <v>434</v>
      </c>
      <c r="B55" s="5" t="s">
        <v>232</v>
      </c>
      <c r="C55" s="5" t="s">
        <v>435</v>
      </c>
      <c r="D55" s="5" t="s">
        <v>436</v>
      </c>
      <c r="E55" s="5">
        <v>131</v>
      </c>
      <c r="F55" s="5">
        <v>19</v>
      </c>
      <c r="G55" s="5">
        <v>59.6</v>
      </c>
      <c r="H55" s="5">
        <v>182</v>
      </c>
    </row>
    <row r="56" spans="1:8" x14ac:dyDescent="0.25">
      <c r="A56" s="7"/>
      <c r="C56" s="5" t="s">
        <v>437</v>
      </c>
      <c r="D56" s="5" t="s">
        <v>438</v>
      </c>
      <c r="E56" s="5">
        <v>312</v>
      </c>
      <c r="F56" s="5">
        <v>19</v>
      </c>
      <c r="G56" s="5">
        <v>60.1</v>
      </c>
    </row>
    <row r="57" spans="1:8" x14ac:dyDescent="0.25">
      <c r="A57" s="7" t="s">
        <v>439</v>
      </c>
      <c r="B57" s="5" t="s">
        <v>237</v>
      </c>
      <c r="C57" s="5" t="s">
        <v>440</v>
      </c>
      <c r="D57" s="5" t="s">
        <v>441</v>
      </c>
      <c r="E57" s="5">
        <v>201</v>
      </c>
      <c r="F57" s="5">
        <v>21</v>
      </c>
      <c r="G57" s="5">
        <v>60.4</v>
      </c>
      <c r="H57" s="5">
        <v>126</v>
      </c>
    </row>
    <row r="58" spans="1:8" x14ac:dyDescent="0.25">
      <c r="A58" s="7"/>
      <c r="C58" s="5" t="s">
        <v>442</v>
      </c>
      <c r="D58" s="5" t="s">
        <v>443</v>
      </c>
      <c r="E58" s="5">
        <v>326</v>
      </c>
      <c r="F58" s="5">
        <v>21</v>
      </c>
      <c r="G58" s="5">
        <v>59.2</v>
      </c>
    </row>
    <row r="59" spans="1:8" x14ac:dyDescent="0.25">
      <c r="A59" s="7" t="s">
        <v>444</v>
      </c>
      <c r="B59" s="5" t="s">
        <v>242</v>
      </c>
      <c r="C59" s="5" t="s">
        <v>445</v>
      </c>
      <c r="D59" s="8" t="s">
        <v>446</v>
      </c>
      <c r="E59" s="5">
        <v>131</v>
      </c>
      <c r="F59" s="5">
        <v>21</v>
      </c>
      <c r="G59" s="5">
        <v>58.7</v>
      </c>
      <c r="H59" s="5">
        <v>208</v>
      </c>
    </row>
    <row r="60" spans="1:8" x14ac:dyDescent="0.25">
      <c r="A60" s="7"/>
      <c r="C60" s="5" t="s">
        <v>447</v>
      </c>
      <c r="D60" s="8" t="s">
        <v>448</v>
      </c>
      <c r="E60" s="5">
        <v>338</v>
      </c>
      <c r="F60" s="5">
        <v>21</v>
      </c>
      <c r="G60" s="5">
        <v>58.7</v>
      </c>
    </row>
    <row r="61" spans="1:8" x14ac:dyDescent="0.25">
      <c r="A61" s="7" t="s">
        <v>449</v>
      </c>
      <c r="B61" s="5" t="s">
        <v>256</v>
      </c>
      <c r="C61" s="5" t="s">
        <v>450</v>
      </c>
      <c r="D61" s="5" t="s">
        <v>451</v>
      </c>
      <c r="E61" s="5">
        <v>482</v>
      </c>
      <c r="F61" s="5">
        <v>22</v>
      </c>
      <c r="G61" s="5">
        <v>55.1</v>
      </c>
      <c r="H61" s="5">
        <v>157</v>
      </c>
    </row>
    <row r="62" spans="1:8" x14ac:dyDescent="0.25">
      <c r="C62" s="5" t="s">
        <v>452</v>
      </c>
      <c r="D62" s="5" t="s">
        <v>453</v>
      </c>
      <c r="E62" s="5">
        <v>638</v>
      </c>
      <c r="F62" s="5">
        <v>19</v>
      </c>
      <c r="G62" s="5">
        <v>56.7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BEF3-7DDB-4DC5-8E12-549A77964B76}">
  <dimension ref="A1:AD56"/>
  <sheetViews>
    <sheetView tabSelected="1" zoomScale="85" zoomScaleNormal="85" workbookViewId="0"/>
  </sheetViews>
  <sheetFormatPr defaultRowHeight="13.8" x14ac:dyDescent="0.25"/>
  <cols>
    <col min="1" max="3" width="8.88671875" style="16"/>
    <col min="4" max="4" width="21.109375" style="16" customWidth="1"/>
    <col min="5" max="30" width="8.88671875" style="16"/>
    <col min="31" max="31" width="9.109375" style="16" bestFit="1" customWidth="1"/>
    <col min="32" max="16384" width="8.88671875" style="16"/>
  </cols>
  <sheetData>
    <row r="1" spans="1:30" x14ac:dyDescent="0.25">
      <c r="A1" s="14" t="s">
        <v>547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0" x14ac:dyDescent="0.25">
      <c r="A2" s="17" t="s">
        <v>454</v>
      </c>
      <c r="B2" s="17" t="s">
        <v>455</v>
      </c>
      <c r="C2" s="17" t="s">
        <v>456</v>
      </c>
      <c r="D2" s="17" t="s">
        <v>457</v>
      </c>
      <c r="E2" s="18" t="s">
        <v>458</v>
      </c>
      <c r="F2" s="18" t="s">
        <v>459</v>
      </c>
      <c r="G2" s="18" t="s">
        <v>314</v>
      </c>
      <c r="H2" s="18" t="s">
        <v>324</v>
      </c>
      <c r="I2" s="18" t="s">
        <v>460</v>
      </c>
      <c r="J2" s="18" t="s">
        <v>334</v>
      </c>
      <c r="K2" s="18" t="s">
        <v>339</v>
      </c>
      <c r="L2" s="18" t="s">
        <v>461</v>
      </c>
      <c r="M2" s="18" t="s">
        <v>462</v>
      </c>
      <c r="N2" s="18" t="s">
        <v>201</v>
      </c>
      <c r="O2" s="18" t="s">
        <v>364</v>
      </c>
      <c r="P2" s="18" t="s">
        <v>369</v>
      </c>
      <c r="Q2" s="18" t="s">
        <v>374</v>
      </c>
      <c r="R2" s="18" t="s">
        <v>207</v>
      </c>
      <c r="S2" s="18" t="s">
        <v>463</v>
      </c>
      <c r="T2" s="18" t="s">
        <v>464</v>
      </c>
      <c r="U2" s="18" t="s">
        <v>465</v>
      </c>
      <c r="V2" s="18" t="s">
        <v>466</v>
      </c>
      <c r="W2" s="18" t="s">
        <v>467</v>
      </c>
      <c r="X2" s="18" t="s">
        <v>247</v>
      </c>
      <c r="Y2" s="18" t="s">
        <v>468</v>
      </c>
      <c r="Z2" s="18" t="s">
        <v>249</v>
      </c>
      <c r="AA2" s="18" t="s">
        <v>434</v>
      </c>
      <c r="AB2" s="18" t="s">
        <v>469</v>
      </c>
      <c r="AC2" s="18" t="s">
        <v>470</v>
      </c>
      <c r="AD2" s="18" t="s">
        <v>471</v>
      </c>
    </row>
    <row r="3" spans="1:30" x14ac:dyDescent="0.25">
      <c r="A3" s="17" t="s">
        <v>472</v>
      </c>
      <c r="B3" s="17" t="s">
        <v>473</v>
      </c>
      <c r="C3" s="17" t="s">
        <v>474</v>
      </c>
      <c r="D3" s="17" t="s">
        <v>475</v>
      </c>
      <c r="E3" s="17">
        <v>28.552632495993933</v>
      </c>
      <c r="F3" s="17">
        <v>29.439114104178298</v>
      </c>
      <c r="G3" s="17">
        <v>28.393891542088397</v>
      </c>
      <c r="H3" s="17">
        <v>30.92876886196197</v>
      </c>
      <c r="I3" s="17">
        <v>28.445456010065449</v>
      </c>
      <c r="J3" s="17">
        <v>27.989764642810172</v>
      </c>
      <c r="K3" s="17">
        <v>27.854055627697331</v>
      </c>
      <c r="L3" s="17">
        <v>29.233168200699801</v>
      </c>
      <c r="M3" s="17">
        <v>28.802218956859523</v>
      </c>
      <c r="N3" s="17">
        <v>28.089743824068396</v>
      </c>
      <c r="O3" s="17">
        <v>29.110480088325275</v>
      </c>
      <c r="P3" s="17">
        <v>27.780096003640832</v>
      </c>
      <c r="Q3" s="17">
        <v>28.902429321586265</v>
      </c>
      <c r="R3" s="17">
        <v>27.612672133626077</v>
      </c>
      <c r="S3" s="17">
        <v>27.353601790505802</v>
      </c>
      <c r="T3" s="17">
        <v>29.3685729663936</v>
      </c>
      <c r="U3" s="17">
        <v>25.465456422171926</v>
      </c>
      <c r="V3" s="17">
        <v>28.887022048796624</v>
      </c>
      <c r="W3" s="17">
        <v>29.390004951469397</v>
      </c>
      <c r="X3" s="17">
        <v>29.409189174754534</v>
      </c>
      <c r="Y3" s="17">
        <v>28.855132029046469</v>
      </c>
      <c r="Z3" s="17">
        <v>28.186548808136298</v>
      </c>
      <c r="AA3" s="17">
        <v>31.127267755682972</v>
      </c>
      <c r="AB3" s="17">
        <v>31.195063151084799</v>
      </c>
      <c r="AC3" s="17">
        <v>28.073331210935802</v>
      </c>
      <c r="AD3" s="17">
        <v>32.616891146132268</v>
      </c>
    </row>
    <row r="4" spans="1:30" x14ac:dyDescent="0.25">
      <c r="A4" s="17" t="s">
        <v>476</v>
      </c>
      <c r="B4" s="17" t="s">
        <v>473</v>
      </c>
      <c r="C4" s="17" t="s">
        <v>477</v>
      </c>
      <c r="D4" s="17" t="s">
        <v>475</v>
      </c>
      <c r="E4" s="17">
        <v>28.382837098872233</v>
      </c>
      <c r="F4" s="17">
        <v>29.59367208454093</v>
      </c>
      <c r="G4" s="17">
        <v>28.02716853248663</v>
      </c>
      <c r="H4" s="17">
        <v>30.716460149640032</v>
      </c>
      <c r="I4" s="17">
        <v>28.570452582681469</v>
      </c>
      <c r="J4" s="17">
        <v>27.553826938984766</v>
      </c>
      <c r="K4" s="17">
        <v>30.409117172951593</v>
      </c>
      <c r="L4" s="17">
        <v>29.908332918623994</v>
      </c>
      <c r="M4" s="17">
        <v>28.7446664041498</v>
      </c>
      <c r="N4" s="17">
        <v>30.065511269456834</v>
      </c>
      <c r="O4" s="17">
        <v>29.682434034034731</v>
      </c>
      <c r="P4" s="17">
        <v>29.1582262067753</v>
      </c>
      <c r="Q4" s="17">
        <v>28.614099150074477</v>
      </c>
      <c r="R4" s="17">
        <v>28.015735631515231</v>
      </c>
      <c r="S4" s="17">
        <v>28.138362926365399</v>
      </c>
      <c r="T4" s="17">
        <v>28.776186661286701</v>
      </c>
      <c r="U4" s="17">
        <v>26.155619521944125</v>
      </c>
      <c r="V4" s="17">
        <v>29.064997826039111</v>
      </c>
      <c r="W4" s="17">
        <v>29.220420287060634</v>
      </c>
      <c r="X4" s="17">
        <v>29.244874652281325</v>
      </c>
      <c r="Y4" s="17">
        <v>27.695325136316331</v>
      </c>
      <c r="Z4" s="17">
        <v>28.826193268619601</v>
      </c>
      <c r="AA4" s="17">
        <v>30.946747276506034</v>
      </c>
      <c r="AB4" s="17">
        <v>30.741331444274234</v>
      </c>
      <c r="AC4" s="17">
        <v>27.700828339341022</v>
      </c>
      <c r="AD4" s="17">
        <v>31.736515962194431</v>
      </c>
    </row>
    <row r="5" spans="1:30" x14ac:dyDescent="0.25">
      <c r="A5" s="17" t="s">
        <v>478</v>
      </c>
      <c r="B5" s="17" t="s">
        <v>473</v>
      </c>
      <c r="C5" s="17" t="s">
        <v>479</v>
      </c>
      <c r="D5" s="17" t="s">
        <v>475</v>
      </c>
      <c r="E5" s="17">
        <v>29.036125312847332</v>
      </c>
      <c r="F5" s="17">
        <v>30.512940550766036</v>
      </c>
      <c r="G5" s="17">
        <v>28.821858025865236</v>
      </c>
      <c r="H5" s="17">
        <v>33.216704432175149</v>
      </c>
      <c r="I5" s="17">
        <v>29.649058862651977</v>
      </c>
      <c r="J5" s="17">
        <v>27.012539575354129</v>
      </c>
      <c r="K5" s="17">
        <v>29.889063555999737</v>
      </c>
      <c r="L5" s="17">
        <v>30.764367772388987</v>
      </c>
      <c r="M5" s="17">
        <v>29.917690284001875</v>
      </c>
      <c r="N5" s="17">
        <v>30.523321403357052</v>
      </c>
      <c r="O5" s="17">
        <v>29.777301616422204</v>
      </c>
      <c r="P5" s="17">
        <v>29.405589121568447</v>
      </c>
      <c r="Q5" s="17">
        <v>30.173698845252002</v>
      </c>
      <c r="R5" s="17">
        <v>29.65765385800535</v>
      </c>
      <c r="S5" s="17">
        <v>28.08448731170083</v>
      </c>
      <c r="T5" s="17">
        <v>31.029772203998998</v>
      </c>
      <c r="U5" s="17">
        <v>28.103093869603349</v>
      </c>
      <c r="V5" s="17">
        <v>30.070232406055581</v>
      </c>
      <c r="W5" s="17">
        <v>29.408482420619549</v>
      </c>
      <c r="X5" s="17">
        <v>29.180509513653465</v>
      </c>
      <c r="Y5" s="17">
        <v>29.301397082314001</v>
      </c>
      <c r="Z5" s="17">
        <v>32.018816517631734</v>
      </c>
      <c r="AA5" s="17">
        <v>32.423585303058701</v>
      </c>
      <c r="AB5" s="17">
        <v>30.285868928904495</v>
      </c>
      <c r="AC5" s="17">
        <v>29.443423957540048</v>
      </c>
      <c r="AD5" s="17">
        <v>34.118459825708655</v>
      </c>
    </row>
    <row r="6" spans="1:30" x14ac:dyDescent="0.25">
      <c r="A6" s="17" t="s">
        <v>480</v>
      </c>
      <c r="B6" s="17" t="s">
        <v>473</v>
      </c>
      <c r="C6" s="17" t="s">
        <v>474</v>
      </c>
      <c r="D6" s="17" t="s">
        <v>481</v>
      </c>
      <c r="E6" s="17">
        <v>29.037993731634828</v>
      </c>
      <c r="F6" s="17">
        <v>30.147183731200876</v>
      </c>
      <c r="G6" s="17">
        <v>27.627437042892765</v>
      </c>
      <c r="H6" s="17">
        <v>31.046714050217449</v>
      </c>
      <c r="I6" s="17">
        <v>29.951247881193975</v>
      </c>
      <c r="J6" s="17">
        <v>28.551269652073966</v>
      </c>
      <c r="K6" s="17">
        <v>33.218571347778365</v>
      </c>
      <c r="L6" s="17">
        <v>29.912523331255422</v>
      </c>
      <c r="M6" s="17">
        <v>28.671496722036672</v>
      </c>
      <c r="N6" s="17">
        <v>30.712209075578802</v>
      </c>
      <c r="O6" s="17">
        <v>30.391517721168132</v>
      </c>
      <c r="P6" s="17">
        <v>29.225215690786467</v>
      </c>
      <c r="Q6" s="17">
        <v>28.594086291503569</v>
      </c>
      <c r="R6" s="17">
        <v>28.9062396573133</v>
      </c>
      <c r="S6" s="17">
        <v>27.396038300548767</v>
      </c>
      <c r="T6" s="17">
        <v>30.643676164757352</v>
      </c>
      <c r="U6" s="17">
        <v>26.8010276902146</v>
      </c>
      <c r="V6" s="17">
        <v>29.558529786211594</v>
      </c>
      <c r="W6" s="17">
        <v>28.94828826114917</v>
      </c>
      <c r="X6" s="17">
        <v>29.418668472013451</v>
      </c>
      <c r="Y6" s="17">
        <v>27.82913263912317</v>
      </c>
      <c r="Z6" s="17">
        <v>29.204580529594622</v>
      </c>
      <c r="AA6" s="17">
        <v>31.698643183451299</v>
      </c>
      <c r="AB6" s="17">
        <v>31.713155945525372</v>
      </c>
      <c r="AC6" s="17">
        <v>27.657437799941174</v>
      </c>
      <c r="AD6" s="17">
        <v>31.658889742336367</v>
      </c>
    </row>
    <row r="7" spans="1:30" x14ac:dyDescent="0.25">
      <c r="A7" s="17" t="s">
        <v>482</v>
      </c>
      <c r="B7" s="17" t="s">
        <v>473</v>
      </c>
      <c r="C7" s="17" t="s">
        <v>477</v>
      </c>
      <c r="D7" s="17" t="s">
        <v>481</v>
      </c>
      <c r="E7" s="17">
        <v>29.311629689135724</v>
      </c>
      <c r="F7" s="17">
        <v>30.090210665519933</v>
      </c>
      <c r="G7" s="17">
        <v>29.138618008116399</v>
      </c>
      <c r="H7" s="17">
        <v>33.381954091498699</v>
      </c>
      <c r="I7" s="17">
        <v>30.039642529581599</v>
      </c>
      <c r="J7" s="17">
        <v>29.386748861102831</v>
      </c>
      <c r="K7" s="17">
        <v>30.031029130839411</v>
      </c>
      <c r="L7" s="17">
        <v>28.992264231563283</v>
      </c>
      <c r="M7" s="17">
        <v>28.834625960643198</v>
      </c>
      <c r="N7" s="17">
        <v>30.285028572910832</v>
      </c>
      <c r="O7" s="17">
        <v>30.533821112641501</v>
      </c>
      <c r="P7" s="17">
        <v>29.141427008352977</v>
      </c>
      <c r="Q7" s="17">
        <v>28.930547184693097</v>
      </c>
      <c r="R7" s="17">
        <v>29.116201974570203</v>
      </c>
      <c r="S7" s="17">
        <v>28.477173644196874</v>
      </c>
      <c r="T7" s="17">
        <v>30.697010781502925</v>
      </c>
      <c r="U7" s="17">
        <v>27.365260688175052</v>
      </c>
      <c r="V7" s="17">
        <v>29.894558469881396</v>
      </c>
      <c r="W7" s="17">
        <v>28.912290913003503</v>
      </c>
      <c r="X7" s="17">
        <v>30.0496842306591</v>
      </c>
      <c r="Y7" s="17">
        <v>28.514023068413668</v>
      </c>
      <c r="Z7" s="17">
        <v>30.599492727782934</v>
      </c>
      <c r="AA7" s="17">
        <v>31.719392731304765</v>
      </c>
      <c r="AB7" s="17">
        <v>29.687005347149199</v>
      </c>
      <c r="AC7" s="17">
        <v>29.143835944038226</v>
      </c>
      <c r="AD7" s="17">
        <v>34.98504264963897</v>
      </c>
    </row>
    <row r="8" spans="1:30" x14ac:dyDescent="0.25">
      <c r="A8" s="17" t="s">
        <v>483</v>
      </c>
      <c r="B8" s="17" t="s">
        <v>473</v>
      </c>
      <c r="C8" s="17" t="s">
        <v>479</v>
      </c>
      <c r="D8" s="17" t="s">
        <v>481</v>
      </c>
      <c r="E8" s="17">
        <v>28.259827949290766</v>
      </c>
      <c r="F8" s="17">
        <v>30.415990028068865</v>
      </c>
      <c r="G8" s="17">
        <v>28.705252813825677</v>
      </c>
      <c r="H8" s="17">
        <v>32.060407885978847</v>
      </c>
      <c r="I8" s="17">
        <v>29.203626003336495</v>
      </c>
      <c r="J8" s="17">
        <v>27.794705797124436</v>
      </c>
      <c r="K8" s="17">
        <v>28.204233794425594</v>
      </c>
      <c r="L8" s="17">
        <v>28.495010792919501</v>
      </c>
      <c r="M8" s="17">
        <v>28.589461631013101</v>
      </c>
      <c r="N8" s="17">
        <v>28.513805695626953</v>
      </c>
      <c r="O8" s="17">
        <v>30.106064497115973</v>
      </c>
      <c r="P8" s="17">
        <v>28.788325034866276</v>
      </c>
      <c r="Q8" s="17">
        <v>28.244897843774702</v>
      </c>
      <c r="R8" s="17">
        <v>29.327283778582935</v>
      </c>
      <c r="S8" s="17">
        <v>28.528279797669423</v>
      </c>
      <c r="T8" s="17">
        <v>28.546888860569474</v>
      </c>
      <c r="U8" s="17">
        <v>26.628634534881673</v>
      </c>
      <c r="V8" s="17">
        <v>29.132975148207141</v>
      </c>
      <c r="W8" s="17">
        <v>29.284934978607652</v>
      </c>
      <c r="X8" s="17">
        <v>28.8551685776564</v>
      </c>
      <c r="Y8" s="17">
        <v>27.970919362358252</v>
      </c>
      <c r="Z8" s="17">
        <v>28.780531297202625</v>
      </c>
      <c r="AA8" s="17">
        <v>31.482252904040436</v>
      </c>
      <c r="AB8" s="17">
        <v>31.049880704647034</v>
      </c>
      <c r="AC8" s="17">
        <v>27.403367814436624</v>
      </c>
      <c r="AD8" s="17">
        <v>33.084626327158873</v>
      </c>
    </row>
    <row r="9" spans="1:30" x14ac:dyDescent="0.25">
      <c r="A9" s="17" t="s">
        <v>484</v>
      </c>
      <c r="B9" s="17" t="s">
        <v>473</v>
      </c>
      <c r="C9" s="17" t="s">
        <v>474</v>
      </c>
      <c r="D9" s="17" t="s">
        <v>485</v>
      </c>
      <c r="E9" s="17">
        <v>29.421448887401567</v>
      </c>
      <c r="F9" s="17">
        <v>30.862547175603599</v>
      </c>
      <c r="G9" s="17">
        <v>29.292348325798901</v>
      </c>
      <c r="H9" s="17">
        <v>31.785985338285553</v>
      </c>
      <c r="I9" s="17">
        <v>29.638391002145624</v>
      </c>
      <c r="J9" s="17">
        <v>28.8674304204355</v>
      </c>
      <c r="K9" s="17">
        <v>28.034481713400222</v>
      </c>
      <c r="L9" s="17">
        <v>30.032793213414525</v>
      </c>
      <c r="M9" s="17">
        <v>30.101666500830266</v>
      </c>
      <c r="N9" s="17">
        <v>30.667378591304825</v>
      </c>
      <c r="O9" s="17">
        <v>30.267753176627338</v>
      </c>
      <c r="P9" s="17">
        <v>29.910390560613333</v>
      </c>
      <c r="Q9" s="17">
        <v>29.677600367884029</v>
      </c>
      <c r="R9" s="17">
        <v>29.952894014144665</v>
      </c>
      <c r="S9" s="17">
        <v>28.752627038982276</v>
      </c>
      <c r="T9" s="17">
        <v>30.632131237125503</v>
      </c>
      <c r="U9" s="17">
        <v>27.450859670985874</v>
      </c>
      <c r="V9" s="17">
        <v>30.013588167341037</v>
      </c>
      <c r="W9" s="17">
        <v>29.661557302326173</v>
      </c>
      <c r="X9" s="17">
        <v>30.160747250711101</v>
      </c>
      <c r="Y9" s="17">
        <v>28.929947438591569</v>
      </c>
      <c r="Z9" s="17">
        <v>30.416741661469825</v>
      </c>
      <c r="AA9" s="17">
        <v>32.36918342352115</v>
      </c>
      <c r="AB9" s="17">
        <v>29.936006556398802</v>
      </c>
      <c r="AC9" s="17">
        <v>28.637972507226973</v>
      </c>
      <c r="AD9" s="17">
        <v>34.878820808296702</v>
      </c>
    </row>
    <row r="10" spans="1:30" x14ac:dyDescent="0.25">
      <c r="A10" s="17" t="s">
        <v>486</v>
      </c>
      <c r="B10" s="17" t="s">
        <v>473</v>
      </c>
      <c r="C10" s="17" t="s">
        <v>479</v>
      </c>
      <c r="D10" s="17" t="s">
        <v>485</v>
      </c>
      <c r="E10" s="17">
        <v>30.11325579176405</v>
      </c>
      <c r="F10" s="17">
        <v>30.826248730247649</v>
      </c>
      <c r="G10" s="17">
        <v>30.231759196526031</v>
      </c>
      <c r="H10" s="17">
        <v>32.654362668715699</v>
      </c>
      <c r="I10" s="17">
        <v>30.655753796954549</v>
      </c>
      <c r="J10" s="17">
        <v>29.199199098559365</v>
      </c>
      <c r="K10" s="17">
        <v>28.217459281708731</v>
      </c>
      <c r="L10" s="17">
        <v>31.120024507274557</v>
      </c>
      <c r="M10" s="17">
        <v>30.636746104088598</v>
      </c>
      <c r="N10" s="17">
        <v>30.132069780308399</v>
      </c>
      <c r="O10" s="17">
        <v>31.164004556484532</v>
      </c>
      <c r="P10" s="17">
        <v>27.4086374693244</v>
      </c>
      <c r="Q10" s="17">
        <v>30.562727727320077</v>
      </c>
      <c r="R10" s="17">
        <v>29.120939837432768</v>
      </c>
      <c r="S10" s="17">
        <v>30.197027650052501</v>
      </c>
      <c r="T10" s="17">
        <v>30.505253385087624</v>
      </c>
      <c r="U10" s="17">
        <v>27.260136364802328</v>
      </c>
      <c r="V10" s="17">
        <v>30.210406359188966</v>
      </c>
      <c r="W10" s="17">
        <v>28.597711143994999</v>
      </c>
      <c r="X10" s="17">
        <v>27.282657537772749</v>
      </c>
      <c r="Y10" s="17">
        <v>30.486714852432375</v>
      </c>
      <c r="Z10" s="17">
        <v>32.816660896643334</v>
      </c>
      <c r="AA10" s="17">
        <v>33.742104409582033</v>
      </c>
      <c r="AB10" s="17">
        <v>31.208259650125836</v>
      </c>
      <c r="AC10" s="17">
        <v>28.772890906618532</v>
      </c>
      <c r="AD10" s="17">
        <v>32.347553635902536</v>
      </c>
    </row>
    <row r="11" spans="1:30" x14ac:dyDescent="0.25">
      <c r="A11" s="17" t="s">
        <v>487</v>
      </c>
      <c r="B11" s="17" t="s">
        <v>473</v>
      </c>
      <c r="C11" s="17" t="s">
        <v>477</v>
      </c>
      <c r="D11" s="17" t="s">
        <v>488</v>
      </c>
      <c r="E11" s="17">
        <v>30.476835033107932</v>
      </c>
      <c r="F11" s="17">
        <v>32.479762364843431</v>
      </c>
      <c r="G11" s="17">
        <v>34.245604466236365</v>
      </c>
      <c r="H11" s="17">
        <v>35.917531307189329</v>
      </c>
      <c r="I11" s="17">
        <v>32.768778885983302</v>
      </c>
      <c r="J11" s="17">
        <v>31.152559445623599</v>
      </c>
      <c r="K11" s="17">
        <v>27.730782168019008</v>
      </c>
      <c r="L11" s="17">
        <v>32.991638447659199</v>
      </c>
      <c r="M11" s="17">
        <v>38.338419793949434</v>
      </c>
      <c r="N11" s="17">
        <v>32.769754206806354</v>
      </c>
      <c r="O11" s="17">
        <v>32.063604090511134</v>
      </c>
      <c r="P11" s="17">
        <v>30.663728212217222</v>
      </c>
      <c r="Q11" s="17">
        <v>36.623443626218148</v>
      </c>
      <c r="R11" s="17">
        <v>30.992819224510001</v>
      </c>
      <c r="S11" s="17">
        <v>35.846766713182767</v>
      </c>
      <c r="T11" s="17">
        <v>32.500294116639857</v>
      </c>
      <c r="U11" s="17">
        <v>28.182761754209224</v>
      </c>
      <c r="V11" s="17">
        <v>33.115622840126221</v>
      </c>
      <c r="W11" s="17">
        <v>30.190196906860951</v>
      </c>
      <c r="X11" s="17">
        <v>34.29803794583146</v>
      </c>
      <c r="Y11" s="17">
        <v>38.443768470466701</v>
      </c>
      <c r="Z11" s="17">
        <v>36.442565059444775</v>
      </c>
      <c r="AA11" s="17">
        <v>36.39697100179977</v>
      </c>
      <c r="AB11" s="17">
        <v>31.487172521496426</v>
      </c>
      <c r="AC11" s="17">
        <v>30.450247118557169</v>
      </c>
      <c r="AD11" s="17">
        <v>34.436528121792001</v>
      </c>
    </row>
    <row r="12" spans="1:30" x14ac:dyDescent="0.25">
      <c r="A12" s="17" t="s">
        <v>489</v>
      </c>
      <c r="B12" s="17" t="s">
        <v>473</v>
      </c>
      <c r="C12" s="17" t="s">
        <v>474</v>
      </c>
      <c r="D12" s="17" t="s">
        <v>490</v>
      </c>
      <c r="E12" s="17">
        <v>29.968472323504223</v>
      </c>
      <c r="F12" s="17">
        <v>32.212050659001839</v>
      </c>
      <c r="G12" s="17">
        <v>30.21520159537555</v>
      </c>
      <c r="H12" s="17">
        <v>34.816509160160663</v>
      </c>
      <c r="I12" s="17">
        <v>31.129449220522002</v>
      </c>
      <c r="J12" s="17">
        <v>29.975429754164526</v>
      </c>
      <c r="K12" s="17">
        <v>30.714767830410366</v>
      </c>
      <c r="L12" s="17">
        <v>31.041784286670342</v>
      </c>
      <c r="M12" s="17">
        <v>31.130641834995931</v>
      </c>
      <c r="N12" s="17">
        <v>31.153364014364836</v>
      </c>
      <c r="O12" s="17">
        <v>31.940227373373471</v>
      </c>
      <c r="P12" s="17">
        <v>31.1241548235583</v>
      </c>
      <c r="Q12" s="17">
        <v>30.025472154556823</v>
      </c>
      <c r="R12" s="17">
        <v>30.44165390688703</v>
      </c>
      <c r="S12" s="17">
        <v>30.203486990426001</v>
      </c>
      <c r="T12" s="17">
        <v>30.713817529716298</v>
      </c>
      <c r="U12" s="17">
        <v>29.009046581973102</v>
      </c>
      <c r="V12" s="17">
        <v>31.112178110984168</v>
      </c>
      <c r="W12" s="17">
        <v>30.99298627620853</v>
      </c>
      <c r="X12" s="17">
        <v>31.738818790408899</v>
      </c>
      <c r="Y12" s="17">
        <v>30.278992867494466</v>
      </c>
      <c r="Z12" s="17">
        <v>30.642778635509401</v>
      </c>
      <c r="AA12" s="17">
        <v>32.784386127598935</v>
      </c>
      <c r="AB12" s="17">
        <v>31.53388825095205</v>
      </c>
      <c r="AC12" s="17">
        <v>29.529031501538935</v>
      </c>
      <c r="AD12" s="17">
        <v>34.488040285231648</v>
      </c>
    </row>
    <row r="13" spans="1:30" x14ac:dyDescent="0.25">
      <c r="A13" s="17" t="s">
        <v>491</v>
      </c>
      <c r="B13" s="17" t="s">
        <v>473</v>
      </c>
      <c r="C13" s="17" t="s">
        <v>477</v>
      </c>
      <c r="D13" s="17" t="s">
        <v>490</v>
      </c>
      <c r="E13" s="17">
        <v>27.166766359152533</v>
      </c>
      <c r="F13" s="17">
        <v>28.563221968127074</v>
      </c>
      <c r="G13" s="17">
        <v>26.896653768180649</v>
      </c>
      <c r="H13" s="17">
        <v>29.916237064358537</v>
      </c>
      <c r="I13" s="17">
        <v>28.20527939591355</v>
      </c>
      <c r="J13" s="17">
        <v>26.585329817740252</v>
      </c>
      <c r="K13" s="17">
        <v>31.252753279521791</v>
      </c>
      <c r="L13" s="17">
        <v>29.0605858965727</v>
      </c>
      <c r="M13" s="17">
        <v>27.2522898121134</v>
      </c>
      <c r="N13" s="17">
        <v>29.200914360827934</v>
      </c>
      <c r="O13" s="17">
        <v>28.920772142536777</v>
      </c>
      <c r="P13" s="17">
        <v>28.176704942970233</v>
      </c>
      <c r="Q13" s="17">
        <v>27.1025818095228</v>
      </c>
      <c r="R13" s="17">
        <v>26.366347462534296</v>
      </c>
      <c r="S13" s="17">
        <v>26.617601892980133</v>
      </c>
      <c r="T13" s="17">
        <v>28.501229967635872</v>
      </c>
      <c r="U13" s="17">
        <v>25.190624590430673</v>
      </c>
      <c r="V13" s="17">
        <v>28.105982206608598</v>
      </c>
      <c r="W13" s="17">
        <v>28.205043814780577</v>
      </c>
      <c r="X13" s="17">
        <v>28.297007143649676</v>
      </c>
      <c r="Y13" s="17">
        <v>26.279974026915049</v>
      </c>
      <c r="Z13" s="17">
        <v>27.29212703520475</v>
      </c>
      <c r="AA13" s="17">
        <v>29.184094270921204</v>
      </c>
      <c r="AB13" s="17">
        <v>30.316361720864702</v>
      </c>
      <c r="AC13" s="17">
        <v>26.942551872806433</v>
      </c>
      <c r="AD13" s="17">
        <v>31.156500748953203</v>
      </c>
    </row>
    <row r="14" spans="1:30" x14ac:dyDescent="0.25">
      <c r="A14" s="17" t="s">
        <v>492</v>
      </c>
      <c r="B14" s="17" t="s">
        <v>473</v>
      </c>
      <c r="C14" s="17" t="s">
        <v>479</v>
      </c>
      <c r="D14" s="17" t="s">
        <v>490</v>
      </c>
      <c r="E14" s="17">
        <v>30.798306599358032</v>
      </c>
      <c r="F14" s="17">
        <v>31.814291957572397</v>
      </c>
      <c r="G14" s="17">
        <v>30.907009358668301</v>
      </c>
      <c r="H14" s="17">
        <v>32.583488819586364</v>
      </c>
      <c r="I14" s="17">
        <v>31.211025344188929</v>
      </c>
      <c r="J14" s="17">
        <v>28.367259199402799</v>
      </c>
      <c r="K14" s="17">
        <v>29.622490667254723</v>
      </c>
      <c r="L14" s="17">
        <v>32.274661762257999</v>
      </c>
      <c r="M14" s="17">
        <v>32.101230217569821</v>
      </c>
      <c r="N14" s="17">
        <v>33.557566728368478</v>
      </c>
      <c r="O14" s="17">
        <v>32.753701333070467</v>
      </c>
      <c r="P14" s="17">
        <v>29.022684221280269</v>
      </c>
      <c r="Q14" s="17">
        <v>32.319301221018797</v>
      </c>
      <c r="R14" s="17">
        <v>30.556212235881404</v>
      </c>
      <c r="S14" s="17">
        <v>30.647440282691235</v>
      </c>
      <c r="T14" s="17">
        <v>33.328134411709676</v>
      </c>
      <c r="U14" s="17">
        <v>29.588056547173522</v>
      </c>
      <c r="V14" s="17">
        <v>31.435490366760362</v>
      </c>
      <c r="W14" s="17">
        <v>31.144703826942067</v>
      </c>
      <c r="X14" s="17">
        <v>30.159158810884634</v>
      </c>
      <c r="Y14" s="17">
        <v>31.018932876403177</v>
      </c>
      <c r="Z14" s="17">
        <v>32.403599567570268</v>
      </c>
      <c r="AA14" s="17">
        <v>32.535701695881748</v>
      </c>
      <c r="AB14" s="17">
        <v>33.049991908959804</v>
      </c>
      <c r="AC14" s="17">
        <v>31.293703114748673</v>
      </c>
      <c r="AD14" s="17">
        <v>32.828606460565567</v>
      </c>
    </row>
    <row r="15" spans="1:30" x14ac:dyDescent="0.25">
      <c r="A15" s="17" t="s">
        <v>493</v>
      </c>
      <c r="B15" s="17" t="s">
        <v>473</v>
      </c>
      <c r="C15" s="17" t="s">
        <v>474</v>
      </c>
      <c r="D15" s="17" t="s">
        <v>494</v>
      </c>
      <c r="E15" s="17">
        <v>31.339730446147769</v>
      </c>
      <c r="F15" s="17">
        <v>31.2065747416653</v>
      </c>
      <c r="G15" s="17">
        <v>32.492204727434434</v>
      </c>
      <c r="H15" s="17">
        <v>36.359289278674922</v>
      </c>
      <c r="I15" s="17">
        <v>32.553944052134128</v>
      </c>
      <c r="J15" s="17">
        <v>31.054280334130201</v>
      </c>
      <c r="K15" s="17">
        <v>30.008357045738631</v>
      </c>
      <c r="L15" s="17">
        <v>32.274551616255181</v>
      </c>
      <c r="M15" s="17">
        <v>32.8504359350353</v>
      </c>
      <c r="N15" s="17">
        <v>32.425425336694651</v>
      </c>
      <c r="O15" s="17">
        <v>32.561965138042673</v>
      </c>
      <c r="P15" s="17">
        <v>32.5762578113941</v>
      </c>
      <c r="Q15" s="17">
        <v>32.232365298912079</v>
      </c>
      <c r="R15" s="17">
        <v>32.665562804857238</v>
      </c>
      <c r="S15" s="17">
        <v>32.359459500873101</v>
      </c>
      <c r="T15" s="17">
        <v>32.213443502657825</v>
      </c>
      <c r="U15" s="17">
        <v>31.561206808190249</v>
      </c>
      <c r="V15" s="17">
        <v>32.269021192614716</v>
      </c>
      <c r="W15" s="17">
        <v>32.252212347612875</v>
      </c>
      <c r="X15" s="17">
        <v>31.639036217976336</v>
      </c>
      <c r="Y15" s="17">
        <v>31.62901331490265</v>
      </c>
      <c r="Z15" s="17">
        <v>31.728637264540129</v>
      </c>
      <c r="AA15" s="17">
        <v>33.516289815774229</v>
      </c>
      <c r="AB15" s="17">
        <v>31.611855612736235</v>
      </c>
      <c r="AC15" s="17">
        <v>31.406093687261734</v>
      </c>
      <c r="AD15" s="17">
        <v>34.207337175725861</v>
      </c>
    </row>
    <row r="16" spans="1:30" x14ac:dyDescent="0.25">
      <c r="A16" s="17" t="s">
        <v>495</v>
      </c>
      <c r="B16" s="17" t="s">
        <v>473</v>
      </c>
      <c r="C16" s="17" t="s">
        <v>477</v>
      </c>
      <c r="D16" s="17" t="s">
        <v>494</v>
      </c>
      <c r="E16" s="17">
        <v>29.346011641014432</v>
      </c>
      <c r="F16" s="17">
        <v>30.263406727586101</v>
      </c>
      <c r="G16" s="17">
        <v>28.739553422357599</v>
      </c>
      <c r="H16" s="17">
        <v>32.441721573919331</v>
      </c>
      <c r="I16" s="17">
        <v>30.281136912934901</v>
      </c>
      <c r="J16" s="17">
        <v>28.504209940882632</v>
      </c>
      <c r="K16" s="17">
        <v>28.94569853008208</v>
      </c>
      <c r="L16" s="17">
        <v>30.469558692235278</v>
      </c>
      <c r="M16" s="17">
        <v>29.470187703431098</v>
      </c>
      <c r="N16" s="17">
        <v>31.054144570667901</v>
      </c>
      <c r="O16" s="17">
        <v>31.126906042620334</v>
      </c>
      <c r="P16" s="17">
        <v>29.537695117694401</v>
      </c>
      <c r="Q16" s="17">
        <v>29.26870197535203</v>
      </c>
      <c r="R16" s="17">
        <v>29.075133822185833</v>
      </c>
      <c r="S16" s="17">
        <v>28.523096972510032</v>
      </c>
      <c r="T16" s="17">
        <v>30.493161830454198</v>
      </c>
      <c r="U16" s="17">
        <v>27.648237996544097</v>
      </c>
      <c r="V16" s="17">
        <v>29.848173457794857</v>
      </c>
      <c r="W16" s="17">
        <v>29.480194040607202</v>
      </c>
      <c r="X16" s="17">
        <v>29.550284099906964</v>
      </c>
      <c r="Y16" s="17">
        <v>28.729167508678501</v>
      </c>
      <c r="Z16" s="17">
        <v>30.369328397666237</v>
      </c>
      <c r="AA16" s="17">
        <v>32.079664660520137</v>
      </c>
      <c r="AB16" s="17">
        <v>31.555108877028768</v>
      </c>
      <c r="AC16" s="17">
        <v>28.8573960957129</v>
      </c>
      <c r="AD16" s="17">
        <v>30.394629292278399</v>
      </c>
    </row>
    <row r="17" spans="1:30" x14ac:dyDescent="0.25">
      <c r="A17" s="17" t="s">
        <v>496</v>
      </c>
      <c r="B17" s="17" t="s">
        <v>473</v>
      </c>
      <c r="C17" s="17" t="s">
        <v>479</v>
      </c>
      <c r="D17" s="17" t="s">
        <v>494</v>
      </c>
      <c r="E17" s="17">
        <v>27.571852010970336</v>
      </c>
      <c r="F17" s="17">
        <v>29.186131569046324</v>
      </c>
      <c r="G17" s="17">
        <v>27.814111677725524</v>
      </c>
      <c r="H17" s="17">
        <v>30.366097569094535</v>
      </c>
      <c r="I17" s="17">
        <v>28.419625213754031</v>
      </c>
      <c r="J17" s="17">
        <v>26.465412887422772</v>
      </c>
      <c r="K17" s="17">
        <v>30.401233288014808</v>
      </c>
      <c r="L17" s="17">
        <v>29.017931020109401</v>
      </c>
      <c r="M17" s="17">
        <v>27.032891666022273</v>
      </c>
      <c r="N17" s="17">
        <v>27.682320841781049</v>
      </c>
      <c r="O17" s="17">
        <v>28.314402536361225</v>
      </c>
      <c r="P17" s="17">
        <v>26.71380853703025</v>
      </c>
      <c r="Q17" s="17">
        <v>27.354014366165401</v>
      </c>
      <c r="R17" s="17">
        <v>26.875635979952165</v>
      </c>
      <c r="S17" s="17">
        <v>26.890217365046965</v>
      </c>
      <c r="T17" s="17">
        <v>28.294564486336249</v>
      </c>
      <c r="U17" s="17">
        <v>25.084993760253347</v>
      </c>
      <c r="V17" s="17">
        <v>28.206884978360872</v>
      </c>
      <c r="W17" s="17">
        <v>28.01994329817455</v>
      </c>
      <c r="X17" s="17">
        <v>28.575326802792102</v>
      </c>
      <c r="Y17" s="17">
        <v>26.231492290003274</v>
      </c>
      <c r="Z17" s="17">
        <v>27.350093397582601</v>
      </c>
      <c r="AA17" s="17">
        <v>30.516717952634426</v>
      </c>
      <c r="AB17" s="17">
        <v>30.687928300152599</v>
      </c>
      <c r="AC17" s="17">
        <v>27.283515390317465</v>
      </c>
      <c r="AD17" s="17">
        <v>33.021862252278133</v>
      </c>
    </row>
    <row r="18" spans="1:30" x14ac:dyDescent="0.25">
      <c r="A18" s="17" t="s">
        <v>497</v>
      </c>
      <c r="B18" s="17" t="s">
        <v>498</v>
      </c>
      <c r="C18" s="17" t="s">
        <v>474</v>
      </c>
      <c r="D18" s="17" t="s">
        <v>475</v>
      </c>
      <c r="E18" s="17">
        <v>28.270247915101223</v>
      </c>
      <c r="F18" s="17">
        <v>28.985563666068632</v>
      </c>
      <c r="G18" s="17">
        <v>26.875417221424048</v>
      </c>
      <c r="H18" s="17">
        <v>27.389781808366166</v>
      </c>
      <c r="I18" s="17">
        <v>28.284782479198679</v>
      </c>
      <c r="J18" s="17">
        <v>29.799114089003567</v>
      </c>
      <c r="K18" s="17">
        <v>28.991677902301973</v>
      </c>
      <c r="L18" s="17">
        <v>28.935758144937044</v>
      </c>
      <c r="M18" s="17">
        <v>28.806432375368701</v>
      </c>
      <c r="N18" s="17">
        <v>29.128506417367149</v>
      </c>
      <c r="O18" s="17">
        <v>27.447262288950977</v>
      </c>
      <c r="P18" s="17">
        <v>26.631518291531833</v>
      </c>
      <c r="Q18" s="17">
        <v>26.331405755509927</v>
      </c>
      <c r="R18" s="17">
        <v>26.833239940914051</v>
      </c>
      <c r="S18" s="17">
        <v>26.331114875433752</v>
      </c>
      <c r="T18" s="17">
        <v>28.201762968572325</v>
      </c>
      <c r="U18" s="17">
        <v>25.190507906084651</v>
      </c>
      <c r="V18" s="17">
        <v>28.232533550326458</v>
      </c>
      <c r="W18" s="17">
        <v>29.203009008250671</v>
      </c>
      <c r="X18" s="17">
        <v>29.099859062723304</v>
      </c>
      <c r="Y18" s="17">
        <v>30.715112584397868</v>
      </c>
      <c r="Z18" s="17">
        <v>28.063328503148835</v>
      </c>
      <c r="AA18" s="17">
        <v>26.084397237532801</v>
      </c>
      <c r="AB18" s="17">
        <v>32.517044965769998</v>
      </c>
      <c r="AC18" s="17">
        <v>27.3245430419156</v>
      </c>
      <c r="AD18" s="17">
        <v>30.371950308287698</v>
      </c>
    </row>
    <row r="19" spans="1:30" x14ac:dyDescent="0.25">
      <c r="A19" s="17" t="s">
        <v>499</v>
      </c>
      <c r="B19" s="17" t="s">
        <v>498</v>
      </c>
      <c r="C19" s="17" t="s">
        <v>477</v>
      </c>
      <c r="D19" s="17" t="s">
        <v>475</v>
      </c>
      <c r="E19" s="17">
        <v>29.761443401998925</v>
      </c>
      <c r="F19" s="17">
        <v>31.172947796278802</v>
      </c>
      <c r="G19" s="17">
        <v>29.223528117896333</v>
      </c>
      <c r="H19" s="17">
        <v>32.064388846790756</v>
      </c>
      <c r="I19" s="17">
        <v>30.85872770463785</v>
      </c>
      <c r="J19" s="17">
        <v>29.275196955120371</v>
      </c>
      <c r="K19" s="17">
        <v>29.012296032687626</v>
      </c>
      <c r="L19" s="17">
        <v>31.184922917933147</v>
      </c>
      <c r="M19" s="17">
        <v>30.800085068937602</v>
      </c>
      <c r="N19" s="17">
        <v>32.153894654335403</v>
      </c>
      <c r="O19" s="17">
        <v>31.307275074026066</v>
      </c>
      <c r="P19" s="17">
        <v>30.634604635863276</v>
      </c>
      <c r="Q19" s="17">
        <v>30.434104854033933</v>
      </c>
      <c r="R19" s="17">
        <v>29.466341749660977</v>
      </c>
      <c r="S19" s="17">
        <v>29.068199267685134</v>
      </c>
      <c r="T19" s="17">
        <v>31.440858233123901</v>
      </c>
      <c r="U19" s="17">
        <v>28.187011857759501</v>
      </c>
      <c r="V19" s="17">
        <v>30.643533288568737</v>
      </c>
      <c r="W19" s="17">
        <v>30.246530335033228</v>
      </c>
      <c r="X19" s="17">
        <v>30.953847232482651</v>
      </c>
      <c r="Y19" s="17">
        <v>29.742567522425531</v>
      </c>
      <c r="Z19" s="17">
        <v>31.905848584641276</v>
      </c>
      <c r="AA19" s="17">
        <v>32.986875541159399</v>
      </c>
      <c r="AB19" s="17">
        <v>31.182554445804101</v>
      </c>
      <c r="AC19" s="17">
        <v>29.19368415694213</v>
      </c>
      <c r="AD19" s="17">
        <v>33.83059722696067</v>
      </c>
    </row>
    <row r="20" spans="1:30" x14ac:dyDescent="0.25">
      <c r="A20" s="17" t="s">
        <v>500</v>
      </c>
      <c r="B20" s="17" t="s">
        <v>498</v>
      </c>
      <c r="C20" s="17" t="s">
        <v>479</v>
      </c>
      <c r="D20" s="17" t="s">
        <v>475</v>
      </c>
      <c r="E20" s="17">
        <v>27.4958726583131</v>
      </c>
      <c r="F20" s="17">
        <v>28.45059328337187</v>
      </c>
      <c r="G20" s="17">
        <v>26.869996988147005</v>
      </c>
      <c r="H20" s="17">
        <v>29.937660332600601</v>
      </c>
      <c r="I20" s="17">
        <v>28.175675378043632</v>
      </c>
      <c r="J20" s="17">
        <v>26.535770005859199</v>
      </c>
      <c r="K20" s="17">
        <v>30.081059572888162</v>
      </c>
      <c r="L20" s="17">
        <v>28.449528205236565</v>
      </c>
      <c r="M20" s="17">
        <v>27.685302685366604</v>
      </c>
      <c r="N20" s="17">
        <v>29.089831228257435</v>
      </c>
      <c r="O20" s="17">
        <v>28.719648307158224</v>
      </c>
      <c r="P20" s="17">
        <v>28.318205046872901</v>
      </c>
      <c r="Q20" s="17">
        <v>27.934866021238104</v>
      </c>
      <c r="R20" s="17">
        <v>26.910363665664136</v>
      </c>
      <c r="S20" s="17">
        <v>27.239699608194002</v>
      </c>
      <c r="T20" s="17">
        <v>28.636258832912034</v>
      </c>
      <c r="U20" s="17">
        <v>25.808604040495823</v>
      </c>
      <c r="V20" s="17">
        <v>28.339687589754156</v>
      </c>
      <c r="W20" s="17">
        <v>27.987619956234177</v>
      </c>
      <c r="X20" s="17">
        <v>28.030526078543851</v>
      </c>
      <c r="Y20" s="17">
        <v>26.800597850228069</v>
      </c>
      <c r="Z20" s="17">
        <v>30.410711577900052</v>
      </c>
      <c r="AA20" s="17">
        <v>31.279349365434467</v>
      </c>
      <c r="AB20" s="17">
        <v>28.770036414749232</v>
      </c>
      <c r="AC20" s="17">
        <v>26.759236710698033</v>
      </c>
      <c r="AD20" s="17">
        <v>32.1151759294467</v>
      </c>
    </row>
    <row r="21" spans="1:30" x14ac:dyDescent="0.25">
      <c r="A21" s="17" t="s">
        <v>501</v>
      </c>
      <c r="B21" s="17" t="s">
        <v>498</v>
      </c>
      <c r="C21" s="17" t="s">
        <v>474</v>
      </c>
      <c r="D21" s="17" t="s">
        <v>481</v>
      </c>
      <c r="E21" s="17">
        <v>29.242358506006767</v>
      </c>
      <c r="F21" s="17">
        <v>30.763797193139702</v>
      </c>
      <c r="G21" s="17">
        <v>30.5161254909201</v>
      </c>
      <c r="H21" s="17">
        <v>32.0167632806859</v>
      </c>
      <c r="I21" s="17">
        <v>30.395880268961733</v>
      </c>
      <c r="J21" s="17">
        <v>29.129795565228971</v>
      </c>
      <c r="K21" s="17">
        <v>32.36645039610768</v>
      </c>
      <c r="L21" s="17">
        <v>29.357426362261084</v>
      </c>
      <c r="M21" s="17">
        <v>30.141203363368302</v>
      </c>
      <c r="N21" s="17">
        <v>31.4585158026903</v>
      </c>
      <c r="O21" s="17">
        <v>30.966111799620965</v>
      </c>
      <c r="P21" s="17">
        <v>30.237134816721234</v>
      </c>
      <c r="Q21" s="17">
        <v>29.881165567118899</v>
      </c>
      <c r="R21" s="17">
        <v>29.189348687802351</v>
      </c>
      <c r="S21" s="17"/>
      <c r="T21" s="17">
        <v>31.316489304554199</v>
      </c>
      <c r="U21" s="17">
        <v>27.805680220900449</v>
      </c>
      <c r="V21" s="17">
        <v>30.487353639187621</v>
      </c>
      <c r="W21" s="17">
        <v>29.98414683254617</v>
      </c>
      <c r="X21" s="17">
        <v>30.386002946993152</v>
      </c>
      <c r="Y21" s="17">
        <v>29.409120209503268</v>
      </c>
      <c r="Z21" s="17">
        <v>30.9894644395327</v>
      </c>
      <c r="AA21" s="17">
        <v>32.566161913310253</v>
      </c>
      <c r="AB21" s="17">
        <v>32.126427756873703</v>
      </c>
      <c r="AC21" s="17">
        <v>29.120874159935603</v>
      </c>
      <c r="AD21" s="17">
        <v>32.33004245571955</v>
      </c>
    </row>
    <row r="22" spans="1:30" x14ac:dyDescent="0.25">
      <c r="A22" s="17" t="s">
        <v>502</v>
      </c>
      <c r="B22" s="17" t="s">
        <v>498</v>
      </c>
      <c r="C22" s="17" t="s">
        <v>477</v>
      </c>
      <c r="D22" s="17" t="s">
        <v>481</v>
      </c>
      <c r="E22" s="17">
        <v>29.709975199311401</v>
      </c>
      <c r="F22" s="17">
        <v>31.18625829975117</v>
      </c>
      <c r="G22" s="17">
        <v>30.144007193104169</v>
      </c>
      <c r="H22" s="17">
        <v>34.605076921623102</v>
      </c>
      <c r="I22" s="17">
        <v>31.1784112856148</v>
      </c>
      <c r="J22" s="17">
        <v>31.015578575742001</v>
      </c>
      <c r="K22" s="17">
        <v>28.270475720560583</v>
      </c>
      <c r="L22" s="17">
        <v>30.472065486098717</v>
      </c>
      <c r="M22" s="17"/>
      <c r="N22" s="17"/>
      <c r="O22" s="17">
        <v>32.061364429910931</v>
      </c>
      <c r="P22" s="17"/>
      <c r="Q22" s="17">
        <v>31.117717870131468</v>
      </c>
      <c r="R22" s="17">
        <v>29.514151823287975</v>
      </c>
      <c r="S22" s="17">
        <v>29.495071947443265</v>
      </c>
      <c r="T22" s="17">
        <v>30.035438559535649</v>
      </c>
      <c r="U22" s="17">
        <v>28.505989644937966</v>
      </c>
      <c r="V22" s="17">
        <v>31.090882222649498</v>
      </c>
      <c r="W22" s="17">
        <v>28.001554307409751</v>
      </c>
      <c r="X22" s="17">
        <v>28.234849538241832</v>
      </c>
      <c r="Y22" s="17">
        <v>32.861161385879534</v>
      </c>
      <c r="Z22" s="17">
        <v>34.226273511729964</v>
      </c>
      <c r="AA22" s="17">
        <v>32.779589545245933</v>
      </c>
      <c r="AB22" s="17">
        <v>30.790408349979035</v>
      </c>
      <c r="AC22" s="17">
        <v>30.97123840421197</v>
      </c>
      <c r="AD22" s="17">
        <v>38.82275089853767</v>
      </c>
    </row>
    <row r="23" spans="1:30" x14ac:dyDescent="0.25">
      <c r="A23" s="17" t="s">
        <v>503</v>
      </c>
      <c r="B23" s="17" t="s">
        <v>498</v>
      </c>
      <c r="C23" s="17" t="s">
        <v>479</v>
      </c>
      <c r="D23" s="17" t="s">
        <v>481</v>
      </c>
      <c r="E23" s="17">
        <v>27.664778166774028</v>
      </c>
      <c r="F23" s="17">
        <v>30.12154990955753</v>
      </c>
      <c r="G23" s="17">
        <v>29.108004805757801</v>
      </c>
      <c r="H23" s="17">
        <v>30.461389033392436</v>
      </c>
      <c r="I23" s="17">
        <v>28.776799702562577</v>
      </c>
      <c r="J23" s="17">
        <v>27.859748711180469</v>
      </c>
      <c r="K23" s="17">
        <v>28.131274023795729</v>
      </c>
      <c r="L23" s="17">
        <v>30.165819048421469</v>
      </c>
      <c r="M23" s="17">
        <v>29.230543578095496</v>
      </c>
      <c r="N23" s="17">
        <v>29.934450458532634</v>
      </c>
      <c r="O23" s="17">
        <v>30.012997971849249</v>
      </c>
      <c r="P23" s="17">
        <v>28.100911679060602</v>
      </c>
      <c r="Q23" s="17">
        <v>28.80608196361997</v>
      </c>
      <c r="R23" s="17">
        <v>27.397403416126902</v>
      </c>
      <c r="S23" s="17">
        <v>31.451910211887402</v>
      </c>
      <c r="T23" s="17">
        <v>29.806110919434431</v>
      </c>
      <c r="U23" s="17">
        <v>26.016836670118398</v>
      </c>
      <c r="V23" s="17">
        <v>29.557060894921744</v>
      </c>
      <c r="W23" s="17">
        <v>28.0481884163258</v>
      </c>
      <c r="X23" s="17">
        <v>27.856996545742451</v>
      </c>
      <c r="Y23" s="17">
        <v>30.146153740275174</v>
      </c>
      <c r="Z23" s="17"/>
      <c r="AA23" s="17">
        <v>31.998750655727729</v>
      </c>
      <c r="AB23" s="17">
        <v>31.520073724863433</v>
      </c>
      <c r="AC23" s="17">
        <v>28.685096772247931</v>
      </c>
      <c r="AD23" s="17">
        <v>38.067591352772197</v>
      </c>
    </row>
    <row r="24" spans="1:30" x14ac:dyDescent="0.25">
      <c r="A24" s="17" t="s">
        <v>504</v>
      </c>
      <c r="B24" s="17" t="s">
        <v>498</v>
      </c>
      <c r="C24" s="17" t="s">
        <v>474</v>
      </c>
      <c r="D24" s="17" t="s">
        <v>485</v>
      </c>
      <c r="E24" s="17">
        <v>28.762817903431266</v>
      </c>
      <c r="F24" s="17">
        <v>30.736215264692969</v>
      </c>
      <c r="G24" s="17">
        <v>29.003260405276599</v>
      </c>
      <c r="H24" s="17">
        <v>34.241372699792805</v>
      </c>
      <c r="I24" s="17">
        <v>30.752179436803534</v>
      </c>
      <c r="J24" s="17">
        <v>29.762560198644266</v>
      </c>
      <c r="K24" s="17">
        <v>31.145757328094692</v>
      </c>
      <c r="L24" s="17">
        <v>29.093458468640943</v>
      </c>
      <c r="M24" s="17">
        <v>29.699989050249375</v>
      </c>
      <c r="N24" s="17">
        <v>30.8197201559103</v>
      </c>
      <c r="O24" s="17">
        <v>31.204346627669825</v>
      </c>
      <c r="P24" s="17">
        <v>29.216764191419767</v>
      </c>
      <c r="Q24" s="17">
        <v>28.980444772718467</v>
      </c>
      <c r="R24" s="17">
        <v>29.241137191323876</v>
      </c>
      <c r="S24" s="17">
        <v>28.657553860259373</v>
      </c>
      <c r="T24" s="17">
        <v>31.398256633128</v>
      </c>
      <c r="U24" s="17">
        <v>28.139253211903</v>
      </c>
      <c r="V24" s="17">
        <v>30.050659419485072</v>
      </c>
      <c r="W24" s="17">
        <v>29.010861522115</v>
      </c>
      <c r="X24" s="17">
        <v>29.3260232222765</v>
      </c>
      <c r="Y24" s="17">
        <v>29.731970797146001</v>
      </c>
      <c r="Z24" s="17">
        <v>30.343634137733602</v>
      </c>
      <c r="AA24" s="17">
        <v>32.325224698278248</v>
      </c>
      <c r="AB24" s="17">
        <v>29.717787798324633</v>
      </c>
      <c r="AC24" s="17">
        <v>29.589905441507934</v>
      </c>
      <c r="AD24" s="17">
        <v>30.365990469785849</v>
      </c>
    </row>
    <row r="25" spans="1:30" x14ac:dyDescent="0.25">
      <c r="A25" s="17" t="s">
        <v>505</v>
      </c>
      <c r="B25" s="17" t="s">
        <v>498</v>
      </c>
      <c r="C25" s="17" t="s">
        <v>477</v>
      </c>
      <c r="D25" s="17" t="s">
        <v>485</v>
      </c>
      <c r="E25" s="17">
        <v>28.183369169271174</v>
      </c>
      <c r="F25" s="17">
        <v>29.570476334853002</v>
      </c>
      <c r="G25" s="17">
        <v>27.679863048799831</v>
      </c>
      <c r="H25" s="17">
        <v>30.502762494667802</v>
      </c>
      <c r="I25" s="17">
        <v>29.014110770034701</v>
      </c>
      <c r="J25" s="17">
        <v>28.035028760789825</v>
      </c>
      <c r="K25" s="17">
        <v>27.978194400084323</v>
      </c>
      <c r="L25" s="17">
        <v>27.543553203078215</v>
      </c>
      <c r="M25" s="17">
        <v>28.652202217813777</v>
      </c>
      <c r="N25" s="17">
        <v>29.087906476503832</v>
      </c>
      <c r="O25" s="17">
        <v>29.686636612417601</v>
      </c>
      <c r="P25" s="17">
        <v>28.5495536663495</v>
      </c>
      <c r="Q25" s="17">
        <v>28.049613035976332</v>
      </c>
      <c r="R25" s="17">
        <v>28.220405355807767</v>
      </c>
      <c r="S25" s="17">
        <v>27.586319727257333</v>
      </c>
      <c r="T25" s="17">
        <v>29.679389431195165</v>
      </c>
      <c r="U25" s="17">
        <v>27.410634159770666</v>
      </c>
      <c r="V25" s="17">
        <v>28.90376176972546</v>
      </c>
      <c r="W25" s="17">
        <v>28.246692756973136</v>
      </c>
      <c r="X25" s="17">
        <v>28.160947806942552</v>
      </c>
      <c r="Y25" s="17">
        <v>27.374253388632866</v>
      </c>
      <c r="Z25" s="17">
        <v>28.866125763908968</v>
      </c>
      <c r="AA25" s="17">
        <v>33.737643714442264</v>
      </c>
      <c r="AB25" s="17">
        <v>29.933094859577864</v>
      </c>
      <c r="AC25" s="17">
        <v>28.898166858234099</v>
      </c>
      <c r="AD25" s="17">
        <v>30.947100229754049</v>
      </c>
    </row>
    <row r="26" spans="1:30" x14ac:dyDescent="0.25">
      <c r="A26" s="17" t="s">
        <v>506</v>
      </c>
      <c r="B26" s="17" t="s">
        <v>498</v>
      </c>
      <c r="C26" s="17" t="s">
        <v>479</v>
      </c>
      <c r="D26" s="17" t="s">
        <v>485</v>
      </c>
      <c r="E26" s="17">
        <v>30.854781732622101</v>
      </c>
      <c r="F26" s="17">
        <v>30.746232485341036</v>
      </c>
      <c r="G26" s="17">
        <v>29.370888946267502</v>
      </c>
      <c r="H26" s="17">
        <v>33.542168895253049</v>
      </c>
      <c r="I26" s="17">
        <v>29.639100926793599</v>
      </c>
      <c r="J26" s="17">
        <v>28.060359703771777</v>
      </c>
      <c r="K26" s="17">
        <v>31.543413338645077</v>
      </c>
      <c r="L26" s="17">
        <v>31.060142088151707</v>
      </c>
      <c r="M26" s="17">
        <v>32.004339592479198</v>
      </c>
      <c r="N26" s="17">
        <v>29.894610361336365</v>
      </c>
      <c r="O26" s="17">
        <v>30.233545834656866</v>
      </c>
      <c r="P26" s="17">
        <v>29.911262115802501</v>
      </c>
      <c r="Q26" s="17">
        <v>31.230024123643201</v>
      </c>
      <c r="R26" s="17">
        <v>29.185022247307831</v>
      </c>
      <c r="S26" s="17">
        <v>28.523232254501803</v>
      </c>
      <c r="T26" s="17">
        <v>30.334828282841567</v>
      </c>
      <c r="U26" s="17">
        <v>26.94870097139173</v>
      </c>
      <c r="V26" s="17">
        <v>30.443781361646849</v>
      </c>
      <c r="W26" s="17">
        <v>29.993377728299564</v>
      </c>
      <c r="X26" s="17">
        <v>29.566607656789333</v>
      </c>
      <c r="Y26" s="17">
        <v>32.753012929056069</v>
      </c>
      <c r="Z26" s="17">
        <v>30.789794932854765</v>
      </c>
      <c r="AA26" s="17">
        <v>33.770178555213924</v>
      </c>
      <c r="AB26" s="17">
        <v>30.377474385279566</v>
      </c>
      <c r="AC26" s="17">
        <v>28.127619164641732</v>
      </c>
      <c r="AD26" s="17">
        <v>33.633814788229301</v>
      </c>
    </row>
    <row r="27" spans="1:30" x14ac:dyDescent="0.25">
      <c r="A27" s="17" t="s">
        <v>507</v>
      </c>
      <c r="B27" s="17" t="s">
        <v>498</v>
      </c>
      <c r="C27" s="17" t="s">
        <v>474</v>
      </c>
      <c r="D27" s="17" t="s">
        <v>490</v>
      </c>
      <c r="E27" s="17">
        <v>27.389100211425074</v>
      </c>
      <c r="F27" s="17">
        <v>29.631191722989001</v>
      </c>
      <c r="G27" s="17">
        <v>27.423193314005868</v>
      </c>
      <c r="H27" s="17">
        <v>29.441550293427824</v>
      </c>
      <c r="I27" s="17">
        <v>28.39779131466755</v>
      </c>
      <c r="J27" s="17">
        <v>26.135550889877251</v>
      </c>
      <c r="K27" s="17">
        <v>29.367664446267582</v>
      </c>
      <c r="L27" s="17">
        <v>29.245709247241699</v>
      </c>
      <c r="M27" s="17">
        <v>27.583535258971764</v>
      </c>
      <c r="N27" s="17">
        <v>29.0265555281477</v>
      </c>
      <c r="O27" s="17">
        <v>29.093786813929675</v>
      </c>
      <c r="P27" s="17">
        <v>27.259448489735366</v>
      </c>
      <c r="Q27" s="17">
        <v>27.484150261968864</v>
      </c>
      <c r="R27" s="17">
        <v>26.259678952580732</v>
      </c>
      <c r="S27" s="17">
        <v>26.909980911205036</v>
      </c>
      <c r="T27" s="17">
        <v>28.140365570394835</v>
      </c>
      <c r="U27" s="17">
        <v>25.536796699005436</v>
      </c>
      <c r="V27" s="17">
        <v>28.08461960499238</v>
      </c>
      <c r="W27" s="17">
        <v>28.439178046985734</v>
      </c>
      <c r="X27" s="17">
        <v>27.7307877368989</v>
      </c>
      <c r="Y27" s="17">
        <v>26.746787530360631</v>
      </c>
      <c r="Z27" s="17">
        <v>27.350951083576803</v>
      </c>
      <c r="AA27" s="17">
        <v>28.929170514878432</v>
      </c>
      <c r="AB27" s="17">
        <v>28.828833943666698</v>
      </c>
      <c r="AC27" s="17">
        <v>27.049140008851776</v>
      </c>
      <c r="AD27" s="17">
        <v>32.714591333749269</v>
      </c>
    </row>
    <row r="28" spans="1:30" x14ac:dyDescent="0.25">
      <c r="A28" s="17" t="s">
        <v>508</v>
      </c>
      <c r="B28" s="17" t="s">
        <v>498</v>
      </c>
      <c r="C28" s="17" t="s">
        <v>477</v>
      </c>
      <c r="D28" s="17" t="s">
        <v>490</v>
      </c>
      <c r="E28" s="17">
        <v>27.165610237142761</v>
      </c>
      <c r="F28" s="17">
        <v>28.568522954485463</v>
      </c>
      <c r="G28" s="17">
        <v>26.861021734078875</v>
      </c>
      <c r="H28" s="17">
        <v>29.486098476026399</v>
      </c>
      <c r="I28" s="17">
        <v>28.329925267565876</v>
      </c>
      <c r="J28" s="17">
        <v>26.541441349471</v>
      </c>
      <c r="K28" s="17">
        <v>29.908868486378612</v>
      </c>
      <c r="L28" s="17">
        <v>27.697446023097825</v>
      </c>
      <c r="M28" s="17">
        <v>27.277381596970052</v>
      </c>
      <c r="N28" s="17">
        <v>28.843880811594801</v>
      </c>
      <c r="O28" s="17">
        <v>29.122764660973878</v>
      </c>
      <c r="P28" s="17">
        <v>26.694346794806599</v>
      </c>
      <c r="Q28" s="17">
        <v>27.265520299862001</v>
      </c>
      <c r="R28" s="17">
        <v>26.412167507290278</v>
      </c>
      <c r="S28" s="17">
        <v>26.32800129728405</v>
      </c>
      <c r="T28" s="17">
        <v>28.560323439439273</v>
      </c>
      <c r="U28" s="17">
        <v>25.246602038047598</v>
      </c>
      <c r="V28" s="17">
        <v>27.814673290933232</v>
      </c>
      <c r="W28" s="17">
        <v>27.312502768775101</v>
      </c>
      <c r="X28" s="17">
        <v>26.550571379699402</v>
      </c>
      <c r="Y28" s="17">
        <v>26.787831756382101</v>
      </c>
      <c r="Z28" s="17">
        <v>28.044694282798968</v>
      </c>
      <c r="AA28" s="17">
        <v>29.955049838952924</v>
      </c>
      <c r="AB28" s="17">
        <v>29.899547074373633</v>
      </c>
      <c r="AC28" s="17">
        <v>27.195236521001824</v>
      </c>
      <c r="AD28" s="17">
        <v>29.311475676831403</v>
      </c>
    </row>
    <row r="29" spans="1:30" x14ac:dyDescent="0.25">
      <c r="A29" s="17" t="s">
        <v>509</v>
      </c>
      <c r="B29" s="17" t="s">
        <v>498</v>
      </c>
      <c r="C29" s="17" t="s">
        <v>479</v>
      </c>
      <c r="D29" s="17" t="s">
        <v>490</v>
      </c>
      <c r="E29" s="17">
        <v>27.640839211228265</v>
      </c>
      <c r="F29" s="17">
        <v>28.572040584924832</v>
      </c>
      <c r="G29" s="17">
        <v>27.794251777600966</v>
      </c>
      <c r="H29" s="17">
        <v>30.079856637740701</v>
      </c>
      <c r="I29" s="17">
        <v>28.3457092472417</v>
      </c>
      <c r="J29" s="17">
        <v>26.218611215339575</v>
      </c>
      <c r="K29" s="17">
        <v>29.17501668825156</v>
      </c>
      <c r="L29" s="17">
        <v>28.367190643347385</v>
      </c>
      <c r="M29" s="17">
        <v>27.383809163517999</v>
      </c>
      <c r="N29" s="17">
        <v>27.401100449147336</v>
      </c>
      <c r="O29" s="17">
        <v>28.825526348570872</v>
      </c>
      <c r="P29" s="17">
        <v>28.1931667233805</v>
      </c>
      <c r="Q29" s="17">
        <v>27.654012909015748</v>
      </c>
      <c r="R29" s="17">
        <v>27.673448830055133</v>
      </c>
      <c r="S29" s="17">
        <v>26.498815934245002</v>
      </c>
      <c r="T29" s="17">
        <v>28.828916885834921</v>
      </c>
      <c r="U29" s="17">
        <v>25.474345178242867</v>
      </c>
      <c r="V29" s="17">
        <v>28.257677809601276</v>
      </c>
      <c r="W29" s="17">
        <v>28.139478825030075</v>
      </c>
      <c r="X29" s="17">
        <v>28.476373306785433</v>
      </c>
      <c r="Y29" s="17">
        <v>26.857012210243337</v>
      </c>
      <c r="Z29" s="17">
        <v>28.190073057930732</v>
      </c>
      <c r="AA29" s="17">
        <v>30.80715061733185</v>
      </c>
      <c r="AB29" s="17">
        <v>30.525374688660701</v>
      </c>
      <c r="AC29" s="17">
        <v>27.578910453618303</v>
      </c>
      <c r="AD29" s="17">
        <v>31.740913652746151</v>
      </c>
    </row>
    <row r="30" spans="1:30" x14ac:dyDescent="0.25">
      <c r="A30" s="17" t="s">
        <v>510</v>
      </c>
      <c r="B30" s="17" t="s">
        <v>498</v>
      </c>
      <c r="C30" s="17" t="s">
        <v>474</v>
      </c>
      <c r="D30" s="17" t="s">
        <v>494</v>
      </c>
      <c r="E30" s="17">
        <v>32.728403696378003</v>
      </c>
      <c r="F30" s="17">
        <v>33.431748733415901</v>
      </c>
      <c r="G30" s="17">
        <v>31.59374617311715</v>
      </c>
      <c r="H30" s="17">
        <v>38.21455169287244</v>
      </c>
      <c r="I30" s="17">
        <v>33.246170739594298</v>
      </c>
      <c r="J30" s="17">
        <v>30.848045187166601</v>
      </c>
      <c r="K30" s="17">
        <v>30.099350522382995</v>
      </c>
      <c r="L30" s="17">
        <v>33.595118276338958</v>
      </c>
      <c r="M30" s="17">
        <v>36.319758148615065</v>
      </c>
      <c r="N30" s="17">
        <v>31.549668323661251</v>
      </c>
      <c r="O30" s="17">
        <v>33.89568653036747</v>
      </c>
      <c r="P30" s="17">
        <v>29.1691289572579</v>
      </c>
      <c r="Q30" s="17">
        <v>35.055842566096501</v>
      </c>
      <c r="R30" s="17">
        <v>31.631492781994346</v>
      </c>
      <c r="S30" s="17">
        <v>31.91381735288255</v>
      </c>
      <c r="T30" s="17">
        <v>34.4291285959196</v>
      </c>
      <c r="U30" s="17">
        <v>29.411694697790253</v>
      </c>
      <c r="V30" s="17">
        <v>33.09073364648016</v>
      </c>
      <c r="W30" s="17">
        <v>30.62075766204913</v>
      </c>
      <c r="X30" s="17">
        <v>30.325371100781176</v>
      </c>
      <c r="Y30" s="17">
        <v>41.085167728069401</v>
      </c>
      <c r="Z30" s="17">
        <v>33.255393265923445</v>
      </c>
      <c r="AA30" s="17">
        <v>32.805572066349249</v>
      </c>
      <c r="AB30" s="17">
        <v>32.491403038725764</v>
      </c>
      <c r="AC30" s="17">
        <v>32.499876194664751</v>
      </c>
      <c r="AD30" s="17">
        <v>38.051447129590002</v>
      </c>
    </row>
    <row r="31" spans="1:30" x14ac:dyDescent="0.25">
      <c r="A31" s="17" t="s">
        <v>511</v>
      </c>
      <c r="B31" s="17" t="s">
        <v>498</v>
      </c>
      <c r="C31" s="17" t="s">
        <v>477</v>
      </c>
      <c r="D31" s="17" t="s">
        <v>494</v>
      </c>
      <c r="E31" s="17">
        <v>29.173185378651834</v>
      </c>
      <c r="F31" s="17">
        <v>30.717898218800549</v>
      </c>
      <c r="G31" s="17">
        <v>30.979169027993265</v>
      </c>
      <c r="H31" s="17">
        <v>32.095959231558425</v>
      </c>
      <c r="I31" s="17">
        <v>30.130477915501501</v>
      </c>
      <c r="J31" s="17">
        <v>28.292340936552399</v>
      </c>
      <c r="K31" s="17">
        <v>33.152821897527524</v>
      </c>
      <c r="L31" s="17">
        <v>30.411942564570655</v>
      </c>
      <c r="M31" s="17">
        <v>29.707698673363126</v>
      </c>
      <c r="N31" s="17">
        <v>29.97821115384415</v>
      </c>
      <c r="O31" s="17">
        <v>30.222038078076551</v>
      </c>
      <c r="P31" s="17">
        <v>28.067534831967297</v>
      </c>
      <c r="Q31" s="17">
        <v>29.796834110322532</v>
      </c>
      <c r="R31" s="17">
        <v>29.115647861114724</v>
      </c>
      <c r="S31" s="17">
        <v>29.679252948455201</v>
      </c>
      <c r="T31" s="17">
        <v>30.327855186177324</v>
      </c>
      <c r="U31" s="17">
        <v>27.530998589029775</v>
      </c>
      <c r="V31" s="17">
        <v>30.152743747434016</v>
      </c>
      <c r="W31" s="17">
        <v>29.023961088844668</v>
      </c>
      <c r="X31" s="17">
        <v>28.316371999436171</v>
      </c>
      <c r="Y31" s="17">
        <v>29.473043363997498</v>
      </c>
      <c r="Z31" s="17">
        <v>30.608553702216998</v>
      </c>
      <c r="AA31" s="17">
        <v>31.856917404606477</v>
      </c>
      <c r="AB31" s="17">
        <v>30.869722690842451</v>
      </c>
      <c r="AC31" s="17">
        <v>28.901148828294566</v>
      </c>
      <c r="AD31" s="17">
        <v>35.389008004104703</v>
      </c>
    </row>
    <row r="32" spans="1:30" x14ac:dyDescent="0.25">
      <c r="A32" s="17" t="s">
        <v>512</v>
      </c>
      <c r="B32" s="17" t="s">
        <v>498</v>
      </c>
      <c r="C32" s="17" t="s">
        <v>479</v>
      </c>
      <c r="D32" s="17" t="s">
        <v>494</v>
      </c>
      <c r="E32" s="17">
        <v>22.611532608655935</v>
      </c>
      <c r="F32" s="17">
        <v>28.680490349833963</v>
      </c>
      <c r="G32" s="17">
        <v>27.313293258763068</v>
      </c>
      <c r="H32" s="17">
        <v>29.802162933563235</v>
      </c>
      <c r="I32" s="17">
        <v>27.312949223363599</v>
      </c>
      <c r="J32" s="17">
        <v>26.05272789281727</v>
      </c>
      <c r="K32" s="17">
        <v>30.296714017287375</v>
      </c>
      <c r="L32" s="17">
        <v>28.535674704414799</v>
      </c>
      <c r="M32" s="17">
        <v>27.823411422751235</v>
      </c>
      <c r="N32" s="17">
        <v>29.000757038071423</v>
      </c>
      <c r="O32" s="17">
        <v>29.120731804111632</v>
      </c>
      <c r="P32" s="17">
        <v>27.984029670308296</v>
      </c>
      <c r="Q32" s="17">
        <v>27.699425890813469</v>
      </c>
      <c r="R32" s="17">
        <v>27.302744432922673</v>
      </c>
      <c r="S32" s="17">
        <v>26.478349116118348</v>
      </c>
      <c r="T32" s="17">
        <v>29.165214668010474</v>
      </c>
      <c r="U32" s="17">
        <v>26.087813780208734</v>
      </c>
      <c r="V32" s="17">
        <v>27.948552866041922</v>
      </c>
      <c r="W32" s="17">
        <v>27.113739904313267</v>
      </c>
      <c r="X32" s="17">
        <v>28.056235692717301</v>
      </c>
      <c r="Y32" s="17">
        <v>26.68324914802513</v>
      </c>
      <c r="Z32" s="17">
        <v>28.496830933539798</v>
      </c>
      <c r="AA32" s="17">
        <v>30.812281963728566</v>
      </c>
      <c r="AB32" s="17">
        <v>28.874482880951703</v>
      </c>
      <c r="AC32" s="17">
        <v>27.237335722979299</v>
      </c>
      <c r="AD32" s="17">
        <v>31.17164259277747</v>
      </c>
    </row>
    <row r="33" spans="1:30" s="20" customFormat="1" x14ac:dyDescent="0.25">
      <c r="A33" s="19" t="s">
        <v>549</v>
      </c>
      <c r="B33" s="19" t="s">
        <v>498</v>
      </c>
      <c r="C33" s="19" t="s">
        <v>474</v>
      </c>
      <c r="D33" s="19" t="s">
        <v>592</v>
      </c>
      <c r="E33" s="19">
        <v>24.462564499649126</v>
      </c>
      <c r="F33" s="19">
        <v>25.385503762966753</v>
      </c>
      <c r="G33" s="19">
        <v>25.174348132114449</v>
      </c>
      <c r="H33" s="19">
        <v>25.786611299798501</v>
      </c>
      <c r="I33" s="19">
        <v>24.827266654005751</v>
      </c>
      <c r="J33" s="19">
        <v>23.516958692364348</v>
      </c>
      <c r="K33" s="19">
        <v>23.7038604271007</v>
      </c>
      <c r="L33" s="19">
        <v>25.084585528886301</v>
      </c>
      <c r="M33" s="19">
        <v>24.02849664125295</v>
      </c>
      <c r="N33" s="19">
        <v>25.13101289527075</v>
      </c>
      <c r="O33" s="19">
        <v>23.120770229848301</v>
      </c>
      <c r="P33" s="19">
        <v>25.4729089676059</v>
      </c>
      <c r="Q33" s="19">
        <v>24.767985615535402</v>
      </c>
      <c r="R33" s="19">
        <v>23.139608519943202</v>
      </c>
      <c r="S33" s="19">
        <v>23.461186652113899</v>
      </c>
      <c r="T33" s="19">
        <v>23.918230549110124</v>
      </c>
      <c r="U33" s="19">
        <v>21.826954118198174</v>
      </c>
      <c r="V33" s="19">
        <v>23.808914824678578</v>
      </c>
      <c r="W33" s="19">
        <v>25.32956286559995</v>
      </c>
      <c r="X33" s="19">
        <v>23.609844662873151</v>
      </c>
      <c r="Y33" s="19">
        <v>22.448612517339448</v>
      </c>
      <c r="Z33" s="19">
        <v>22.593095025891401</v>
      </c>
      <c r="AA33" s="19">
        <v>23.621043750807598</v>
      </c>
      <c r="AB33" s="19">
        <v>25.176393198241925</v>
      </c>
      <c r="AC33" s="19">
        <v>33.272892233204701</v>
      </c>
      <c r="AD33" s="19"/>
    </row>
    <row r="34" spans="1:30" x14ac:dyDescent="0.25">
      <c r="A34" s="17" t="s">
        <v>550</v>
      </c>
      <c r="B34" s="17" t="s">
        <v>498</v>
      </c>
      <c r="C34" s="17" t="s">
        <v>479</v>
      </c>
      <c r="D34" s="17" t="s">
        <v>592</v>
      </c>
      <c r="E34" s="17">
        <v>22.573283058168897</v>
      </c>
      <c r="F34" s="17">
        <v>26.098265683508298</v>
      </c>
      <c r="G34" s="17">
        <v>22.567526205046224</v>
      </c>
      <c r="H34" s="17">
        <v>26.313029624278901</v>
      </c>
      <c r="I34" s="17">
        <v>26.046970547409448</v>
      </c>
      <c r="J34" s="17">
        <v>24.600902951250024</v>
      </c>
      <c r="K34" s="17">
        <v>25.50788653584825</v>
      </c>
      <c r="L34" s="17">
        <v>26.065157395794472</v>
      </c>
      <c r="M34" s="17">
        <v>25.67179864959725</v>
      </c>
      <c r="N34" s="17">
        <v>26.026648334501452</v>
      </c>
      <c r="O34" s="17">
        <v>23.701647856491775</v>
      </c>
      <c r="P34" s="17">
        <v>23.711171404157952</v>
      </c>
      <c r="Q34" s="17">
        <v>23.903231261380803</v>
      </c>
      <c r="R34" s="17">
        <v>24.308135759862253</v>
      </c>
      <c r="S34" s="17">
        <v>24.672180624802351</v>
      </c>
      <c r="T34" s="17">
        <v>23.994322687136702</v>
      </c>
      <c r="U34" s="17">
        <v>22.629077115512622</v>
      </c>
      <c r="V34" s="17">
        <v>24.890466048797975</v>
      </c>
      <c r="W34" s="17">
        <v>26.210857271730077</v>
      </c>
      <c r="X34" s="17">
        <v>25.063488201043249</v>
      </c>
      <c r="Y34" s="17">
        <v>24.316776333556099</v>
      </c>
      <c r="Z34" s="17">
        <v>25.188748290812647</v>
      </c>
      <c r="AA34" s="17">
        <v>25.910850840366123</v>
      </c>
      <c r="AB34" s="17">
        <v>25.991481931615198</v>
      </c>
      <c r="AC34" s="17">
        <v>30.102268611290953</v>
      </c>
      <c r="AD34" s="17"/>
    </row>
    <row r="35" spans="1:30" x14ac:dyDescent="0.25">
      <c r="A35" s="17" t="s">
        <v>551</v>
      </c>
      <c r="B35" s="17" t="s">
        <v>498</v>
      </c>
      <c r="C35" s="17" t="s">
        <v>474</v>
      </c>
      <c r="D35" s="17" t="s">
        <v>593</v>
      </c>
      <c r="E35" s="17">
        <v>23.205699967096301</v>
      </c>
      <c r="F35" s="17">
        <v>25.20469174335145</v>
      </c>
      <c r="G35" s="17">
        <v>23.802667617234874</v>
      </c>
      <c r="H35" s="17">
        <v>25.99930340358835</v>
      </c>
      <c r="I35" s="17">
        <v>24.6103329041464</v>
      </c>
      <c r="J35" s="17">
        <v>23.080155451445147</v>
      </c>
      <c r="K35" s="17">
        <v>24.470986206024449</v>
      </c>
      <c r="L35" s="17">
        <v>24.554328387970926</v>
      </c>
      <c r="M35" s="17">
        <v>23.730556395426127</v>
      </c>
      <c r="N35" s="17">
        <v>24.114648361431524</v>
      </c>
      <c r="O35" s="17">
        <v>22.415897457134825</v>
      </c>
      <c r="P35" s="17">
        <v>24.077943164873425</v>
      </c>
      <c r="Q35" s="17">
        <v>24.720834130756302</v>
      </c>
      <c r="R35" s="17">
        <v>23.155725486843679</v>
      </c>
      <c r="S35" s="17">
        <v>23.334176066141499</v>
      </c>
      <c r="T35" s="17">
        <v>23.595481578637024</v>
      </c>
      <c r="U35" s="17">
        <v>22.035920784997501</v>
      </c>
      <c r="V35" s="17">
        <v>23.855751157064827</v>
      </c>
      <c r="W35" s="17">
        <v>25.306777513870728</v>
      </c>
      <c r="X35" s="17">
        <v>23.965576773620175</v>
      </c>
      <c r="Y35" s="17">
        <v>22.323063359785273</v>
      </c>
      <c r="Z35" s="17">
        <v>22.821805550221551</v>
      </c>
      <c r="AA35" s="17">
        <v>24.14733410178745</v>
      </c>
      <c r="AB35" s="17">
        <v>24.188039090516178</v>
      </c>
      <c r="AC35" s="17">
        <v>33.575632521203005</v>
      </c>
      <c r="AD35" s="17"/>
    </row>
    <row r="36" spans="1:30" x14ac:dyDescent="0.25">
      <c r="A36" s="17" t="s">
        <v>552</v>
      </c>
      <c r="B36" s="17" t="s">
        <v>498</v>
      </c>
      <c r="C36" s="17" t="s">
        <v>479</v>
      </c>
      <c r="D36" s="17" t="s">
        <v>593</v>
      </c>
      <c r="E36" s="17">
        <v>23.438804361045975</v>
      </c>
      <c r="F36" s="17">
        <v>25.804174978430272</v>
      </c>
      <c r="G36" s="17">
        <v>23.389885045018548</v>
      </c>
      <c r="H36" s="17">
        <v>26.501483321278251</v>
      </c>
      <c r="I36" s="17">
        <v>25.738166895546428</v>
      </c>
      <c r="J36" s="17">
        <v>24.321486692451899</v>
      </c>
      <c r="K36" s="17">
        <v>25.448260610635199</v>
      </c>
      <c r="L36" s="17">
        <v>25.593077367502001</v>
      </c>
      <c r="M36" s="17">
        <v>25.301589511067476</v>
      </c>
      <c r="N36" s="17">
        <v>25.687422205809774</v>
      </c>
      <c r="O36" s="17">
        <v>23.326531810870947</v>
      </c>
      <c r="P36" s="17">
        <v>24.822071490279349</v>
      </c>
      <c r="Q36" s="17">
        <v>24.516911699207199</v>
      </c>
      <c r="R36" s="17">
        <v>23.618793738188728</v>
      </c>
      <c r="S36" s="17">
        <v>24.403461889028577</v>
      </c>
      <c r="T36" s="17">
        <v>23.328180121076173</v>
      </c>
      <c r="U36" s="17">
        <v>22.437262286768821</v>
      </c>
      <c r="V36" s="17">
        <v>24.336833991261823</v>
      </c>
      <c r="W36" s="17">
        <v>25.701695034158824</v>
      </c>
      <c r="X36" s="17">
        <v>24.846358623213277</v>
      </c>
      <c r="Y36" s="17">
        <v>23.70989385898045</v>
      </c>
      <c r="Z36" s="17">
        <v>25.156538543078128</v>
      </c>
      <c r="AA36" s="17">
        <v>25.761620066880678</v>
      </c>
      <c r="AB36" s="17">
        <v>25.721023676179676</v>
      </c>
      <c r="AC36" s="17">
        <v>33.906269554736056</v>
      </c>
      <c r="AD36" s="17"/>
    </row>
    <row r="37" spans="1:30" x14ac:dyDescent="0.25">
      <c r="A37" s="17" t="s">
        <v>553</v>
      </c>
      <c r="B37" s="17" t="s">
        <v>498</v>
      </c>
      <c r="C37" s="17" t="s">
        <v>474</v>
      </c>
      <c r="D37" s="17" t="s">
        <v>594</v>
      </c>
      <c r="E37" s="17">
        <v>24.916699913574121</v>
      </c>
      <c r="F37" s="17">
        <v>27.417784696669802</v>
      </c>
      <c r="G37" s="17">
        <v>25.696665672920403</v>
      </c>
      <c r="H37" s="17">
        <v>28.0815742107403</v>
      </c>
      <c r="I37" s="17">
        <v>27.223042695354302</v>
      </c>
      <c r="J37" s="17">
        <v>26.0167632806859</v>
      </c>
      <c r="K37" s="17">
        <v>26.2030781503762</v>
      </c>
      <c r="L37" s="17">
        <v>26.572836415586298</v>
      </c>
      <c r="M37" s="17">
        <v>27.456106918042352</v>
      </c>
      <c r="N37" s="17">
        <v>28.054144570667901</v>
      </c>
      <c r="O37" s="17">
        <v>24.797574533488</v>
      </c>
      <c r="P37" s="17">
        <v>26.326922329901951</v>
      </c>
      <c r="Q37" s="17">
        <v>27.851246423942499</v>
      </c>
      <c r="R37" s="17">
        <v>24.83057809042565</v>
      </c>
      <c r="S37" s="17">
        <v>27.008080851238098</v>
      </c>
      <c r="T37" s="17">
        <v>25.759812863991151</v>
      </c>
      <c r="U37" s="17">
        <v>24.606811387329277</v>
      </c>
      <c r="V37" s="17">
        <v>25.273503464955123</v>
      </c>
      <c r="W37" s="17">
        <v>28.592114315426201</v>
      </c>
      <c r="X37" s="17">
        <v>27.33026854636547</v>
      </c>
      <c r="Y37" s="17">
        <v>26.201129584756274</v>
      </c>
      <c r="Z37" s="17">
        <v>27.148999781524751</v>
      </c>
      <c r="AA37" s="17">
        <v>26.31059416161705</v>
      </c>
      <c r="AB37" s="17">
        <v>28.051447129589999</v>
      </c>
      <c r="AC37" s="17">
        <v>34.672468476760045</v>
      </c>
      <c r="AD37" s="17"/>
    </row>
    <row r="38" spans="1:30" x14ac:dyDescent="0.25">
      <c r="A38" s="17" t="s">
        <v>554</v>
      </c>
      <c r="B38" s="17" t="s">
        <v>498</v>
      </c>
      <c r="C38" s="17" t="s">
        <v>479</v>
      </c>
      <c r="D38" s="17" t="s">
        <v>594</v>
      </c>
      <c r="E38" s="17">
        <v>25.087241901762347</v>
      </c>
      <c r="F38" s="17">
        <v>26.785428374573602</v>
      </c>
      <c r="G38" s="17">
        <v>25.208524951542373</v>
      </c>
      <c r="H38" s="17">
        <v>27.553415855726499</v>
      </c>
      <c r="I38" s="17">
        <v>26.723666218357899</v>
      </c>
      <c r="J38" s="17">
        <v>26.028036903845575</v>
      </c>
      <c r="K38" s="17">
        <v>27.416625817786148</v>
      </c>
      <c r="L38" s="17">
        <v>26.150777248743573</v>
      </c>
      <c r="M38" s="17">
        <v>27.16616697482295</v>
      </c>
      <c r="N38" s="17">
        <v>26.149830064925649</v>
      </c>
      <c r="O38" s="17">
        <v>24.783211243023725</v>
      </c>
      <c r="P38" s="17">
        <v>26.211192179741449</v>
      </c>
      <c r="Q38" s="17">
        <v>26.701844857829499</v>
      </c>
      <c r="R38" s="17">
        <v>25.192819177883173</v>
      </c>
      <c r="S38" s="17">
        <v>25.820840589352496</v>
      </c>
      <c r="T38" s="17">
        <v>24.704387711033625</v>
      </c>
      <c r="U38" s="17">
        <v>23.737257103533324</v>
      </c>
      <c r="V38" s="17">
        <v>25.761724555695899</v>
      </c>
      <c r="W38" s="17">
        <v>26.5553036294828</v>
      </c>
      <c r="X38" s="17">
        <v>26.200691461404503</v>
      </c>
      <c r="Y38" s="17">
        <v>25.910674311841326</v>
      </c>
      <c r="Z38" s="17">
        <v>26.5088598091343</v>
      </c>
      <c r="AA38" s="17">
        <v>27.335272587993853</v>
      </c>
      <c r="AB38" s="17">
        <v>26.672666569832977</v>
      </c>
      <c r="AC38" s="17">
        <v>35.795193264515703</v>
      </c>
      <c r="AD38" s="17"/>
    </row>
    <row r="39" spans="1:30" x14ac:dyDescent="0.25">
      <c r="A39" s="17" t="s">
        <v>555</v>
      </c>
      <c r="B39" s="17" t="s">
        <v>498</v>
      </c>
      <c r="C39" s="17" t="s">
        <v>474</v>
      </c>
      <c r="D39" s="17" t="s">
        <v>595</v>
      </c>
      <c r="E39" s="17">
        <v>24.8275092553923</v>
      </c>
      <c r="F39" s="17">
        <v>26.172604817832578</v>
      </c>
      <c r="G39" s="17">
        <v>25.290111983206526</v>
      </c>
      <c r="H39" s="17">
        <v>28.557629960290747</v>
      </c>
      <c r="I39" s="17">
        <v>26.389192415640323</v>
      </c>
      <c r="J39" s="17">
        <v>24.286485071119472</v>
      </c>
      <c r="K39" s="17">
        <v>25.607055240216248</v>
      </c>
      <c r="L39" s="17">
        <v>25.132177724738401</v>
      </c>
      <c r="M39" s="17">
        <v>25.008080851238098</v>
      </c>
      <c r="N39" s="17">
        <v>25.398616802337127</v>
      </c>
      <c r="O39" s="17">
        <v>24.099193989477602</v>
      </c>
      <c r="P39" s="17">
        <v>25.711593636280725</v>
      </c>
      <c r="Q39" s="17">
        <v>26.74877330218375</v>
      </c>
      <c r="R39" s="17">
        <v>23.95453683367915</v>
      </c>
      <c r="S39" s="17">
        <v>23.988233690868849</v>
      </c>
      <c r="T39" s="17">
        <v>24.489066056213499</v>
      </c>
      <c r="U39" s="17">
        <v>23.082945064446228</v>
      </c>
      <c r="V39" s="17">
        <v>24.492975369924352</v>
      </c>
      <c r="W39" s="17">
        <v>26.386638274220253</v>
      </c>
      <c r="X39" s="17">
        <v>25.172751445434024</v>
      </c>
      <c r="Y39" s="17">
        <v>23.852004277478077</v>
      </c>
      <c r="Z39" s="17">
        <v>23.710340055667299</v>
      </c>
      <c r="AA39" s="17">
        <v>25.187947419458627</v>
      </c>
      <c r="AB39" s="17">
        <v>25.919728618657977</v>
      </c>
      <c r="AC39" s="17">
        <v>35.036083331107548</v>
      </c>
      <c r="AD39" s="17"/>
    </row>
    <row r="40" spans="1:30" x14ac:dyDescent="0.25">
      <c r="A40" s="17" t="s">
        <v>556</v>
      </c>
      <c r="B40" s="17" t="s">
        <v>498</v>
      </c>
      <c r="C40" s="17" t="s">
        <v>479</v>
      </c>
      <c r="D40" s="17" t="s">
        <v>595</v>
      </c>
      <c r="E40" s="17">
        <v>23.358915617536251</v>
      </c>
      <c r="F40" s="17">
        <v>25.83426804407285</v>
      </c>
      <c r="G40" s="17">
        <v>22.623005889496476</v>
      </c>
      <c r="H40" s="17">
        <v>25.524183309808102</v>
      </c>
      <c r="I40" s="17">
        <v>25.764227485629174</v>
      </c>
      <c r="J40" s="17">
        <v>24.437530239512849</v>
      </c>
      <c r="K40" s="17">
        <v>25.365618094675852</v>
      </c>
      <c r="L40" s="17">
        <v>25.457728408780078</v>
      </c>
      <c r="M40" s="17">
        <v>25.726978528941451</v>
      </c>
      <c r="N40" s="17">
        <v>25.5893256889889</v>
      </c>
      <c r="O40" s="17">
        <v>24.070847977185533</v>
      </c>
      <c r="P40" s="17">
        <v>24.391980797671348</v>
      </c>
      <c r="Q40" s="17">
        <v>23.77963987867215</v>
      </c>
      <c r="R40" s="17">
        <v>23.955032688854526</v>
      </c>
      <c r="S40" s="17">
        <v>24.844600442785449</v>
      </c>
      <c r="T40" s="17">
        <v>23.712069792604822</v>
      </c>
      <c r="U40" s="17">
        <v>22.580888370103949</v>
      </c>
      <c r="V40" s="17">
        <v>24.784999328476424</v>
      </c>
      <c r="W40" s="17">
        <v>26.029020192840775</v>
      </c>
      <c r="X40" s="17">
        <v>24.381632986816751</v>
      </c>
      <c r="Y40" s="17">
        <v>23.817390498286375</v>
      </c>
      <c r="Z40" s="17">
        <v>25.304854832582528</v>
      </c>
      <c r="AA40" s="17">
        <v>26.094620282714402</v>
      </c>
      <c r="AB40" s="17">
        <v>25.386689770212548</v>
      </c>
      <c r="AC40" s="17">
        <v>33.18890690313205</v>
      </c>
      <c r="AD40" s="17"/>
    </row>
    <row r="41" spans="1:30" x14ac:dyDescent="0.25">
      <c r="A41" s="17" t="s">
        <v>557</v>
      </c>
      <c r="B41" s="17" t="s">
        <v>498</v>
      </c>
      <c r="C41" s="17" t="s">
        <v>474</v>
      </c>
      <c r="D41" s="17" t="s">
        <v>596</v>
      </c>
      <c r="E41" s="17">
        <v>22.8750250608113</v>
      </c>
      <c r="F41" s="17">
        <v>24.401514921157727</v>
      </c>
      <c r="G41" s="17">
        <v>23.100430658478473</v>
      </c>
      <c r="H41" s="17">
        <v>25.08968853111725</v>
      </c>
      <c r="I41" s="17">
        <v>23.651979334979799</v>
      </c>
      <c r="J41" s="17">
        <v>21.572766828880823</v>
      </c>
      <c r="K41" s="17">
        <v>22.719848217871153</v>
      </c>
      <c r="L41" s="17">
        <v>23.347787897676699</v>
      </c>
      <c r="M41" s="17">
        <v>22.786630816255453</v>
      </c>
      <c r="N41" s="17">
        <v>23.822731687100699</v>
      </c>
      <c r="O41" s="17">
        <v>21.801771073581826</v>
      </c>
      <c r="P41" s="17">
        <v>23.163586534691724</v>
      </c>
      <c r="Q41" s="17">
        <v>23.67219881242525</v>
      </c>
      <c r="R41" s="17">
        <v>21.493578175808601</v>
      </c>
      <c r="S41" s="17">
        <v>22.351067923620278</v>
      </c>
      <c r="T41" s="17">
        <v>22.309273754881502</v>
      </c>
      <c r="U41" s="17">
        <v>24.32095721240055</v>
      </c>
      <c r="V41" s="17">
        <v>22.025401174937901</v>
      </c>
      <c r="W41" s="17">
        <v>23.97008861475345</v>
      </c>
      <c r="X41" s="17">
        <v>22.665413394867649</v>
      </c>
      <c r="Y41" s="17">
        <v>20.81406320428945</v>
      </c>
      <c r="Z41" s="17">
        <v>21.105095251919327</v>
      </c>
      <c r="AA41" s="17">
        <v>22.712833166217997</v>
      </c>
      <c r="AB41" s="17">
        <v>24.198775411907224</v>
      </c>
      <c r="AC41" s="17">
        <v>30.459424877125002</v>
      </c>
      <c r="AD41" s="17"/>
    </row>
    <row r="42" spans="1:30" x14ac:dyDescent="0.25">
      <c r="A42" s="17" t="s">
        <v>558</v>
      </c>
      <c r="B42" s="17" t="s">
        <v>498</v>
      </c>
      <c r="C42" s="17" t="s">
        <v>479</v>
      </c>
      <c r="D42" s="17" t="s">
        <v>596</v>
      </c>
      <c r="E42" s="17">
        <v>24.869202186786175</v>
      </c>
      <c r="F42" s="17">
        <v>26.006774643640568</v>
      </c>
      <c r="G42" s="17">
        <v>25.175178499876001</v>
      </c>
      <c r="H42" s="17">
        <v>26.585705956703549</v>
      </c>
      <c r="I42" s="17">
        <v>26.483230333358623</v>
      </c>
      <c r="J42" s="17">
        <v>24.844092556422975</v>
      </c>
      <c r="K42" s="17">
        <v>27.299728164846051</v>
      </c>
      <c r="L42" s="17">
        <v>26.446696965845625</v>
      </c>
      <c r="M42" s="17">
        <v>26.712208310020149</v>
      </c>
      <c r="N42" s="17">
        <v>26.882195541292553</v>
      </c>
      <c r="O42" s="17">
        <v>24.4716309282217</v>
      </c>
      <c r="P42" s="17">
        <v>26.264472530676926</v>
      </c>
      <c r="Q42" s="17">
        <v>26.21608008761585</v>
      </c>
      <c r="R42" s="17">
        <v>24.901659764342725</v>
      </c>
      <c r="S42" s="17">
        <v>25.790089437052902</v>
      </c>
      <c r="T42" s="17">
        <v>24.371216140986</v>
      </c>
      <c r="U42" s="17">
        <v>25.703205343801404</v>
      </c>
      <c r="V42" s="17">
        <v>25.250734284375827</v>
      </c>
      <c r="W42" s="17">
        <v>26.201315926469348</v>
      </c>
      <c r="X42" s="17">
        <v>25.019361564946525</v>
      </c>
      <c r="Y42" s="17">
        <v>24.460126327102174</v>
      </c>
      <c r="Z42" s="17">
        <v>25.595533094856201</v>
      </c>
      <c r="AA42" s="17">
        <v>26.528275914962901</v>
      </c>
      <c r="AB42" s="17">
        <v>26.362224126957948</v>
      </c>
      <c r="AC42" s="17">
        <v>37.974397220047798</v>
      </c>
      <c r="AD42" s="17"/>
    </row>
    <row r="43" spans="1:30" x14ac:dyDescent="0.25">
      <c r="A43" s="17" t="s">
        <v>559</v>
      </c>
      <c r="B43" s="17" t="s">
        <v>498</v>
      </c>
      <c r="C43" s="17" t="s">
        <v>474</v>
      </c>
      <c r="D43" s="17" t="s">
        <v>597</v>
      </c>
      <c r="E43" s="17">
        <v>24.422296814479953</v>
      </c>
      <c r="F43" s="17">
        <v>25.906383650707497</v>
      </c>
      <c r="G43" s="17">
        <v>25.317554365271647</v>
      </c>
      <c r="H43" s="17">
        <v>27.28239212516095</v>
      </c>
      <c r="I43" s="17">
        <v>25.740992345678176</v>
      </c>
      <c r="J43" s="17">
        <v>24.046169055883226</v>
      </c>
      <c r="K43" s="17">
        <v>25.367441056679599</v>
      </c>
      <c r="L43" s="17">
        <v>25.399111066204224</v>
      </c>
      <c r="M43" s="17">
        <v>25.208286955912474</v>
      </c>
      <c r="N43" s="17">
        <v>25.838878338175398</v>
      </c>
      <c r="O43" s="17">
        <v>24.09838901079025</v>
      </c>
      <c r="P43" s="17">
        <v>25.569717266057051</v>
      </c>
      <c r="Q43" s="17">
        <v>25.923881092434399</v>
      </c>
      <c r="R43" s="17">
        <v>24.094607261712103</v>
      </c>
      <c r="S43" s="17">
        <v>24.549083258246974</v>
      </c>
      <c r="T43" s="17">
        <v>24.358126613369052</v>
      </c>
      <c r="U43" s="17">
        <v>25.366080029860999</v>
      </c>
      <c r="V43" s="17">
        <v>24.568011151432774</v>
      </c>
      <c r="W43" s="17">
        <v>25.860371481685377</v>
      </c>
      <c r="X43" s="17">
        <v>24.67683450866145</v>
      </c>
      <c r="Y43" s="17">
        <v>23.472021636025524</v>
      </c>
      <c r="Z43" s="17">
        <v>24.0493662092859</v>
      </c>
      <c r="AA43" s="17">
        <v>25.620729164151751</v>
      </c>
      <c r="AB43" s="17">
        <v>26.136148110917549</v>
      </c>
      <c r="AC43" s="17">
        <v>31.639701335259652</v>
      </c>
      <c r="AD43" s="17"/>
    </row>
    <row r="44" spans="1:30" x14ac:dyDescent="0.25">
      <c r="A44" s="17" t="s">
        <v>560</v>
      </c>
      <c r="B44" s="17" t="s">
        <v>498</v>
      </c>
      <c r="C44" s="17" t="s">
        <v>479</v>
      </c>
      <c r="D44" s="17" t="s">
        <v>597</v>
      </c>
      <c r="E44" s="17">
        <v>24.392616810668649</v>
      </c>
      <c r="F44" s="17">
        <v>26.11390662619225</v>
      </c>
      <c r="G44" s="17">
        <v>25.304998448248377</v>
      </c>
      <c r="H44" s="17">
        <v>26.71957926017555</v>
      </c>
      <c r="I44" s="17">
        <v>25.962310510670324</v>
      </c>
      <c r="J44" s="17">
        <v>24.083849463850676</v>
      </c>
      <c r="K44" s="17">
        <v>25.772333448799799</v>
      </c>
      <c r="L44" s="17">
        <v>25.549645650867227</v>
      </c>
      <c r="M44" s="17">
        <v>25.231970633229025</v>
      </c>
      <c r="N44" s="17">
        <v>25.942374778036935</v>
      </c>
      <c r="O44" s="17">
        <v>24.14676702057055</v>
      </c>
      <c r="P44" s="17">
        <v>26.104507880803951</v>
      </c>
      <c r="Q44" s="17">
        <v>25.135552833257801</v>
      </c>
      <c r="R44" s="17">
        <v>23.603889967853178</v>
      </c>
      <c r="S44" s="17">
        <v>24.550182157567324</v>
      </c>
      <c r="T44" s="17">
        <v>24.611944419727148</v>
      </c>
      <c r="U44" s="17">
        <v>25.609317106536352</v>
      </c>
      <c r="V44" s="17">
        <v>24.721004242455624</v>
      </c>
      <c r="W44" s="17">
        <v>26.187667320448224</v>
      </c>
      <c r="X44" s="17">
        <v>24.935706815243904</v>
      </c>
      <c r="Y44" s="17">
        <v>23.163632557537326</v>
      </c>
      <c r="Z44" s="17">
        <v>24.742531317672949</v>
      </c>
      <c r="AA44" s="17">
        <v>25.191739234997726</v>
      </c>
      <c r="AB44" s="17">
        <v>25.954034918679149</v>
      </c>
      <c r="AC44" s="17">
        <v>32.326028115598753</v>
      </c>
      <c r="AD44" s="17"/>
    </row>
    <row r="45" spans="1:30" x14ac:dyDescent="0.25">
      <c r="A45" s="17" t="s">
        <v>604</v>
      </c>
      <c r="B45" s="17" t="s">
        <v>498</v>
      </c>
      <c r="C45" s="17" t="s">
        <v>474</v>
      </c>
      <c r="D45" s="17" t="s">
        <v>598</v>
      </c>
      <c r="E45" s="24">
        <v>24.469534194172621</v>
      </c>
      <c r="F45" s="24">
        <v>25.369165838827616</v>
      </c>
      <c r="G45" s="24">
        <v>25.163425244794112</v>
      </c>
      <c r="H45" s="24">
        <v>25.75985437476189</v>
      </c>
      <c r="I45" s="24">
        <v>24.825138630651455</v>
      </c>
      <c r="J45" s="24">
        <v>23.546816521240935</v>
      </c>
      <c r="K45" s="24">
        <v>23.729275722925113</v>
      </c>
      <c r="L45" s="24">
        <v>25.075949858949805</v>
      </c>
      <c r="M45" s="24">
        <v>24.046099700588012</v>
      </c>
      <c r="N45" s="24">
        <v>25.121195321994584</v>
      </c>
      <c r="O45" s="24">
        <v>23.159910229887149</v>
      </c>
      <c r="P45" s="24">
        <v>25.45431540221276</v>
      </c>
      <c r="Q45" s="24">
        <v>24.767346465003243</v>
      </c>
      <c r="R45" s="24">
        <v>23.178311349042747</v>
      </c>
      <c r="S45" s="24">
        <v>23.492362275115703</v>
      </c>
      <c r="T45" s="24">
        <v>23.938500685986494</v>
      </c>
      <c r="U45" s="24">
        <v>21.895095361303426</v>
      </c>
      <c r="V45" s="24">
        <v>23.831815291590065</v>
      </c>
      <c r="W45" s="24">
        <v>25.314664251052054</v>
      </c>
      <c r="X45" s="24">
        <v>23.637499720917909</v>
      </c>
      <c r="Y45" s="24">
        <v>22.503073436975139</v>
      </c>
      <c r="Z45" s="24">
        <v>22.64430856454609</v>
      </c>
      <c r="AA45" s="24">
        <v>23.648432547589422</v>
      </c>
      <c r="AB45" s="24">
        <v>25.165418098514163</v>
      </c>
      <c r="AC45" s="24">
        <v>33.022595376644873</v>
      </c>
    </row>
    <row r="46" spans="1:30" x14ac:dyDescent="0.25">
      <c r="A46" s="17" t="s">
        <v>605</v>
      </c>
      <c r="B46" s="17" t="s">
        <v>498</v>
      </c>
      <c r="C46" s="17" t="s">
        <v>479</v>
      </c>
      <c r="D46" s="17" t="s">
        <v>598</v>
      </c>
      <c r="E46" s="24">
        <v>22.624943388020849</v>
      </c>
      <c r="F46" s="24">
        <v>26.063294703291415</v>
      </c>
      <c r="G46" s="24">
        <v>22.61931627188649</v>
      </c>
      <c r="H46" s="24">
        <v>26.272338559848713</v>
      </c>
      <c r="I46" s="24">
        <v>26.013358592494736</v>
      </c>
      <c r="J46" s="24">
        <v>24.604439164819755</v>
      </c>
      <c r="K46" s="24">
        <v>25.48838800203481</v>
      </c>
      <c r="L46" s="24">
        <v>26.031063912196952</v>
      </c>
      <c r="M46" s="24">
        <v>25.648041699876728</v>
      </c>
      <c r="N46" s="24">
        <v>25.993574032226846</v>
      </c>
      <c r="O46" s="24">
        <v>23.727115980564598</v>
      </c>
      <c r="P46" s="24">
        <v>23.736412099822886</v>
      </c>
      <c r="Q46" s="24">
        <v>23.923863120026223</v>
      </c>
      <c r="R46" s="24">
        <v>24.318912914070591</v>
      </c>
      <c r="S46" s="24">
        <v>24.673939422051401</v>
      </c>
      <c r="T46" s="24">
        <v>24.012753821095096</v>
      </c>
      <c r="U46" s="24">
        <v>22.679477986274438</v>
      </c>
      <c r="V46" s="24">
        <v>24.886746459115958</v>
      </c>
      <c r="W46" s="24">
        <v>26.172893538414478</v>
      </c>
      <c r="X46" s="24">
        <v>25.055388826504579</v>
      </c>
      <c r="Y46" s="24">
        <v>24.327341162916934</v>
      </c>
      <c r="Z46" s="24">
        <v>25.177457657170521</v>
      </c>
      <c r="AA46" s="24">
        <v>25.880831777793421</v>
      </c>
      <c r="AB46" s="24">
        <v>25.959336973725854</v>
      </c>
      <c r="AC46" s="24">
        <v>29.953035393194181</v>
      </c>
    </row>
    <row r="47" spans="1:30" x14ac:dyDescent="0.25">
      <c r="A47" s="17" t="s">
        <v>606</v>
      </c>
      <c r="B47" s="17" t="s">
        <v>498</v>
      </c>
      <c r="C47" s="17" t="s">
        <v>474</v>
      </c>
      <c r="D47" s="17" t="s">
        <v>599</v>
      </c>
      <c r="E47" s="24">
        <v>23.242865725622952</v>
      </c>
      <c r="F47" s="24">
        <v>25.192993687318079</v>
      </c>
      <c r="G47" s="24">
        <v>23.82571798792047</v>
      </c>
      <c r="H47" s="24">
        <v>25.966951860438307</v>
      </c>
      <c r="I47" s="24">
        <v>24.613634292754188</v>
      </c>
      <c r="J47" s="24">
        <v>23.120236548510526</v>
      </c>
      <c r="K47" s="24">
        <v>24.477747491354986</v>
      </c>
      <c r="L47" s="24">
        <v>24.559022946307365</v>
      </c>
      <c r="M47" s="24">
        <v>23.755333841218938</v>
      </c>
      <c r="N47" s="24">
        <v>24.13015795194854</v>
      </c>
      <c r="O47" s="24">
        <v>22.471090153890746</v>
      </c>
      <c r="P47" s="24">
        <v>24.09434571803542</v>
      </c>
      <c r="Q47" s="24">
        <v>24.721376431078813</v>
      </c>
      <c r="R47" s="24">
        <v>23.194053964083153</v>
      </c>
      <c r="S47" s="24">
        <v>23.368339154572965</v>
      </c>
      <c r="T47" s="24">
        <v>23.623477909683888</v>
      </c>
      <c r="U47" s="24">
        <v>22.099516771772443</v>
      </c>
      <c r="V47" s="24">
        <v>23.877526340213013</v>
      </c>
      <c r="W47" s="24">
        <v>25.292464173033096</v>
      </c>
      <c r="X47" s="24">
        <v>23.984703420825969</v>
      </c>
      <c r="Y47" s="24">
        <v>22.380325474606231</v>
      </c>
      <c r="Z47" s="24">
        <v>22.867827001443185</v>
      </c>
      <c r="AA47" s="24">
        <v>24.162047224661681</v>
      </c>
      <c r="AB47" s="24">
        <v>24.201758640373061</v>
      </c>
      <c r="AC47" s="24">
        <v>33.315233618583036</v>
      </c>
    </row>
    <row r="48" spans="1:30" x14ac:dyDescent="0.25">
      <c r="A48" s="17" t="s">
        <v>607</v>
      </c>
      <c r="B48" s="17" t="s">
        <v>498</v>
      </c>
      <c r="C48" s="17" t="s">
        <v>479</v>
      </c>
      <c r="D48" s="17" t="s">
        <v>599</v>
      </c>
      <c r="E48" s="24">
        <v>23.470507816820724</v>
      </c>
      <c r="F48" s="24">
        <v>25.776957884619467</v>
      </c>
      <c r="G48" s="24">
        <v>23.422740106506076</v>
      </c>
      <c r="H48" s="24">
        <v>26.455733147499483</v>
      </c>
      <c r="I48" s="24">
        <v>25.712677508237185</v>
      </c>
      <c r="J48" s="24">
        <v>24.331935738658164</v>
      </c>
      <c r="K48" s="24">
        <v>25.43030397456133</v>
      </c>
      <c r="L48" s="24">
        <v>25.571369190910801</v>
      </c>
      <c r="M48" s="24">
        <v>25.287409352542326</v>
      </c>
      <c r="N48" s="24">
        <v>25.663257852352988</v>
      </c>
      <c r="O48" s="24">
        <v>23.360874099624738</v>
      </c>
      <c r="P48" s="24">
        <v>24.820074101623888</v>
      </c>
      <c r="Q48" s="24">
        <v>24.522535082209945</v>
      </c>
      <c r="R48" s="24">
        <v>23.64623604129628</v>
      </c>
      <c r="S48" s="24">
        <v>24.411891935697557</v>
      </c>
      <c r="T48" s="24">
        <v>23.362483775148334</v>
      </c>
      <c r="U48" s="24">
        <v>22.491977238440747</v>
      </c>
      <c r="V48" s="24">
        <v>24.34690561895977</v>
      </c>
      <c r="W48" s="24">
        <v>25.677158270374637</v>
      </c>
      <c r="X48" s="24">
        <v>24.843750267342408</v>
      </c>
      <c r="Y48" s="24">
        <v>23.735165069331416</v>
      </c>
      <c r="Z48" s="24">
        <v>25.146070157764139</v>
      </c>
      <c r="AA48" s="24">
        <v>25.735517345239906</v>
      </c>
      <c r="AB48" s="24">
        <v>25.695982236882497</v>
      </c>
      <c r="AC48" s="24">
        <v>33.634750984997993</v>
      </c>
    </row>
    <row r="49" spans="1:29" x14ac:dyDescent="0.25">
      <c r="A49" s="17" t="s">
        <v>608</v>
      </c>
      <c r="B49" s="17" t="s">
        <v>498</v>
      </c>
      <c r="C49" s="17" t="s">
        <v>474</v>
      </c>
      <c r="D49" s="17" t="s">
        <v>600</v>
      </c>
      <c r="E49" s="24">
        <v>24.912318374445181</v>
      </c>
      <c r="F49" s="24">
        <v>27.346914441053727</v>
      </c>
      <c r="G49" s="24">
        <v>25.672260161417622</v>
      </c>
      <c r="H49" s="24">
        <v>27.991977052855873</v>
      </c>
      <c r="I49" s="24">
        <v>27.157582853706376</v>
      </c>
      <c r="J49" s="24">
        <v>25.983950343482267</v>
      </c>
      <c r="K49" s="24">
        <v>26.165321619765425</v>
      </c>
      <c r="L49" s="24">
        <v>26.525161092399085</v>
      </c>
      <c r="M49" s="24">
        <v>27.384167474375815</v>
      </c>
      <c r="N49" s="24">
        <v>27.965329912640524</v>
      </c>
      <c r="O49" s="24">
        <v>24.796192729120826</v>
      </c>
      <c r="P49" s="24">
        <v>26.285859576678718</v>
      </c>
      <c r="Q49" s="24">
        <v>27.768196899879456</v>
      </c>
      <c r="R49" s="24">
        <v>24.828366783948237</v>
      </c>
      <c r="S49" s="24">
        <v>26.948548554347656</v>
      </c>
      <c r="T49" s="24">
        <v>25.733757424215309</v>
      </c>
      <c r="U49" s="24">
        <v>24.610200480460797</v>
      </c>
      <c r="V49" s="24">
        <v>25.260043801350903</v>
      </c>
      <c r="W49" s="24">
        <v>28.487818381594035</v>
      </c>
      <c r="X49" s="24">
        <v>27.261834442701517</v>
      </c>
      <c r="Y49" s="24">
        <v>26.163424945686696</v>
      </c>
      <c r="Z49" s="24">
        <v>27.085586967268036</v>
      </c>
      <c r="AA49" s="24">
        <v>26.269968235333465</v>
      </c>
      <c r="AB49" s="24">
        <v>27.962709382902425</v>
      </c>
      <c r="AC49" s="24">
        <v>34.374838313497875</v>
      </c>
    </row>
    <row r="50" spans="1:29" x14ac:dyDescent="0.25">
      <c r="A50" s="17" t="s">
        <v>609</v>
      </c>
      <c r="B50" s="17" t="s">
        <v>498</v>
      </c>
      <c r="C50" s="17" t="s">
        <v>479</v>
      </c>
      <c r="D50" s="17" t="s">
        <v>600</v>
      </c>
      <c r="E50" s="24">
        <v>25.078538672087642</v>
      </c>
      <c r="F50" s="24">
        <v>26.731985950126315</v>
      </c>
      <c r="G50" s="24">
        <v>25.196728899543913</v>
      </c>
      <c r="H50" s="24">
        <v>27.4787548704393</v>
      </c>
      <c r="I50" s="24">
        <v>26.671904059130068</v>
      </c>
      <c r="J50" s="24">
        <v>25.994925878921428</v>
      </c>
      <c r="K50" s="24">
        <v>27.345787871821887</v>
      </c>
      <c r="L50" s="24">
        <v>26.114412139777578</v>
      </c>
      <c r="M50" s="24">
        <v>27.102280043152113</v>
      </c>
      <c r="N50" s="24">
        <v>26.113490128456714</v>
      </c>
      <c r="O50" s="24">
        <v>24.782190064841263</v>
      </c>
      <c r="P50" s="24">
        <v>26.173219524473399</v>
      </c>
      <c r="Q50" s="24">
        <v>26.650675417789039</v>
      </c>
      <c r="R50" s="24">
        <v>25.181424542287999</v>
      </c>
      <c r="S50" s="24">
        <v>25.793186551999575</v>
      </c>
      <c r="T50" s="24">
        <v>24.705341520173185</v>
      </c>
      <c r="U50" s="24">
        <v>23.76187431920086</v>
      </c>
      <c r="V50" s="24">
        <v>25.735619100206637</v>
      </c>
      <c r="W50" s="24">
        <v>26.508101841140718</v>
      </c>
      <c r="X50" s="24">
        <v>26.162998489288846</v>
      </c>
      <c r="Y50" s="24">
        <v>25.880659895998644</v>
      </c>
      <c r="Z50" s="24">
        <v>26.462910858335277</v>
      </c>
      <c r="AA50" s="24">
        <v>27.26669939698829</v>
      </c>
      <c r="AB50" s="24">
        <v>26.622288912357746</v>
      </c>
      <c r="AC50" s="24">
        <v>35.45845209156213</v>
      </c>
    </row>
    <row r="51" spans="1:29" x14ac:dyDescent="0.25">
      <c r="A51" s="17" t="s">
        <v>610</v>
      </c>
      <c r="B51" s="17" t="s">
        <v>498</v>
      </c>
      <c r="C51" s="17" t="s">
        <v>474</v>
      </c>
      <c r="D51" s="17" t="s">
        <v>601</v>
      </c>
      <c r="E51" s="24">
        <v>24.825375130988512</v>
      </c>
      <c r="F51" s="24">
        <v>26.135659354534067</v>
      </c>
      <c r="G51" s="24">
        <v>25.276226362785234</v>
      </c>
      <c r="H51" s="24">
        <v>28.454334836615313</v>
      </c>
      <c r="I51" s="24">
        <v>26.346461194271313</v>
      </c>
      <c r="J51" s="24">
        <v>24.29779387750996</v>
      </c>
      <c r="K51" s="24">
        <v>25.584983766061335</v>
      </c>
      <c r="L51" s="24">
        <v>25.122330468019815</v>
      </c>
      <c r="M51" s="24">
        <v>25.001387610081476</v>
      </c>
      <c r="N51" s="24">
        <v>25.381941000669389</v>
      </c>
      <c r="O51" s="24">
        <v>24.115079740311067</v>
      </c>
      <c r="P51" s="24">
        <v>25.686798467545252</v>
      </c>
      <c r="Q51" s="24">
        <v>26.696328568319991</v>
      </c>
      <c r="R51" s="24">
        <v>23.973930343223273</v>
      </c>
      <c r="S51" s="24">
        <v>24.006812228218667</v>
      </c>
      <c r="T51" s="24">
        <v>24.49537965673025</v>
      </c>
      <c r="U51" s="24">
        <v>23.122961585109991</v>
      </c>
      <c r="V51" s="24">
        <v>24.499192121647969</v>
      </c>
      <c r="W51" s="24">
        <v>26.343975568320573</v>
      </c>
      <c r="X51" s="24">
        <v>25.161869319809572</v>
      </c>
      <c r="Y51" s="24">
        <v>23.873869575526417</v>
      </c>
      <c r="Z51" s="24">
        <v>23.735600608643391</v>
      </c>
      <c r="AA51" s="24">
        <v>25.176677244138652</v>
      </c>
      <c r="AB51" s="24">
        <v>25.889475825167622</v>
      </c>
      <c r="AC51" s="24">
        <v>34.725895740405129</v>
      </c>
    </row>
    <row r="52" spans="1:29" x14ac:dyDescent="0.25">
      <c r="A52" s="17" t="s">
        <v>611</v>
      </c>
      <c r="B52" s="17" t="s">
        <v>498</v>
      </c>
      <c r="C52" s="17" t="s">
        <v>479</v>
      </c>
      <c r="D52" s="17" t="s">
        <v>601</v>
      </c>
      <c r="E52" s="24">
        <v>23.392498279334948</v>
      </c>
      <c r="F52" s="24">
        <v>25.806261746719073</v>
      </c>
      <c r="G52" s="24">
        <v>22.673543990804696</v>
      </c>
      <c r="H52" s="24">
        <v>25.504262681867289</v>
      </c>
      <c r="I52" s="24">
        <v>25.738056539921939</v>
      </c>
      <c r="J52" s="24">
        <v>24.445118978589029</v>
      </c>
      <c r="K52" s="24">
        <v>25.349792199793921</v>
      </c>
      <c r="L52" s="24">
        <v>25.439527196366662</v>
      </c>
      <c r="M52" s="24">
        <v>25.701781526462028</v>
      </c>
      <c r="N52" s="24">
        <v>25.56771498617773</v>
      </c>
      <c r="O52" s="24">
        <v>24.087422964850123</v>
      </c>
      <c r="P52" s="24">
        <v>24.400694072398139</v>
      </c>
      <c r="Q52" s="24">
        <v>23.803242419098204</v>
      </c>
      <c r="R52" s="24">
        <v>23.974414215359243</v>
      </c>
      <c r="S52" s="24">
        <v>24.842036337612569</v>
      </c>
      <c r="T52" s="24">
        <v>23.737289028766405</v>
      </c>
      <c r="U52" s="24">
        <v>22.632377244363731</v>
      </c>
      <c r="V52" s="24">
        <v>24.783933268412518</v>
      </c>
      <c r="W52" s="24">
        <v>25.995883162236918</v>
      </c>
      <c r="X52" s="24">
        <v>24.390601405517856</v>
      </c>
      <c r="Y52" s="24">
        <v>23.8400875168069</v>
      </c>
      <c r="Z52" s="24">
        <v>25.290590852711752</v>
      </c>
      <c r="AA52" s="24">
        <v>26.059745976276574</v>
      </c>
      <c r="AB52" s="24">
        <v>25.370321294441229</v>
      </c>
      <c r="AC52" s="24">
        <v>32.941398980979031</v>
      </c>
    </row>
    <row r="53" spans="1:29" x14ac:dyDescent="0.25">
      <c r="A53" s="17" t="s">
        <v>612</v>
      </c>
      <c r="B53" s="17" t="s">
        <v>498</v>
      </c>
      <c r="C53" s="17" t="s">
        <v>474</v>
      </c>
      <c r="D53" s="17" t="s">
        <v>602</v>
      </c>
      <c r="E53" s="24">
        <v>22.919829328629731</v>
      </c>
      <c r="F53" s="24">
        <v>24.409993008190348</v>
      </c>
      <c r="G53" s="24">
        <v>23.140042197116426</v>
      </c>
      <c r="H53" s="24">
        <v>25.080923069289003</v>
      </c>
      <c r="I53" s="24">
        <v>23.678631874114522</v>
      </c>
      <c r="J53" s="24">
        <v>21.646363237928878</v>
      </c>
      <c r="K53" s="24">
        <v>22.768192043810288</v>
      </c>
      <c r="L53" s="24">
        <v>23.381631721173402</v>
      </c>
      <c r="M53" s="24">
        <v>22.833454885279558</v>
      </c>
      <c r="N53" s="24">
        <v>23.845300454303867</v>
      </c>
      <c r="O53" s="24">
        <v>21.870456397247956</v>
      </c>
      <c r="P53" s="24">
        <v>23.20173231041586</v>
      </c>
      <c r="Q53" s="24">
        <v>23.698369534651068</v>
      </c>
      <c r="R53" s="24">
        <v>21.568857413355552</v>
      </c>
      <c r="S53" s="24">
        <v>22.407706882318571</v>
      </c>
      <c r="T53" s="24">
        <v>22.366842362498375</v>
      </c>
      <c r="U53" s="24">
        <v>24.331419274760247</v>
      </c>
      <c r="V53" s="24">
        <v>22.089227272985589</v>
      </c>
      <c r="W53" s="24">
        <v>23.989106159576792</v>
      </c>
      <c r="X53" s="24">
        <v>22.714992010109292</v>
      </c>
      <c r="Y53" s="24">
        <v>20.903452547027527</v>
      </c>
      <c r="Z53" s="24">
        <v>21.188514240989033</v>
      </c>
      <c r="AA53" s="24">
        <v>22.761336320721341</v>
      </c>
      <c r="AB53" s="24">
        <v>24.212232584229596</v>
      </c>
      <c r="AC53" s="24">
        <v>30.299253150161245</v>
      </c>
    </row>
    <row r="54" spans="1:29" x14ac:dyDescent="0.25">
      <c r="A54" s="17" t="s">
        <v>613</v>
      </c>
      <c r="B54" s="17" t="s">
        <v>498</v>
      </c>
      <c r="C54" s="17" t="s">
        <v>479</v>
      </c>
      <c r="D54" s="17" t="s">
        <v>602</v>
      </c>
      <c r="E54" s="24">
        <v>24.866018582955881</v>
      </c>
      <c r="F54" s="24">
        <v>25.97422570527576</v>
      </c>
      <c r="G54" s="24">
        <v>25.16423441305836</v>
      </c>
      <c r="H54" s="24">
        <v>26.537682843224108</v>
      </c>
      <c r="I54" s="24">
        <v>26.437971786590868</v>
      </c>
      <c r="J54" s="24">
        <v>24.841541233332652</v>
      </c>
      <c r="K54" s="24">
        <v>27.232142383095113</v>
      </c>
      <c r="L54" s="24">
        <v>26.402421369617421</v>
      </c>
      <c r="M54" s="24">
        <v>26.660757435633233</v>
      </c>
      <c r="N54" s="24">
        <v>26.826112636330944</v>
      </c>
      <c r="O54" s="24">
        <v>24.478376255545452</v>
      </c>
      <c r="P54" s="24">
        <v>26.225078986826563</v>
      </c>
      <c r="Q54" s="24">
        <v>26.177977205028927</v>
      </c>
      <c r="R54" s="24">
        <v>24.897657820625344</v>
      </c>
      <c r="S54" s="24">
        <v>25.763241410874112</v>
      </c>
      <c r="T54" s="24">
        <v>24.380441284095198</v>
      </c>
      <c r="U54" s="24">
        <v>25.678629159867238</v>
      </c>
      <c r="V54" s="24">
        <v>25.23785809172929</v>
      </c>
      <c r="W54" s="24">
        <v>26.163606325174033</v>
      </c>
      <c r="X54" s="24">
        <v>25.012382313929809</v>
      </c>
      <c r="Y54" s="24">
        <v>24.467156343422946</v>
      </c>
      <c r="Z54" s="24">
        <v>25.57376110689075</v>
      </c>
      <c r="AA54" s="24">
        <v>26.481803480707079</v>
      </c>
      <c r="AB54" s="24">
        <v>26.320215992803888</v>
      </c>
      <c r="AC54" s="24">
        <v>37.558963757233705</v>
      </c>
    </row>
    <row r="55" spans="1:29" x14ac:dyDescent="0.25">
      <c r="A55" s="17" t="s">
        <v>614</v>
      </c>
      <c r="B55" s="17" t="s">
        <v>498</v>
      </c>
      <c r="C55" s="17" t="s">
        <v>474</v>
      </c>
      <c r="D55" s="17" t="s">
        <v>603</v>
      </c>
      <c r="E55" s="24">
        <v>24.430261899619072</v>
      </c>
      <c r="F55" s="24">
        <v>25.876482167020225</v>
      </c>
      <c r="G55" s="24">
        <v>25.302964276161326</v>
      </c>
      <c r="H55" s="24">
        <v>27.215287468303519</v>
      </c>
      <c r="I55" s="24">
        <v>25.715429099905506</v>
      </c>
      <c r="J55" s="24">
        <v>24.063343369006521</v>
      </c>
      <c r="K55" s="24">
        <v>25.351568240815556</v>
      </c>
      <c r="L55" s="24">
        <v>25.382422525430201</v>
      </c>
      <c r="M55" s="24">
        <v>25.196496988738687</v>
      </c>
      <c r="N55" s="24">
        <v>25.81075104864491</v>
      </c>
      <c r="O55" s="24">
        <v>24.114294347404108</v>
      </c>
      <c r="P55" s="24">
        <v>25.548615770869638</v>
      </c>
      <c r="Q55" s="24">
        <v>25.893518945396455</v>
      </c>
      <c r="R55" s="24">
        <v>24.110604601456423</v>
      </c>
      <c r="S55" s="24">
        <v>24.553908115066136</v>
      </c>
      <c r="T55" s="24">
        <v>24.367674176185798</v>
      </c>
      <c r="U55" s="24">
        <v>25.350242245630117</v>
      </c>
      <c r="V55" s="24">
        <v>24.572365660467483</v>
      </c>
      <c r="W55" s="24">
        <v>25.831679829179265</v>
      </c>
      <c r="X55" s="24">
        <v>24.678477057460828</v>
      </c>
      <c r="Y55" s="24">
        <v>23.502941531672541</v>
      </c>
      <c r="Z55" s="24">
        <v>24.066462918974402</v>
      </c>
      <c r="AA55" s="24">
        <v>25.598302089250282</v>
      </c>
      <c r="AB55" s="24">
        <v>26.100171682691002</v>
      </c>
      <c r="AC55" s="24">
        <v>31.442563159819933</v>
      </c>
    </row>
    <row r="56" spans="1:29" x14ac:dyDescent="0.25">
      <c r="A56" s="17" t="s">
        <v>615</v>
      </c>
      <c r="B56" s="17" t="s">
        <v>498</v>
      </c>
      <c r="C56" s="17" t="s">
        <v>479</v>
      </c>
      <c r="D56" s="17" t="s">
        <v>603</v>
      </c>
      <c r="E56" s="24">
        <v>24.401314399414819</v>
      </c>
      <c r="F56" s="24">
        <v>26.078520698745439</v>
      </c>
      <c r="G56" s="24">
        <v>25.290730781473616</v>
      </c>
      <c r="H56" s="24">
        <v>26.667928149675316</v>
      </c>
      <c r="I56" s="24">
        <v>25.930935473725448</v>
      </c>
      <c r="J56" s="24">
        <v>24.100108432355231</v>
      </c>
      <c r="K56" s="24">
        <v>25.745950361228886</v>
      </c>
      <c r="L56" s="24">
        <v>25.529064963483698</v>
      </c>
      <c r="M56" s="24">
        <v>25.219574843771564</v>
      </c>
      <c r="N56" s="24">
        <v>25.911525385744284</v>
      </c>
      <c r="O56" s="24">
        <v>24.161493972110627</v>
      </c>
      <c r="P56" s="24">
        <v>26.069371328814604</v>
      </c>
      <c r="Q56" s="24">
        <v>25.125619560000835</v>
      </c>
      <c r="R56" s="24">
        <v>23.631686541057583</v>
      </c>
      <c r="S56" s="24">
        <v>24.55497971829298</v>
      </c>
      <c r="T56" s="24">
        <v>24.615205668399575</v>
      </c>
      <c r="U56" s="24">
        <v>25.587186824696438</v>
      </c>
      <c r="V56" s="24">
        <v>24.721542284812294</v>
      </c>
      <c r="W56" s="24">
        <v>26.150321081004591</v>
      </c>
      <c r="X56" s="24">
        <v>24.930845207852823</v>
      </c>
      <c r="Y56" s="24">
        <v>23.201777263412403</v>
      </c>
      <c r="Z56" s="24">
        <v>24.742530269096491</v>
      </c>
      <c r="AA56" s="24">
        <v>25.180372191261842</v>
      </c>
      <c r="AB56" s="24">
        <v>25.922878135100021</v>
      </c>
      <c r="AC56" s="24">
        <v>32.106829253395553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F859-A666-4356-A83D-AF0C2986C645}">
  <dimension ref="A1:AA30"/>
  <sheetViews>
    <sheetView workbookViewId="0">
      <selection sqref="A1:L1"/>
    </sheetView>
  </sheetViews>
  <sheetFormatPr defaultRowHeight="13.8" x14ac:dyDescent="0.25"/>
  <cols>
    <col min="1" max="1" width="16.33203125" style="9" bestFit="1" customWidth="1"/>
    <col min="2" max="2" width="7.21875" style="9" bestFit="1" customWidth="1"/>
    <col min="3" max="4" width="6.5546875" style="9" bestFit="1" customWidth="1"/>
    <col min="5" max="5" width="7.21875" style="9" bestFit="1" customWidth="1"/>
    <col min="6" max="8" width="6.5546875" style="9" bestFit="1" customWidth="1"/>
    <col min="9" max="9" width="10.6640625" style="9" bestFit="1" customWidth="1"/>
    <col min="10" max="10" width="9.5546875" style="9" bestFit="1" customWidth="1"/>
    <col min="11" max="11" width="8" style="9" bestFit="1" customWidth="1"/>
    <col min="12" max="12" width="6.88671875" style="9" bestFit="1" customWidth="1"/>
    <col min="13" max="13" width="6.5546875" style="9" bestFit="1" customWidth="1"/>
    <col min="14" max="14" width="7.5546875" style="9" bestFit="1" customWidth="1"/>
    <col min="15" max="15" width="9.21875" style="9" bestFit="1" customWidth="1"/>
    <col min="16" max="16" width="7.5546875" style="9" bestFit="1" customWidth="1"/>
    <col min="17" max="17" width="7.21875" style="9" bestFit="1" customWidth="1"/>
    <col min="18" max="18" width="6.77734375" style="9" bestFit="1" customWidth="1"/>
    <col min="19" max="19" width="6.5546875" style="9" bestFit="1" customWidth="1"/>
    <col min="20" max="20" width="8.109375" style="9" bestFit="1" customWidth="1"/>
    <col min="21" max="21" width="6.5546875" style="9" bestFit="1" customWidth="1"/>
    <col min="22" max="22" width="8.5546875" style="9" bestFit="1" customWidth="1"/>
    <col min="23" max="23" width="6.5546875" style="9" bestFit="1" customWidth="1"/>
    <col min="24" max="24" width="7.5546875" style="9" bestFit="1" customWidth="1"/>
    <col min="25" max="25" width="11.6640625" style="9" bestFit="1" customWidth="1"/>
    <col min="26" max="26" width="13" style="9" bestFit="1" customWidth="1"/>
    <col min="27" max="27" width="13.109375" style="9" bestFit="1" customWidth="1"/>
    <col min="28" max="16384" width="8.88671875" style="9"/>
  </cols>
  <sheetData>
    <row r="1" spans="1:27" x14ac:dyDescent="0.25">
      <c r="A1" s="23" t="s">
        <v>548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x14ac:dyDescent="0.25">
      <c r="A2" s="1" t="s">
        <v>513</v>
      </c>
      <c r="B2" s="1" t="s">
        <v>458</v>
      </c>
      <c r="C2" s="1" t="s">
        <v>459</v>
      </c>
      <c r="D2" s="1" t="s">
        <v>314</v>
      </c>
      <c r="E2" s="1" t="s">
        <v>324</v>
      </c>
      <c r="F2" s="1" t="s">
        <v>460</v>
      </c>
      <c r="G2" s="1" t="s">
        <v>334</v>
      </c>
      <c r="H2" s="1" t="s">
        <v>339</v>
      </c>
      <c r="I2" s="1" t="s">
        <v>461</v>
      </c>
      <c r="J2" s="1" t="s">
        <v>462</v>
      </c>
      <c r="K2" s="1" t="s">
        <v>201</v>
      </c>
      <c r="L2" s="1" t="s">
        <v>364</v>
      </c>
      <c r="M2" s="1" t="s">
        <v>369</v>
      </c>
      <c r="N2" s="1" t="s">
        <v>374</v>
      </c>
      <c r="O2" s="1" t="s">
        <v>207</v>
      </c>
      <c r="P2" s="1" t="s">
        <v>463</v>
      </c>
      <c r="Q2" s="1" t="s">
        <v>464</v>
      </c>
      <c r="R2" s="1" t="s">
        <v>465</v>
      </c>
      <c r="S2" s="1" t="s">
        <v>466</v>
      </c>
      <c r="T2" s="1" t="s">
        <v>467</v>
      </c>
      <c r="U2" s="1" t="s">
        <v>247</v>
      </c>
      <c r="V2" s="1" t="s">
        <v>468</v>
      </c>
      <c r="W2" s="1" t="s">
        <v>249</v>
      </c>
      <c r="X2" s="1" t="s">
        <v>434</v>
      </c>
      <c r="Y2" s="1" t="s">
        <v>469</v>
      </c>
      <c r="Z2" s="1" t="s">
        <v>470</v>
      </c>
      <c r="AA2" s="9" t="s">
        <v>471</v>
      </c>
    </row>
    <row r="3" spans="1:27" x14ac:dyDescent="0.25">
      <c r="A3" s="1" t="s">
        <v>514</v>
      </c>
      <c r="B3" s="1">
        <v>30</v>
      </c>
      <c r="C3" s="1">
        <v>30</v>
      </c>
      <c r="D3" s="1">
        <v>30</v>
      </c>
      <c r="E3" s="1">
        <v>30</v>
      </c>
      <c r="F3" s="1">
        <v>30</v>
      </c>
      <c r="G3" s="1">
        <v>30</v>
      </c>
      <c r="H3" s="1">
        <v>30</v>
      </c>
      <c r="I3" s="1">
        <v>30</v>
      </c>
      <c r="J3" s="1">
        <v>30</v>
      </c>
      <c r="K3" s="1">
        <v>30</v>
      </c>
      <c r="L3" s="1">
        <v>30</v>
      </c>
      <c r="M3" s="1">
        <v>30</v>
      </c>
      <c r="N3" s="1">
        <v>30</v>
      </c>
      <c r="O3" s="1">
        <v>30</v>
      </c>
      <c r="P3" s="1">
        <v>30</v>
      </c>
      <c r="Q3" s="1">
        <v>30</v>
      </c>
      <c r="R3" s="1">
        <v>30</v>
      </c>
      <c r="S3" s="1">
        <v>30</v>
      </c>
      <c r="T3" s="1">
        <v>30</v>
      </c>
      <c r="U3" s="1">
        <v>30</v>
      </c>
      <c r="V3" s="1">
        <v>30</v>
      </c>
      <c r="W3" s="1">
        <v>30</v>
      </c>
      <c r="X3" s="1">
        <v>30</v>
      </c>
      <c r="Y3" s="1">
        <v>30</v>
      </c>
      <c r="Z3" s="1">
        <v>30</v>
      </c>
      <c r="AA3" s="9">
        <v>30</v>
      </c>
    </row>
    <row r="4" spans="1:27" x14ac:dyDescent="0.25">
      <c r="A4" s="1" t="s">
        <v>515</v>
      </c>
      <c r="B4" s="1">
        <v>28.79</v>
      </c>
      <c r="C4" s="1">
        <v>30.27</v>
      </c>
      <c r="D4" s="1">
        <v>29.03</v>
      </c>
      <c r="E4" s="1">
        <v>31.99</v>
      </c>
      <c r="F4" s="1">
        <v>29.75</v>
      </c>
      <c r="G4" s="1">
        <v>28.36</v>
      </c>
      <c r="H4" s="1">
        <v>29.77</v>
      </c>
      <c r="I4" s="1">
        <v>29.95</v>
      </c>
      <c r="J4" s="1">
        <v>29.82</v>
      </c>
      <c r="K4" s="1">
        <v>30.14</v>
      </c>
      <c r="L4" s="1">
        <v>30.24</v>
      </c>
      <c r="M4" s="1">
        <v>28.87</v>
      </c>
      <c r="N4" s="1">
        <v>29.43</v>
      </c>
      <c r="O4" s="1">
        <v>28.69</v>
      </c>
      <c r="P4" s="1">
        <v>28.82</v>
      </c>
      <c r="Q4" s="1">
        <v>29.99</v>
      </c>
      <c r="R4" s="1">
        <v>27.19</v>
      </c>
      <c r="S4" s="1">
        <v>29.81</v>
      </c>
      <c r="T4" s="1">
        <v>29.36</v>
      </c>
      <c r="U4" s="1">
        <v>29.37</v>
      </c>
      <c r="V4" s="1">
        <v>29.47</v>
      </c>
      <c r="W4" s="1">
        <v>30.23</v>
      </c>
      <c r="X4" s="1">
        <v>31.94</v>
      </c>
      <c r="Y4" s="1"/>
      <c r="Z4" s="1"/>
    </row>
    <row r="5" spans="1:27" x14ac:dyDescent="0.25">
      <c r="A5" s="1" t="s">
        <v>516</v>
      </c>
      <c r="B5" s="1">
        <v>28.85</v>
      </c>
      <c r="C5" s="1">
        <v>30.3</v>
      </c>
      <c r="D5" s="1">
        <v>29.08</v>
      </c>
      <c r="E5" s="1">
        <v>32.07</v>
      </c>
      <c r="F5" s="1">
        <v>29.79</v>
      </c>
      <c r="G5" s="1">
        <v>28.4</v>
      </c>
      <c r="H5" s="1">
        <v>29.8</v>
      </c>
      <c r="I5" s="1">
        <v>29.99</v>
      </c>
      <c r="J5" s="1">
        <v>29.92</v>
      </c>
      <c r="K5" s="1">
        <v>30.18</v>
      </c>
      <c r="L5" s="1">
        <v>30.27</v>
      </c>
      <c r="M5" s="1">
        <v>28.9</v>
      </c>
      <c r="N5" s="1">
        <v>29.51</v>
      </c>
      <c r="O5" s="1">
        <v>28.73</v>
      </c>
      <c r="P5" s="1">
        <v>28.9</v>
      </c>
      <c r="Q5" s="1">
        <v>30.03</v>
      </c>
      <c r="R5" s="1">
        <v>27.24</v>
      </c>
      <c r="S5" s="1">
        <v>29.84</v>
      </c>
      <c r="T5" s="1">
        <v>29.39</v>
      </c>
      <c r="U5" s="1">
        <v>29.42</v>
      </c>
      <c r="V5" s="1">
        <v>29.63</v>
      </c>
      <c r="W5" s="1">
        <v>30.3</v>
      </c>
      <c r="X5" s="1">
        <v>32.01</v>
      </c>
      <c r="Y5" s="1">
        <v>29.6</v>
      </c>
      <c r="Z5" s="1">
        <v>28.11</v>
      </c>
      <c r="AA5" s="9">
        <v>29.52</v>
      </c>
    </row>
    <row r="6" spans="1:27" x14ac:dyDescent="0.25">
      <c r="A6" s="1" t="s">
        <v>517</v>
      </c>
      <c r="B6" s="1">
        <v>22.61</v>
      </c>
      <c r="C6" s="1">
        <v>28.45</v>
      </c>
      <c r="D6" s="1">
        <v>26.86</v>
      </c>
      <c r="E6" s="1">
        <v>27.39</v>
      </c>
      <c r="F6" s="1">
        <v>27.31</v>
      </c>
      <c r="G6" s="1">
        <v>26.05</v>
      </c>
      <c r="H6" s="1">
        <v>27.73</v>
      </c>
      <c r="I6" s="1">
        <v>27.54</v>
      </c>
      <c r="J6" s="1">
        <v>27.03</v>
      </c>
      <c r="K6" s="1">
        <v>27.4</v>
      </c>
      <c r="L6" s="1">
        <v>27.45</v>
      </c>
      <c r="M6" s="1">
        <v>26.63</v>
      </c>
      <c r="N6" s="1">
        <v>26.33</v>
      </c>
      <c r="O6" s="1">
        <v>26.26</v>
      </c>
      <c r="P6" s="1">
        <v>26.33</v>
      </c>
      <c r="Q6" s="1">
        <v>27.81</v>
      </c>
      <c r="R6" s="1">
        <v>25.08</v>
      </c>
      <c r="S6" s="1">
        <v>27.81</v>
      </c>
      <c r="T6" s="1">
        <v>27.11</v>
      </c>
      <c r="U6" s="1">
        <v>26.55</v>
      </c>
      <c r="V6" s="1">
        <v>26.23</v>
      </c>
      <c r="W6" s="1">
        <v>27.29</v>
      </c>
      <c r="X6" s="1">
        <v>26.08</v>
      </c>
      <c r="Y6" s="1">
        <v>0</v>
      </c>
      <c r="Z6" s="1">
        <v>0</v>
      </c>
      <c r="AA6" s="9">
        <v>0</v>
      </c>
    </row>
    <row r="7" spans="1:27" x14ac:dyDescent="0.25">
      <c r="A7" s="1" t="s">
        <v>518</v>
      </c>
      <c r="B7" s="1">
        <v>32.729999999999997</v>
      </c>
      <c r="C7" s="1">
        <v>33.43</v>
      </c>
      <c r="D7" s="1">
        <v>34.25</v>
      </c>
      <c r="E7" s="1">
        <v>38.21</v>
      </c>
      <c r="F7" s="1">
        <v>33.25</v>
      </c>
      <c r="G7" s="1">
        <v>31.15</v>
      </c>
      <c r="H7" s="1">
        <v>33.22</v>
      </c>
      <c r="I7" s="1">
        <v>33.6</v>
      </c>
      <c r="J7" s="1">
        <v>38.340000000000003</v>
      </c>
      <c r="K7" s="1">
        <v>33.56</v>
      </c>
      <c r="L7" s="1">
        <v>33.9</v>
      </c>
      <c r="M7" s="1">
        <v>32.58</v>
      </c>
      <c r="N7" s="1">
        <v>36.619999999999997</v>
      </c>
      <c r="O7" s="1">
        <v>32.67</v>
      </c>
      <c r="P7" s="1">
        <v>35.85</v>
      </c>
      <c r="Q7" s="1">
        <v>34.43</v>
      </c>
      <c r="R7" s="1">
        <v>31.56</v>
      </c>
      <c r="S7" s="1">
        <v>33.119999999999997</v>
      </c>
      <c r="T7" s="1">
        <v>34.229999999999997</v>
      </c>
      <c r="U7" s="1">
        <v>34.299999999999997</v>
      </c>
      <c r="V7" s="1">
        <v>41.09</v>
      </c>
      <c r="W7" s="1">
        <v>36.44</v>
      </c>
      <c r="X7" s="1">
        <v>38.82</v>
      </c>
      <c r="Y7" s="1">
        <v>33.049999999999997</v>
      </c>
      <c r="Z7" s="1">
        <v>38.07</v>
      </c>
      <c r="AA7" s="9">
        <v>38.049999999999997</v>
      </c>
    </row>
    <row r="8" spans="1:27" x14ac:dyDescent="0.25">
      <c r="A8" s="1" t="s">
        <v>519</v>
      </c>
      <c r="B8" s="1">
        <v>1.25</v>
      </c>
      <c r="C8" s="1">
        <v>0.97</v>
      </c>
      <c r="D8" s="1">
        <v>1.36</v>
      </c>
      <c r="E8" s="1">
        <v>1.81</v>
      </c>
      <c r="F8" s="1">
        <v>1.21</v>
      </c>
      <c r="G8" s="1">
        <v>1.26</v>
      </c>
      <c r="H8" s="1">
        <v>1.18</v>
      </c>
      <c r="I8" s="1">
        <v>1.2</v>
      </c>
      <c r="J8" s="1">
        <v>1.82</v>
      </c>
      <c r="K8" s="1">
        <v>1.18</v>
      </c>
      <c r="L8" s="1">
        <v>1.1100000000000001</v>
      </c>
      <c r="M8" s="1">
        <v>1.07</v>
      </c>
      <c r="N8" s="1">
        <v>1.63</v>
      </c>
      <c r="O8" s="1">
        <v>1.28</v>
      </c>
      <c r="P8" s="1">
        <v>1.72</v>
      </c>
      <c r="Q8" s="1">
        <v>1.35</v>
      </c>
      <c r="R8" s="1">
        <v>1.32</v>
      </c>
      <c r="S8" s="1">
        <v>1.18</v>
      </c>
      <c r="T8" s="1">
        <v>1.06</v>
      </c>
      <c r="U8" s="1">
        <v>1.18</v>
      </c>
      <c r="V8" s="1">
        <v>2.1800000000000002</v>
      </c>
      <c r="W8" s="1">
        <v>1.66</v>
      </c>
      <c r="X8" s="1">
        <v>1.48</v>
      </c>
      <c r="Y8" s="1">
        <v>2.2200000000000002</v>
      </c>
      <c r="Z8" s="1">
        <v>2.48</v>
      </c>
      <c r="AA8" s="9">
        <v>5.92</v>
      </c>
    </row>
    <row r="9" spans="1:27" x14ac:dyDescent="0.25">
      <c r="A9" s="1" t="s">
        <v>520</v>
      </c>
      <c r="B9" s="1">
        <v>4.33</v>
      </c>
      <c r="C9" s="1">
        <v>3.21</v>
      </c>
      <c r="D9" s="1">
        <v>4.67</v>
      </c>
      <c r="E9" s="1">
        <v>5.65</v>
      </c>
      <c r="F9" s="1">
        <v>4.0599999999999996</v>
      </c>
      <c r="G9" s="1">
        <v>4.4400000000000004</v>
      </c>
      <c r="H9" s="1">
        <v>3.96</v>
      </c>
      <c r="I9" s="1">
        <v>4</v>
      </c>
      <c r="J9" s="1">
        <v>6.09</v>
      </c>
      <c r="K9" s="1">
        <v>3.92</v>
      </c>
      <c r="L9" s="1">
        <v>3.67</v>
      </c>
      <c r="M9" s="1">
        <v>3.69</v>
      </c>
      <c r="N9" s="1">
        <v>5.52</v>
      </c>
      <c r="O9" s="1">
        <v>4.45</v>
      </c>
      <c r="P9" s="1">
        <v>5.96</v>
      </c>
      <c r="Q9" s="1">
        <v>4.4800000000000004</v>
      </c>
      <c r="R9" s="1">
        <v>4.83</v>
      </c>
      <c r="S9" s="1">
        <v>3.96</v>
      </c>
      <c r="T9" s="1">
        <v>3.61</v>
      </c>
      <c r="U9" s="1">
        <v>4</v>
      </c>
      <c r="V9" s="1">
        <v>7.34</v>
      </c>
      <c r="W9" s="1">
        <v>5.48</v>
      </c>
      <c r="X9" s="1">
        <v>4.63</v>
      </c>
      <c r="Y9" s="1">
        <v>7.5</v>
      </c>
      <c r="Z9" s="1">
        <v>8.83</v>
      </c>
      <c r="AA9" s="9">
        <v>20.05</v>
      </c>
    </row>
    <row r="10" spans="1:27" x14ac:dyDescent="0.25">
      <c r="A10" s="1" t="s">
        <v>521</v>
      </c>
      <c r="B10" s="1">
        <v>-72.53</v>
      </c>
      <c r="C10" s="1">
        <v>-3.54</v>
      </c>
      <c r="D10" s="1">
        <v>-4.4800000000000004</v>
      </c>
      <c r="E10" s="1">
        <v>-24.21</v>
      </c>
      <c r="F10" s="1">
        <v>-5.41</v>
      </c>
      <c r="G10" s="1">
        <v>-4.95</v>
      </c>
      <c r="H10" s="1">
        <v>-4.0999999999999996</v>
      </c>
      <c r="I10" s="1">
        <v>-5.32</v>
      </c>
      <c r="J10" s="1">
        <v>-6.92</v>
      </c>
      <c r="K10" s="1">
        <v>-6.68</v>
      </c>
      <c r="L10" s="1">
        <v>-6.92</v>
      </c>
      <c r="M10" s="1">
        <v>-4.7300000000000004</v>
      </c>
      <c r="N10" s="1">
        <v>-8.57</v>
      </c>
      <c r="O10" s="1">
        <v>-5.4</v>
      </c>
      <c r="P10" s="1">
        <v>-5.64</v>
      </c>
      <c r="Q10" s="1">
        <v>-4.54</v>
      </c>
      <c r="R10" s="1">
        <v>-4.3099999999999996</v>
      </c>
      <c r="S10" s="1">
        <v>-3.97</v>
      </c>
      <c r="T10" s="1">
        <v>-4.7300000000000004</v>
      </c>
      <c r="U10" s="1">
        <v>-7.08</v>
      </c>
      <c r="V10" s="1">
        <v>-9.4600000000000009</v>
      </c>
      <c r="W10" s="1">
        <v>-7.65</v>
      </c>
      <c r="X10" s="1">
        <v>-57.77</v>
      </c>
      <c r="Y10" s="1">
        <v>-1</v>
      </c>
      <c r="Z10" s="1">
        <v>-1</v>
      </c>
      <c r="AA10" s="9">
        <v>-1</v>
      </c>
    </row>
    <row r="11" spans="1:27" x14ac:dyDescent="0.25">
      <c r="A11" s="1" t="s">
        <v>522</v>
      </c>
      <c r="B11" s="1">
        <v>15.31</v>
      </c>
      <c r="C11" s="1">
        <v>8.92</v>
      </c>
      <c r="D11" s="1">
        <v>37.270000000000003</v>
      </c>
      <c r="E11" s="1">
        <v>74.930000000000007</v>
      </c>
      <c r="F11" s="1">
        <v>11.29</v>
      </c>
      <c r="G11" s="1">
        <v>6.93</v>
      </c>
      <c r="H11" s="1">
        <v>10.95</v>
      </c>
      <c r="I11" s="1">
        <v>12.47</v>
      </c>
      <c r="J11" s="1">
        <v>365.87</v>
      </c>
      <c r="K11" s="1">
        <v>10.67</v>
      </c>
      <c r="L11" s="1">
        <v>12.63</v>
      </c>
      <c r="M11" s="1">
        <v>13.03</v>
      </c>
      <c r="N11" s="1">
        <v>146.36000000000001</v>
      </c>
      <c r="O11" s="1">
        <v>15.71</v>
      </c>
      <c r="P11" s="1">
        <v>129.97999999999999</v>
      </c>
      <c r="Q11" s="1">
        <v>21.69</v>
      </c>
      <c r="R11" s="1">
        <v>20.66</v>
      </c>
      <c r="S11" s="1">
        <v>9.92</v>
      </c>
      <c r="T11" s="1">
        <v>29.26</v>
      </c>
      <c r="U11" s="1">
        <v>30.36</v>
      </c>
      <c r="V11" s="1">
        <v>3129.84</v>
      </c>
      <c r="W11" s="1">
        <v>74.260000000000005</v>
      </c>
      <c r="X11" s="1">
        <v>118.29</v>
      </c>
      <c r="Y11" s="1">
        <v>8892808114.0900002</v>
      </c>
      <c r="Z11" s="1">
        <v>288062588588.89001</v>
      </c>
      <c r="AA11" s="9">
        <v>284857044858.45001</v>
      </c>
    </row>
    <row r="12" spans="1:27" x14ac:dyDescent="0.25">
      <c r="A12" s="1" t="s">
        <v>523</v>
      </c>
      <c r="B12" s="1">
        <v>2.38</v>
      </c>
      <c r="C12" s="1">
        <v>1.96</v>
      </c>
      <c r="D12" s="1">
        <v>2.56</v>
      </c>
      <c r="E12" s="1">
        <v>3.51</v>
      </c>
      <c r="F12" s="1">
        <v>2.31</v>
      </c>
      <c r="G12" s="1">
        <v>2.4</v>
      </c>
      <c r="H12" s="1">
        <v>2.2599999999999998</v>
      </c>
      <c r="I12" s="1">
        <v>2.2999999999999998</v>
      </c>
      <c r="J12" s="1">
        <v>3.54</v>
      </c>
      <c r="K12" s="1">
        <v>2.27</v>
      </c>
      <c r="L12" s="1">
        <v>2.16</v>
      </c>
      <c r="M12" s="1">
        <v>2.09</v>
      </c>
      <c r="N12" s="1">
        <v>3.09</v>
      </c>
      <c r="O12" s="1">
        <v>2.42</v>
      </c>
      <c r="P12" s="1">
        <v>3.3</v>
      </c>
      <c r="Q12" s="1">
        <v>2.54</v>
      </c>
      <c r="R12" s="1">
        <v>2.4900000000000002</v>
      </c>
      <c r="S12" s="1">
        <v>2.27</v>
      </c>
      <c r="T12" s="1">
        <v>2.09</v>
      </c>
      <c r="U12" s="1">
        <v>2.2599999999999998</v>
      </c>
      <c r="V12" s="1">
        <v>4.5199999999999996</v>
      </c>
      <c r="W12" s="1">
        <v>3.16</v>
      </c>
      <c r="X12" s="1">
        <v>2.8</v>
      </c>
      <c r="Y12" s="1">
        <v>4.66</v>
      </c>
      <c r="Z12" s="1">
        <v>5.59</v>
      </c>
      <c r="AA12" s="9">
        <v>60.46</v>
      </c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mergeCells count="1">
    <mergeCell ref="A1:L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S1</vt:lpstr>
      <vt:lpstr>S2</vt:lpstr>
      <vt:lpstr>S3</vt:lpstr>
      <vt:lpstr>S4</vt:lpstr>
      <vt:lpstr>S5</vt:lpstr>
      <vt:lpstr>'S2'!OLE_LINK102</vt:lpstr>
      <vt:lpstr>'S2'!OLE_LINK104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YinJL</dc:creator>
  <cp:lastModifiedBy>YinJL</cp:lastModifiedBy>
  <dcterms:created xsi:type="dcterms:W3CDTF">2019-03-21T12:01:06Z</dcterms:created>
  <dcterms:modified xsi:type="dcterms:W3CDTF">2020-09-22T14:30:13Z</dcterms:modified>
</cp:coreProperties>
</file>