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huareuther/Desktop/Josh_MacPro_07212018/Desktop_files/Articles/Articles_submitted/Kotz_Marine_Reservoir/Final_version_submitted/"/>
    </mc:Choice>
  </mc:AlternateContent>
  <xr:revisionPtr revIDLastSave="0" documentId="13_ncr:1_{102CE468-20E3-F64A-89CF-16D11F7B210B}" xr6:coauthVersionLast="45" xr6:coauthVersionMax="45" xr10:uidLastSave="{00000000-0000-0000-0000-000000000000}"/>
  <bookViews>
    <workbookView xWindow="3220" yWindow="480" windowWidth="23000" windowHeight="16620" xr2:uid="{9A02A375-BCB0-8544-B9B6-0364E3637EA8}"/>
  </bookViews>
  <sheets>
    <sheet name="Table summary" sheetId="4" r:id="rId1"/>
    <sheet name="Table S1" sheetId="1" r:id="rId2"/>
    <sheet name="Table S2" sheetId="2" r:id="rId3"/>
    <sheet name="Table S3" sheetId="12" r:id="rId4"/>
    <sheet name="Table S4" sheetId="3" r:id="rId5"/>
    <sheet name="Table S5" sheetId="7" r:id="rId6"/>
    <sheet name="Table S6" sheetId="8" r:id="rId7"/>
    <sheet name="Table S7" sheetId="6" r:id="rId8"/>
    <sheet name="Table S8" sheetId="9" r:id="rId9"/>
    <sheet name="Table S9" sheetId="10" r:id="rId10"/>
    <sheet name="Table S10" sheetId="11" r:id="rId11"/>
  </sheets>
  <definedNames>
    <definedName name="_xlnm._FilterDatabase" localSheetId="1" hidden="1">'Table S1'!$A$1:$Z$85</definedName>
    <definedName name="_xlnm.Print_Area" localSheetId="1">'Table S1'!$A$25:$C$44</definedName>
    <definedName name="_xlnm.Print_Area" localSheetId="3">'Table S3'!$H$62:$O$66</definedName>
    <definedName name="_xlnm.Print_Area" localSheetId="4">'Table S4'!$A$1:$Q$34</definedName>
    <definedName name="_xlnm.Print_Area" localSheetId="0">'Table summary'!$A$1:$B$13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6" i="1" l="1"/>
  <c r="S45" i="1"/>
  <c r="S84" i="1"/>
  <c r="S72" i="1"/>
  <c r="S71" i="1"/>
  <c r="S74" i="1"/>
  <c r="S75" i="1"/>
  <c r="S73" i="1"/>
  <c r="S54" i="1"/>
  <c r="S53" i="1"/>
  <c r="S52" i="1"/>
  <c r="S51" i="1"/>
  <c r="S5" i="1"/>
  <c r="S4" i="1"/>
  <c r="S10" i="1"/>
  <c r="S9" i="1"/>
  <c r="S14" i="1"/>
  <c r="S13" i="1"/>
  <c r="S12" i="1"/>
  <c r="S11" i="1"/>
  <c r="S48" i="1"/>
  <c r="S47" i="1"/>
  <c r="S46" i="1"/>
  <c r="S64" i="1"/>
  <c r="S63" i="1"/>
  <c r="S62" i="1"/>
  <c r="S61" i="1"/>
  <c r="S69" i="1"/>
  <c r="S68" i="1"/>
  <c r="S67" i="1"/>
  <c r="S79" i="1"/>
  <c r="S78" i="1"/>
</calcChain>
</file>

<file path=xl/sharedStrings.xml><?xml version="1.0" encoding="utf-8"?>
<sst xmlns="http://schemas.openxmlformats.org/spreadsheetml/2006/main" count="2672" uniqueCount="809">
  <si>
    <t>Material</t>
  </si>
  <si>
    <t>Taxon</t>
    <phoneticPr fontId="0" type="noConversion"/>
  </si>
  <si>
    <t>Period</t>
  </si>
  <si>
    <t>FMC</t>
  </si>
  <si>
    <t>F+/-</t>
    <phoneticPr fontId="0" type="noConversion"/>
  </si>
  <si>
    <t>Kotzebue</t>
    <phoneticPr fontId="0" type="noConversion"/>
  </si>
  <si>
    <t>bone</t>
  </si>
  <si>
    <t>Phoca largha/vitulina</t>
    <phoneticPr fontId="0" type="noConversion"/>
  </si>
  <si>
    <t>Rangifer tarandus</t>
    <phoneticPr fontId="0" type="noConversion"/>
  </si>
  <si>
    <t>AA97474</t>
  </si>
  <si>
    <t>AA97475</t>
  </si>
  <si>
    <t>Kivalina</t>
    <phoneticPr fontId="0" type="noConversion"/>
  </si>
  <si>
    <t>Erignathus barbatus</t>
  </si>
  <si>
    <t>AA97477</t>
  </si>
  <si>
    <t>AA97478</t>
  </si>
  <si>
    <t>AA97479</t>
  </si>
  <si>
    <t>Deering</t>
  </si>
  <si>
    <t>Rangifer tarandus</t>
  </si>
  <si>
    <t>AA97480</t>
  </si>
  <si>
    <t>AA97481</t>
  </si>
  <si>
    <t>Phoca hispida</t>
  </si>
  <si>
    <t>AA97482</t>
  </si>
  <si>
    <t>AA97483</t>
  </si>
  <si>
    <t>AA97484</t>
  </si>
  <si>
    <t>AA97485</t>
  </si>
  <si>
    <t>AA97486</t>
  </si>
  <si>
    <t>Cape Espenberg</t>
  </si>
  <si>
    <t>AA97487</t>
  </si>
  <si>
    <t>AA97488</t>
  </si>
  <si>
    <t>AA97489</t>
  </si>
  <si>
    <t>AA97490</t>
  </si>
  <si>
    <t>AA97491</t>
  </si>
  <si>
    <t>AA97492</t>
  </si>
  <si>
    <t>AA97493</t>
  </si>
  <si>
    <t>AA97494</t>
  </si>
  <si>
    <t>Phoca largha</t>
  </si>
  <si>
    <t>AA97495</t>
  </si>
  <si>
    <t>AA97496</t>
  </si>
  <si>
    <t>Phoca hispida</t>
    <phoneticPr fontId="0" type="noConversion"/>
  </si>
  <si>
    <t>AA97497</t>
  </si>
  <si>
    <t>AA97498</t>
  </si>
  <si>
    <t>AA100195</t>
  </si>
  <si>
    <t>AA101140</t>
  </si>
  <si>
    <t>AA100198</t>
  </si>
  <si>
    <t>UGAMS20318</t>
  </si>
  <si>
    <t>UGAMS20319</t>
  </si>
  <si>
    <t>Maiyumerak Creek</t>
  </si>
  <si>
    <t>Phoca sp.</t>
  </si>
  <si>
    <t>UGAMS20320</t>
  </si>
  <si>
    <t>UGAMS21160</t>
  </si>
  <si>
    <t>Cape Nome</t>
  </si>
  <si>
    <t>Historic specimen, UAM:MAMM7137, collected by William Otto Geist in 1946</t>
  </si>
  <si>
    <t>UGAMS21161</t>
  </si>
  <si>
    <t>Beta-286171</t>
  </si>
  <si>
    <t>-</t>
  </si>
  <si>
    <t>Beta-286169</t>
  </si>
  <si>
    <t>UCIAMS-184426</t>
    <phoneticPr fontId="0" type="noConversion"/>
  </si>
  <si>
    <t>Rangifer tarandus</t>
    <phoneticPr fontId="0" type="noConversion"/>
  </si>
  <si>
    <t>UCIAMS-184430</t>
  </si>
  <si>
    <t>Beta-286168</t>
  </si>
  <si>
    <t>UCIAMS-184428</t>
  </si>
  <si>
    <t>UCIAMS-184427</t>
  </si>
  <si>
    <t>UCIAMS-184429</t>
  </si>
  <si>
    <t>Cape Krusenstern</t>
  </si>
  <si>
    <t>Beta-326107</t>
  </si>
  <si>
    <t>charcoal</t>
  </si>
  <si>
    <t xml:space="preserve">Picea sp./Larix sp.  </t>
  </si>
  <si>
    <t>Beta-226151</t>
  </si>
  <si>
    <t>Beta-326117</t>
  </si>
  <si>
    <t>Beta-326120</t>
  </si>
  <si>
    <t>Beta-326118</t>
  </si>
  <si>
    <t>Salix sp.</t>
  </si>
  <si>
    <t>OS-96756</t>
  </si>
  <si>
    <t>Beta-326112</t>
  </si>
  <si>
    <t>Beta-326111</t>
  </si>
  <si>
    <t>Beta-326108</t>
  </si>
  <si>
    <t>Beta-226154</t>
  </si>
  <si>
    <t>Beta-326106</t>
  </si>
  <si>
    <t>Picea sp./Larix sp.; cf. Picea sp.</t>
  </si>
  <si>
    <t>Beta-226149</t>
  </si>
  <si>
    <t>Beta-326105</t>
  </si>
  <si>
    <t>Beta-223220</t>
  </si>
  <si>
    <t>Populus sp.</t>
  </si>
  <si>
    <t>Beta-223219</t>
  </si>
  <si>
    <t>Beta-326109</t>
  </si>
  <si>
    <t>OS-81578</t>
  </si>
  <si>
    <t>cf. Erignathus barbatus</t>
  </si>
  <si>
    <t>Beta-326113</t>
  </si>
  <si>
    <t>Beta-326119</t>
  </si>
  <si>
    <t>Beta-326114</t>
  </si>
  <si>
    <t>Beta-326116</t>
  </si>
  <si>
    <t>antler</t>
  </si>
  <si>
    <t>Beta-326115</t>
  </si>
  <si>
    <t>Beta-224229</t>
  </si>
  <si>
    <t>Beta-224231</t>
  </si>
  <si>
    <t>Beta-224232</t>
  </si>
  <si>
    <t>Beta-224230</t>
  </si>
  <si>
    <t>Beta-266435</t>
  </si>
  <si>
    <t>Cams 142693</t>
  </si>
  <si>
    <t>Beta-231493</t>
  </si>
  <si>
    <t>AA97476</t>
  </si>
  <si>
    <t>2394B</t>
  </si>
  <si>
    <t>Beta-286172</t>
  </si>
  <si>
    <t>n/a</t>
  </si>
  <si>
    <t>St. Lawrence Island</t>
  </si>
  <si>
    <t>St. Lawrence Island area</t>
  </si>
  <si>
    <t>Radiocarbon Lab #</t>
  </si>
  <si>
    <t>Beta-223359</t>
  </si>
  <si>
    <t>Beta-228015</t>
  </si>
  <si>
    <t>Beta-223358</t>
  </si>
  <si>
    <r>
      <t>Radiocarbon Lab d</t>
    </r>
    <r>
      <rPr>
        <b/>
        <vertAlign val="superscript"/>
        <sz val="10"/>
        <color theme="1"/>
        <rFont val="Verdana"/>
        <family val="2"/>
      </rPr>
      <t>13</t>
    </r>
    <r>
      <rPr>
        <b/>
        <sz val="10"/>
        <color theme="1"/>
        <rFont val="Verdana"/>
        <family val="2"/>
      </rPr>
      <t>C values</t>
    </r>
  </si>
  <si>
    <r>
      <rPr>
        <b/>
        <vertAlign val="superscript"/>
        <sz val="10"/>
        <color theme="1"/>
        <rFont val="Verdana"/>
        <family val="2"/>
      </rPr>
      <t>14</t>
    </r>
    <r>
      <rPr>
        <b/>
        <sz val="10"/>
        <color theme="1"/>
        <rFont val="Verdana"/>
        <family val="2"/>
      </rPr>
      <t>C age BP</t>
    </r>
  </si>
  <si>
    <r>
      <rPr>
        <b/>
        <vertAlign val="superscript"/>
        <sz val="10"/>
        <color theme="1"/>
        <rFont val="Verdana"/>
        <family val="2"/>
      </rPr>
      <t>14</t>
    </r>
    <r>
      <rPr>
        <b/>
        <sz val="10"/>
        <color theme="1"/>
        <rFont val="Verdana"/>
        <family val="2"/>
      </rPr>
      <t>C age BP +/-</t>
    </r>
  </si>
  <si>
    <t>Location</t>
  </si>
  <si>
    <t>Site</t>
  </si>
  <si>
    <t>KTZ-087</t>
  </si>
  <si>
    <t>KTZ-304</t>
  </si>
  <si>
    <t>KTZ-031</t>
  </si>
  <si>
    <t>NOA-362</t>
  </si>
  <si>
    <t>XBM-131</t>
  </si>
  <si>
    <t>Archaeological Center Research Facility (ACRF) #</t>
  </si>
  <si>
    <r>
      <t>d</t>
    </r>
    <r>
      <rPr>
        <b/>
        <vertAlign val="superscript"/>
        <sz val="10"/>
        <rFont val="Verdana"/>
        <family val="2"/>
      </rPr>
      <t>13</t>
    </r>
    <r>
      <rPr>
        <b/>
        <sz val="10"/>
        <rFont val="Verdana"/>
        <family val="2"/>
      </rPr>
      <t>C ‰</t>
    </r>
    <r>
      <rPr>
        <b/>
        <vertAlign val="subscript"/>
        <sz val="10"/>
        <rFont val="Verdana"/>
        <family val="2"/>
      </rPr>
      <t xml:space="preserve">PDB </t>
    </r>
    <r>
      <rPr>
        <b/>
        <sz val="10"/>
        <rFont val="Verdana"/>
        <family val="2"/>
      </rPr>
      <t>- ACRF</t>
    </r>
  </si>
  <si>
    <r>
      <t>d</t>
    </r>
    <r>
      <rPr>
        <b/>
        <vertAlign val="superscript"/>
        <sz val="10"/>
        <rFont val="Verdana"/>
        <family val="2"/>
      </rPr>
      <t>15</t>
    </r>
    <r>
      <rPr>
        <b/>
        <sz val="10"/>
        <rFont val="Verdana"/>
        <family val="2"/>
      </rPr>
      <t>N ‰</t>
    </r>
    <r>
      <rPr>
        <b/>
        <vertAlign val="subscript"/>
        <sz val="10"/>
        <rFont val="Verdana"/>
        <family val="2"/>
      </rPr>
      <t>AIR</t>
    </r>
    <r>
      <rPr>
        <b/>
        <sz val="10"/>
        <rFont val="Verdana"/>
        <family val="2"/>
      </rPr>
      <t xml:space="preserve"> - ACRF</t>
    </r>
  </si>
  <si>
    <t>Wt% C - ACRF</t>
  </si>
  <si>
    <t>Wt% N - ACRF</t>
  </si>
  <si>
    <t>C:N ratio - ACRF</t>
  </si>
  <si>
    <t>Atomic C:N - ACRF</t>
  </si>
  <si>
    <t>Yield (% weight) - ACRF</t>
  </si>
  <si>
    <t>KTZ-036</t>
  </si>
  <si>
    <t>KTZ-299</t>
  </si>
  <si>
    <t>KTZ-301</t>
  </si>
  <si>
    <t>KTZ-300</t>
  </si>
  <si>
    <t>NOA-513</t>
  </si>
  <si>
    <t xml:space="preserve"> UAM:MAMM2088, collected by William Otto Geist in 1932</t>
  </si>
  <si>
    <t>Skeletal element</t>
  </si>
  <si>
    <t>NOA-463</t>
  </si>
  <si>
    <t>Beta-453398</t>
  </si>
  <si>
    <t>NOA-538</t>
  </si>
  <si>
    <t>rib</t>
  </si>
  <si>
    <t>NOA-473</t>
  </si>
  <si>
    <t>NOA-474</t>
  </si>
  <si>
    <t>NOA-558</t>
  </si>
  <si>
    <t>plant material</t>
  </si>
  <si>
    <t>OS-96067</t>
  </si>
  <si>
    <t>tibia</t>
  </si>
  <si>
    <t>OS-96130</t>
  </si>
  <si>
    <t>wood</t>
  </si>
  <si>
    <t>Picea sp. (outer ring)</t>
  </si>
  <si>
    <t>Empetrum nigrum</t>
  </si>
  <si>
    <t>Beta-347937</t>
  </si>
  <si>
    <t>House 68A, 5N 6E, tunnel cross piece</t>
  </si>
  <si>
    <t>House 87, 4S 1E, 50-60 cm</t>
  </si>
  <si>
    <t>House 87, 2S 3E, rear platform floor</t>
  </si>
  <si>
    <t>patella</t>
  </si>
  <si>
    <t>proximal phalanx</t>
  </si>
  <si>
    <t>carpal</t>
  </si>
  <si>
    <t>radius</t>
  </si>
  <si>
    <t>House feature, N1002.43 E1031.85, 71cmbdL1, SE quad, Level 3</t>
  </si>
  <si>
    <t>House feature, N1002.59 E1031.7, 86cmbdL1, NE quad, Level 3</t>
  </si>
  <si>
    <t>long bone fragment</t>
  </si>
  <si>
    <t>cranium</t>
  </si>
  <si>
    <t>metapodial</t>
    <phoneticPr fontId="0"/>
  </si>
  <si>
    <t>mandible</t>
  </si>
  <si>
    <t>Dates rejected based on Chi-squared tests</t>
  </si>
  <si>
    <t>rejected</t>
  </si>
  <si>
    <t>All radiocarbon dates from Bering Strait archaeological sites used in this study.</t>
  </si>
  <si>
    <t>RADIOCARBON LAB NUMBER</t>
  </si>
  <si>
    <t>14C AGE BP</t>
  </si>
  <si>
    <t>14C AGE BP +/-</t>
  </si>
  <si>
    <t>T-VALUE</t>
  </si>
  <si>
    <t>ACCEPTANCE VALUE</t>
  </si>
  <si>
    <t>STATISTICAL OUTCOME</t>
  </si>
  <si>
    <t>COMBINED AGE</t>
  </si>
  <si>
    <t>accepted</t>
  </si>
  <si>
    <t>Seal</t>
  </si>
  <si>
    <t>1635+/-32</t>
  </si>
  <si>
    <t>Caribou -all</t>
  </si>
  <si>
    <t>statistically different</t>
  </si>
  <si>
    <t>688+/-6</t>
  </si>
  <si>
    <t>UCIAMS-184426</t>
  </si>
  <si>
    <t>Beta -453398</t>
  </si>
  <si>
    <t>rejected age</t>
  </si>
  <si>
    <t>Caribou (AA97489 removed)</t>
  </si>
  <si>
    <t>683+/-7</t>
  </si>
  <si>
    <t>Beta 453398</t>
  </si>
  <si>
    <t>Terrestrial (caribou/charcoal)</t>
  </si>
  <si>
    <t>497+/-18</t>
  </si>
  <si>
    <t>394+/-10</t>
  </si>
  <si>
    <t>(Beta-286171 and Beta-347937 removed)</t>
  </si>
  <si>
    <t>383+/-12</t>
  </si>
  <si>
    <t>2016+/-33</t>
  </si>
  <si>
    <t>All Terrestrial (caribou/charcoal)</t>
  </si>
  <si>
    <t>1256+/-24</t>
  </si>
  <si>
    <t>1632+/-16</t>
  </si>
  <si>
    <t>Seal (AA97497 removed)</t>
  </si>
  <si>
    <t>1662+/-19</t>
  </si>
  <si>
    <t>873+/-16</t>
  </si>
  <si>
    <t>Beta-138568</t>
  </si>
  <si>
    <t>Beta-138565</t>
  </si>
  <si>
    <t>1698+/-34</t>
  </si>
  <si>
    <t>811+/-24</t>
  </si>
  <si>
    <t>Beta-189091</t>
  </si>
  <si>
    <t>1590+/-34</t>
  </si>
  <si>
    <t>Caribou</t>
  </si>
  <si>
    <t>606+/-22</t>
  </si>
  <si>
    <t>Caribou (AA97475 removed)</t>
  </si>
  <si>
    <t>718+/-26</t>
  </si>
  <si>
    <t>Kivalina</t>
  </si>
  <si>
    <t>2316+/-24</t>
  </si>
  <si>
    <t>273+/-21</t>
  </si>
  <si>
    <t>CAMS-142693</t>
  </si>
  <si>
    <t>pooled average (n=2)</t>
  </si>
  <si>
    <t>weighted mean</t>
  </si>
  <si>
    <t>pooled average (charcoal and caribou) (n=2)</t>
  </si>
  <si>
    <t>pooled average (charcoal and caribou) (n=3)</t>
  </si>
  <si>
    <t>UGAMS41355</t>
  </si>
  <si>
    <t>UGAMS41356</t>
  </si>
  <si>
    <t>Period 600-1000 BP</t>
  </si>
  <si>
    <t>pooled average (n=3)</t>
  </si>
  <si>
    <t>pooled average (charcoal and caribou) (n=6)</t>
  </si>
  <si>
    <t>Period 1200-1600 BP</t>
  </si>
  <si>
    <t>600-1000 BP</t>
  </si>
  <si>
    <t>1200-1600 BP</t>
  </si>
  <si>
    <t>Site/Feature</t>
  </si>
  <si>
    <t>R(t) - 1 sigma</t>
  </si>
  <si>
    <t>deltar - 1 sigma</t>
  </si>
  <si>
    <t>Source of variation</t>
  </si>
  <si>
    <t>Sum of squares</t>
  </si>
  <si>
    <t>d.f.</t>
  </si>
  <si>
    <t>Variance</t>
  </si>
  <si>
    <t>Between groups</t>
  </si>
  <si>
    <t>Within groups</t>
  </si>
  <si>
    <t>Total</t>
  </si>
  <si>
    <t>pooled average (charcoal and caribou) (n=9)</t>
  </si>
  <si>
    <t>Reference</t>
  </si>
  <si>
    <t>Hiatella arctica</t>
  </si>
  <si>
    <t>CAMS-57291</t>
  </si>
  <si>
    <t>UCIAMS-6558</t>
  </si>
  <si>
    <t>Mytilus edulis</t>
  </si>
  <si>
    <t>CAMS-33142</t>
  </si>
  <si>
    <t>UCIAMS-6557</t>
  </si>
  <si>
    <t>weighted average</t>
  </si>
  <si>
    <t>walrus ivory</t>
  </si>
  <si>
    <t>Beta-113814</t>
  </si>
  <si>
    <t>grass</t>
  </si>
  <si>
    <t>Beta-93160</t>
  </si>
  <si>
    <t>Beta-113815</t>
  </si>
  <si>
    <t>Beta-113812</t>
  </si>
  <si>
    <t>Beta-93159</t>
  </si>
  <si>
    <t>Beta-113813</t>
  </si>
  <si>
    <t>whale bone</t>
  </si>
  <si>
    <t>B-2853</t>
  </si>
  <si>
    <t>B-2852</t>
  </si>
  <si>
    <t>B-2875</t>
  </si>
  <si>
    <t>B-2859</t>
  </si>
  <si>
    <t>B-2440</t>
  </si>
  <si>
    <t>B-2434</t>
  </si>
  <si>
    <t>B-2870</t>
  </si>
  <si>
    <t>B-2862</t>
  </si>
  <si>
    <t>B-2857</t>
  </si>
  <si>
    <t>B-2858</t>
  </si>
  <si>
    <t>B-2433</t>
  </si>
  <si>
    <t>B-3204</t>
  </si>
  <si>
    <t>seal bone</t>
  </si>
  <si>
    <t>Beta-134829</t>
  </si>
  <si>
    <t>peat</t>
  </si>
  <si>
    <t>Beta-129590</t>
  </si>
  <si>
    <t>Beta-139113</t>
  </si>
  <si>
    <t>Beta-138747</t>
  </si>
  <si>
    <t>Beta-138746</t>
  </si>
  <si>
    <t>Teller</t>
  </si>
  <si>
    <t>Port Clarence</t>
  </si>
  <si>
    <t>McNeely et al. (2006)</t>
  </si>
  <si>
    <t>Dumond and Griffin (2002)</t>
  </si>
  <si>
    <t>Marine materials</t>
  </si>
  <si>
    <t>Terrestrial materials</t>
  </si>
  <si>
    <t>TEL-026</t>
  </si>
  <si>
    <t>TEL-079</t>
  </si>
  <si>
    <t>Hillside (XSL-001), House 1</t>
  </si>
  <si>
    <t>Hillside (XSL-001), House 2</t>
  </si>
  <si>
    <t>Gambell burials, G42/1</t>
  </si>
  <si>
    <t>Gambell burials, G102</t>
  </si>
  <si>
    <t>Gambell burials, G24</t>
  </si>
  <si>
    <t>Gambell burials, G16</t>
  </si>
  <si>
    <t>Gambell burials, G11</t>
  </si>
  <si>
    <t>Gambell burials, G50</t>
  </si>
  <si>
    <t>Wales</t>
  </si>
  <si>
    <t>year collected live</t>
  </si>
  <si>
    <t>Chukchi Peninsula</t>
  </si>
  <si>
    <t>Khassanov and Savinetsky (2006)</t>
  </si>
  <si>
    <t>Data from Dumond and Griffin (2002), Khassanov and Savinetsky (2006) and McNeely et al. (2006) used in this study.</t>
  </si>
  <si>
    <t>whale baleen and cranium</t>
  </si>
  <si>
    <t>IEMAE-1269</t>
  </si>
  <si>
    <t>Ekven</t>
  </si>
  <si>
    <t>Dezhnevo</t>
  </si>
  <si>
    <t>Paypelgak</t>
  </si>
  <si>
    <t>plant remains</t>
  </si>
  <si>
    <t>pooled average (n=2: IEMAE-1270 and -1282)</t>
  </si>
  <si>
    <t>pooled average (n=4: IEMAE-1240, -1271, -1239, and -1258)</t>
  </si>
  <si>
    <t>pooled average (n=5: IEMAE-1235, -1274, -1275, -1276, and -1277)</t>
  </si>
  <si>
    <t>whale baleen and rib</t>
  </si>
  <si>
    <t>human hair</t>
  </si>
  <si>
    <t>IEMAE-1197</t>
  </si>
  <si>
    <t>pooled average (n=2: AAR-2776 and -2777)</t>
  </si>
  <si>
    <t>whale baleen</t>
  </si>
  <si>
    <t>IEMAE-1234</t>
  </si>
  <si>
    <t>IEMAE-1233</t>
  </si>
  <si>
    <t>sea mammal bones</t>
  </si>
  <si>
    <t>IEMAE-893</t>
  </si>
  <si>
    <t>IEMAE-878</t>
  </si>
  <si>
    <t>driftwood and wood of shrubs</t>
  </si>
  <si>
    <t>wood of shrubs</t>
  </si>
  <si>
    <t>pooled average (n=2: IEMAE-1360 and -1362)</t>
  </si>
  <si>
    <t>IEMAE-1367</t>
  </si>
  <si>
    <t>Taxa</t>
  </si>
  <si>
    <t>Seals (n=34)</t>
  </si>
  <si>
    <t>This study</t>
  </si>
  <si>
    <t>Kotzebue Sound region</t>
  </si>
  <si>
    <t>Macoma, Serripes, Hiatella, Mytilus, Mya shells (n=4)</t>
  </si>
  <si>
    <t>McNeely, R. 2006</t>
  </si>
  <si>
    <t>Cape Wales (TEL026 and TEL079)</t>
  </si>
  <si>
    <t>Seals (n=3)</t>
  </si>
  <si>
    <t>Dumond and Griffin 2002</t>
  </si>
  <si>
    <t>walrus ivory (n=4)</t>
  </si>
  <si>
    <t>St. Lawrence Island - Gambell Burials</t>
  </si>
  <si>
    <t>whale bone (n=6)</t>
  </si>
  <si>
    <t xml:space="preserve">Chukchi Peninsula </t>
  </si>
  <si>
    <t>whale bones and baleen, human hair and unidentified sea mammal bones (n=6)</t>
  </si>
  <si>
    <t>tooth</t>
  </si>
  <si>
    <t>dentine</t>
  </si>
  <si>
    <t>UGAMS41354</t>
  </si>
  <si>
    <t>Group 1</t>
  </si>
  <si>
    <t>Group 2</t>
  </si>
  <si>
    <t>Group 3</t>
  </si>
  <si>
    <t>Group 4</t>
  </si>
  <si>
    <t>GROUPS</t>
  </si>
  <si>
    <t>Group 5</t>
  </si>
  <si>
    <t>Group 6</t>
  </si>
  <si>
    <t>Group 7</t>
  </si>
  <si>
    <t>Group 8</t>
  </si>
  <si>
    <t>Group 9</t>
  </si>
  <si>
    <t>Group 10</t>
  </si>
  <si>
    <t>Group 11</t>
  </si>
  <si>
    <t>ANOVA values of comparisons of marine reservoir effect values from studies in northwestern Alaska. Red values in Tukey Post HSD tests denote significant differences between groups.</t>
  </si>
  <si>
    <t>House 10 41XH062708A; Test 4D, 50 CMBS</t>
  </si>
  <si>
    <t>Taxon</t>
  </si>
  <si>
    <t>14C age BP</t>
  </si>
  <si>
    <t>Phoca largha/vitulina</t>
  </si>
  <si>
    <t>Beta266435</t>
  </si>
  <si>
    <t>Kotzebue</t>
  </si>
  <si>
    <t>Range</t>
  </si>
  <si>
    <t>Average</t>
  </si>
  <si>
    <t>STDEV</t>
  </si>
  <si>
    <t>Table S1.</t>
  </si>
  <si>
    <t>Table S2.</t>
  </si>
  <si>
    <t>Table S3.</t>
  </si>
  <si>
    <t>Table S4.</t>
  </si>
  <si>
    <t>Table S5.</t>
  </si>
  <si>
    <t>Table S6.</t>
  </si>
  <si>
    <t>Table S7.</t>
  </si>
  <si>
    <t>Table S8.</t>
  </si>
  <si>
    <t>Table S9.</t>
  </si>
  <si>
    <t>Table S10.</t>
  </si>
  <si>
    <t>Pusa hispida</t>
  </si>
  <si>
    <t>scapula (leftt)</t>
  </si>
  <si>
    <t>femur (left)</t>
  </si>
  <si>
    <t>scapula (right)</t>
  </si>
  <si>
    <t>humerus (left)</t>
  </si>
  <si>
    <t>tibia (right)</t>
  </si>
  <si>
    <t>femur (right)</t>
  </si>
  <si>
    <t>ulna (right)</t>
  </si>
  <si>
    <t>radius-ulna, proximal end</t>
  </si>
  <si>
    <r>
      <rPr>
        <i/>
        <sz val="10"/>
        <color theme="1"/>
        <rFont val="Verdana"/>
        <family val="2"/>
      </rPr>
      <t>Phoca/Pusa</t>
    </r>
    <r>
      <rPr>
        <sz val="10"/>
        <color theme="1"/>
        <rFont val="Verdana"/>
        <family val="2"/>
      </rPr>
      <t xml:space="preserve"> sp.</t>
    </r>
  </si>
  <si>
    <t>tarsal (right)</t>
  </si>
  <si>
    <t>astragalus, left</t>
  </si>
  <si>
    <t>rib, proximal end</t>
  </si>
  <si>
    <t>humerus, prox epiphysis (left)</t>
  </si>
  <si>
    <t>tibia, distal end (right)</t>
  </si>
  <si>
    <t>ulna, shaft (right)</t>
  </si>
  <si>
    <t>radius-ulna, midshaft (right)</t>
  </si>
  <si>
    <t>metatarsal 2 (right)</t>
  </si>
  <si>
    <t>metatarsal 5 (right)</t>
  </si>
  <si>
    <t>femur, distal epiphysis (left)</t>
  </si>
  <si>
    <t>trapezoid magnum (right)</t>
  </si>
  <si>
    <t>phalanx, distal</t>
  </si>
  <si>
    <t>phalanx, middle</t>
  </si>
  <si>
    <t>innominate (left)</t>
  </si>
  <si>
    <t>humerus (right)</t>
  </si>
  <si>
    <t>calcaneus (right)</t>
  </si>
  <si>
    <t>fibula (left)</t>
  </si>
  <si>
    <r>
      <t xml:space="preserve">cf. </t>
    </r>
    <r>
      <rPr>
        <i/>
        <sz val="10"/>
        <color theme="1"/>
        <rFont val="Verdana"/>
        <family val="2"/>
      </rPr>
      <t>Erignathus barbatus</t>
    </r>
  </si>
  <si>
    <t>astragalus (left)</t>
  </si>
  <si>
    <t>navicular (right)</t>
  </si>
  <si>
    <t>metacarpal 4 (left)</t>
  </si>
  <si>
    <t>tibia/fibula prox epiphysis (right)</t>
  </si>
  <si>
    <t>caudal vertebra, 2nd</t>
  </si>
  <si>
    <t>tibia (left)</t>
  </si>
  <si>
    <t>phalanx</t>
  </si>
  <si>
    <r>
      <t xml:space="preserve">Picea </t>
    </r>
    <r>
      <rPr>
        <sz val="10"/>
        <color theme="1"/>
        <rFont val="Verdana"/>
        <family val="2"/>
      </rPr>
      <t>sp. (outer ring)</t>
    </r>
  </si>
  <si>
    <t>Beta-138562</t>
  </si>
  <si>
    <t>unidentified wood</t>
  </si>
  <si>
    <t>F</t>
  </si>
  <si>
    <t>p-value</t>
  </si>
  <si>
    <t>Tukey HSD Post-hoc Test</t>
  </si>
  <si>
    <t>830±20</t>
  </si>
  <si>
    <t>860±20</t>
  </si>
  <si>
    <t>153±8</t>
  </si>
  <si>
    <t>188±8</t>
  </si>
  <si>
    <t>98±7</t>
  </si>
  <si>
    <t>880±30</t>
  </si>
  <si>
    <t>200-600 BP</t>
  </si>
  <si>
    <t>Modern Date Collected</t>
  </si>
  <si>
    <t>60±30</t>
  </si>
  <si>
    <t>1422±30</t>
  </si>
  <si>
    <t>1343±28</t>
  </si>
  <si>
    <t>810±30</t>
  </si>
  <si>
    <t>1450±30</t>
  </si>
  <si>
    <t>1170±30</t>
  </si>
  <si>
    <t>1020±30</t>
  </si>
  <si>
    <t>1110±30</t>
  </si>
  <si>
    <t>1410±30</t>
  </si>
  <si>
    <t>1550±30</t>
  </si>
  <si>
    <t>1280±30</t>
  </si>
  <si>
    <t>2230±30</t>
  </si>
  <si>
    <t>1920±30</t>
  </si>
  <si>
    <t>1150±20</t>
  </si>
  <si>
    <t>1350±20</t>
  </si>
  <si>
    <t>383±12</t>
  </si>
  <si>
    <t>683±7</t>
  </si>
  <si>
    <t>210±30</t>
  </si>
  <si>
    <t>510±30</t>
  </si>
  <si>
    <t>280±40</t>
  </si>
  <si>
    <t>400±40</t>
  </si>
  <si>
    <t>570±40</t>
  </si>
  <si>
    <t>640±30</t>
  </si>
  <si>
    <t>840±25</t>
  </si>
  <si>
    <t>765±35</t>
  </si>
  <si>
    <t>1590±40</t>
  </si>
  <si>
    <t>1200±40</t>
  </si>
  <si>
    <t>811±25</t>
  </si>
  <si>
    <t>873±17</t>
  </si>
  <si>
    <t>1256±24</t>
  </si>
  <si>
    <t>1470±40</t>
  </si>
  <si>
    <t>230±20</t>
  </si>
  <si>
    <t>340±20</t>
  </si>
  <si>
    <t>718±26</t>
  </si>
  <si>
    <t>274±21</t>
  </si>
  <si>
    <t>925±36</t>
  </si>
  <si>
    <t>960±30</t>
  </si>
  <si>
    <t>952±33</t>
  </si>
  <si>
    <t>600±42</t>
  </si>
  <si>
    <t>940±42</t>
  </si>
  <si>
    <t>890±50</t>
  </si>
  <si>
    <t>620±50</t>
  </si>
  <si>
    <t>540±50</t>
  </si>
  <si>
    <t>770±42</t>
  </si>
  <si>
    <t>710±39</t>
  </si>
  <si>
    <t>515±46</t>
  </si>
  <si>
    <t>640±50</t>
  </si>
  <si>
    <t>720±50</t>
  </si>
  <si>
    <t>887±42</t>
  </si>
  <si>
    <t>789±25</t>
  </si>
  <si>
    <t>760±41</t>
  </si>
  <si>
    <t>846±47</t>
  </si>
  <si>
    <t>872±28</t>
  </si>
  <si>
    <t>920±28</t>
  </si>
  <si>
    <t>1076±29</t>
  </si>
  <si>
    <t>490±33</t>
  </si>
  <si>
    <t>498±36</t>
  </si>
  <si>
    <t>524±33</t>
  </si>
  <si>
    <t>161±46</t>
  </si>
  <si>
    <t>510±39</t>
  </si>
  <si>
    <t>448±58</t>
  </si>
  <si>
    <t>169±55</t>
  </si>
  <si>
    <t>122±52</t>
  </si>
  <si>
    <t>338±48</t>
  </si>
  <si>
    <t>334±41</t>
  </si>
  <si>
    <t>119±39</t>
  </si>
  <si>
    <t>292±52</t>
  </si>
  <si>
    <t>342±59</t>
  </si>
  <si>
    <t>510±40</t>
  </si>
  <si>
    <t>422±30</t>
  </si>
  <si>
    <t>359±47</t>
  </si>
  <si>
    <t>491±43</t>
  </si>
  <si>
    <t>487±26</t>
  </si>
  <si>
    <t>384±54</t>
  </si>
  <si>
    <t>462±38</t>
  </si>
  <si>
    <t>644±50</t>
  </si>
  <si>
    <t>677±22</t>
  </si>
  <si>
    <t>681±22</t>
  </si>
  <si>
    <t>374±20</t>
  </si>
  <si>
    <t>404±20</t>
  </si>
  <si>
    <t>House feature,  floor; MM-002 (NOAT-29883)</t>
  </si>
  <si>
    <t>800±126</t>
  </si>
  <si>
    <t>400±137</t>
  </si>
  <si>
    <t>746±82</t>
  </si>
  <si>
    <t>384±90</t>
  </si>
  <si>
    <t>Period 200-600 BP</t>
  </si>
  <si>
    <t>Bering Strait/northern Bering Sea</t>
  </si>
  <si>
    <t>&lt;200 BP</t>
  </si>
  <si>
    <t>Period &lt;200 BP</t>
  </si>
  <si>
    <t>mean</t>
  </si>
  <si>
    <t>%diff - mean terrestrial and marine ages</t>
  </si>
  <si>
    <t>difference - mean terrestrial and marine ages</t>
  </si>
  <si>
    <t>988±46</t>
  </si>
  <si>
    <t>916±46</t>
  </si>
  <si>
    <t>751±52</t>
  </si>
  <si>
    <t>768±52</t>
  </si>
  <si>
    <t>807±33</t>
  </si>
  <si>
    <t>760±36</t>
  </si>
  <si>
    <t>796±43</t>
  </si>
  <si>
    <t>907±57</t>
  </si>
  <si>
    <t>871±51</t>
  </si>
  <si>
    <t>792±62</t>
  </si>
  <si>
    <t>870±62</t>
  </si>
  <si>
    <t>857±62</t>
  </si>
  <si>
    <t>866±62</t>
  </si>
  <si>
    <t>819±55</t>
  </si>
  <si>
    <t>924±55</t>
  </si>
  <si>
    <t>560±46</t>
  </si>
  <si>
    <t>488±46</t>
  </si>
  <si>
    <t>351±57</t>
  </si>
  <si>
    <t>368±57</t>
  </si>
  <si>
    <t>440±38</t>
  </si>
  <si>
    <t>392±41</t>
  </si>
  <si>
    <t>426±48</t>
  </si>
  <si>
    <t>530±56</t>
  </si>
  <si>
    <t>494±50</t>
  </si>
  <si>
    <t>435±60</t>
  </si>
  <si>
    <t>513±60</t>
  </si>
  <si>
    <t>500±60</t>
  </si>
  <si>
    <t>509±60</t>
  </si>
  <si>
    <t>408±50</t>
  </si>
  <si>
    <t>514±50</t>
  </si>
  <si>
    <t>497±19</t>
  </si>
  <si>
    <t>1671±45</t>
  </si>
  <si>
    <t>1599±45</t>
  </si>
  <si>
    <t>2007±46</t>
  </si>
  <si>
    <t>2024±46</t>
  </si>
  <si>
    <t>1680±28</t>
  </si>
  <si>
    <t>1633±32</t>
  </si>
  <si>
    <t>1669±40</t>
  </si>
  <si>
    <t>1718±51</t>
  </si>
  <si>
    <t>1682±45</t>
  </si>
  <si>
    <t>2340±47</t>
  </si>
  <si>
    <t>2262±47</t>
  </si>
  <si>
    <t>2327±47</t>
  </si>
  <si>
    <t>2336±47</t>
  </si>
  <si>
    <t>1537±48</t>
  </si>
  <si>
    <t>1642±48</t>
  </si>
  <si>
    <t>%change- mean non-corrected and corrected marines ages</t>
  </si>
  <si>
    <t>-83.7 to -36.8</t>
  </si>
  <si>
    <t>-57.8 to 46.5</t>
  </si>
  <si>
    <t>-262 to 197</t>
  </si>
  <si>
    <t>UNCORRECTED FOR DELTAR</t>
  </si>
  <si>
    <t>428 to 1020</t>
  </si>
  <si>
    <t>40.9 to 149.2</t>
  </si>
  <si>
    <t>R(t) and deltar data and reservoir adjusted marine radiocarbon ages from this study.</t>
  </si>
  <si>
    <t>Chi-square results.</t>
  </si>
  <si>
    <t>Archaeological Context (Feature, Excavation Unit, Depth/Level)</t>
  </si>
  <si>
    <t>House 68A, 6N 3E, 59-76 cm</t>
  </si>
  <si>
    <t>House 68A, 7N 4E, 157-172 cm</t>
  </si>
  <si>
    <t>House 68A, 10N 2E, 139-157 cm</t>
  </si>
  <si>
    <t>House 68A, 10N 3E, 139-146 cm</t>
  </si>
  <si>
    <t>House 21, 6N 5E, 72-82 cm</t>
  </si>
  <si>
    <t>House 21, 5N 4E, 73-95 cm</t>
  </si>
  <si>
    <t>House 21, 8N 6E, level 3C</t>
  </si>
  <si>
    <t>House 21, 6N 4E, 73-91 cm</t>
  </si>
  <si>
    <t>House 21, 10E 6E, level 3B 92-123 cm</t>
  </si>
  <si>
    <t>House 21, 9N 5E, level 3A 111-120 cm</t>
  </si>
  <si>
    <t>House 21, 7N 5E, level 3B 155-166 cm</t>
  </si>
  <si>
    <t>House 21, 6N 5E, level x2C 108-110 cm</t>
  </si>
  <si>
    <t>House 21, 5N 2E, level 3A 85-100 cm</t>
  </si>
  <si>
    <t>House 4A 2XH071608A, Test 1723B, Level 6</t>
  </si>
  <si>
    <t>House 4A 2XH071608A, Test 1723B, Level 3</t>
  </si>
  <si>
    <t>CACHE PIT 1A OF 09GEOXH080410A, Test 458A, Level 4</t>
  </si>
  <si>
    <t>CACHE PIT 1A OF 09GEOXH080410A, Test 458A, Level 3</t>
  </si>
  <si>
    <t>UNIDENTIFIED 1B OF 10PROXH062509A, Test 4689B, 16-42 CMBS</t>
  </si>
  <si>
    <t>UNIDENTIFIED 1B OF 10PROXH062509A, Test 4689B, 16-42 cmbs</t>
  </si>
  <si>
    <t>Activity Area 361XH070108A, Test 112D, 15 CMBS</t>
  </si>
  <si>
    <t>House 2 31XH070508A, Test 327D, 25 CMBS</t>
  </si>
  <si>
    <t>House 4 111XH070508A, Test 335D, 30 CMBS</t>
  </si>
  <si>
    <t>House 2 31XH070508A, Test 327D, 20 CMBS</t>
  </si>
  <si>
    <t>House 4 111XH070508A, Test 327D, 30 CMBS</t>
  </si>
  <si>
    <t>House 10 41XH062708A, Test 4D, 80 CMBS</t>
  </si>
  <si>
    <t>House 2 24PROXH1070808A, Test 1050D, 10 CMBS</t>
  </si>
  <si>
    <t>House 1A OF 10GEOXH063008A, Test 5437B, Level 5</t>
  </si>
  <si>
    <t>UNIDENTIFIED 7B OF 10PROXH070308A, Test 1177A, Level 4, 30-40 CMBD</t>
  </si>
  <si>
    <t>UNIDENTIFIED 3B OF 10PROXH070509A, Test 1195A, Level 4, 47 CMBD</t>
  </si>
  <si>
    <t>UNIDENTIFIED 3B OF 10PROXH070509A, Test 1195A, Level 4,  47 CMBD</t>
  </si>
  <si>
    <t>Ipiutak house, floor</t>
  </si>
  <si>
    <t>Ipiutak wooden feature, Quad 5, Bone lot #4</t>
  </si>
  <si>
    <t>Ipiutak wooden feature, , Quad 5NW</t>
  </si>
  <si>
    <t>Ipiutak wooden feature, Quad 2SE</t>
  </si>
  <si>
    <t>Ipiutak wooden feature,  Quad 2</t>
  </si>
  <si>
    <t>Intermediate Kotzebue House 3 (1-1941-1038)</t>
  </si>
  <si>
    <t>Intermediate Kotzebue House 3 (1-1941-1032)</t>
  </si>
  <si>
    <t>Kotz-03-04, House Pit 3 floor 3, 62-65 cm</t>
  </si>
  <si>
    <t>Kotz-03-03, House pit 3 Floor 3</t>
  </si>
  <si>
    <t>Kotz-03-05, House Pit 3, Floor 3, 62-65</t>
  </si>
  <si>
    <t>House Pit 8 Floor</t>
  </si>
  <si>
    <t>Kotz-03-01, House Pit 3 Floor 3</t>
  </si>
  <si>
    <t>Kotz-03-02, House Pit 3, Floor 3</t>
  </si>
  <si>
    <t>House Pit 8 Floor N1002.7 E1032.56 93cmbdL1, NE quad, Level 3</t>
  </si>
  <si>
    <t>Cape Espenberg - KTZ-087, House 87</t>
  </si>
  <si>
    <t>Cape Espenberg - KTZ-087, House 68A</t>
  </si>
  <si>
    <t>Cape Espenberg -KTZ-304, House 21</t>
  </si>
  <si>
    <t>Thule House 1, Level 2</t>
  </si>
  <si>
    <t>Thule House 2</t>
  </si>
  <si>
    <t>Deering - KTZ-299, Ipiutak House</t>
  </si>
  <si>
    <t>Deering - KTZ-300, Thule House 1</t>
  </si>
  <si>
    <t>Deering - KTZ-301, Thule House 2</t>
  </si>
  <si>
    <t>Kotzebue - KTZ-036, House Pit 3, Floor 3</t>
  </si>
  <si>
    <t>Kivalina - NOA-362, Ipiutak wooden feature</t>
  </si>
  <si>
    <t>Maiyumerak Creek -XBM131,  House Pit 8</t>
  </si>
  <si>
    <t>Kotzebue (KTZ-031, House 3)</t>
  </si>
  <si>
    <t>Kotzebue (KTZ-036, House Pit 3)</t>
  </si>
  <si>
    <t>Deering (KTZ-300, Thule House 1)</t>
  </si>
  <si>
    <t>Kivalina (NOA-362, Ipiutak "wood feature")</t>
  </si>
  <si>
    <t>Deering (KTZ-301, Thule House 2)</t>
  </si>
  <si>
    <t>Deering (KTZ-299, Ipiutak House)</t>
  </si>
  <si>
    <t>Maiyumerak Creek (XBM-131, House Pit 8)</t>
  </si>
  <si>
    <t>Kotzebue - (KTZ-036, House Pit 8)</t>
  </si>
  <si>
    <t>Cape Espenberg (KTZ-304, House 21)</t>
  </si>
  <si>
    <t>Cape Espenberg (KTZ-087, House 87)</t>
  </si>
  <si>
    <t>Cape Espenberg (KTZ-087, House 68A)</t>
  </si>
  <si>
    <t>Cape Krusenstern (NOA-463, House 4A)</t>
  </si>
  <si>
    <t>Cape Krusenstern (NOA-474, UNIDENTIFIED 1B)</t>
  </si>
  <si>
    <t>Cape Krusenstern (NOA-558, House 1A)</t>
  </si>
  <si>
    <t>Cape Krusenstern (NOA-558, UNIDENTIFIED 7B)</t>
  </si>
  <si>
    <t>Cape Krusenstern (NOA-473, CACHE PIT 1A)</t>
  </si>
  <si>
    <t>Cape Krusenstern (NOA-513, House 10)</t>
  </si>
  <si>
    <t>Cape Krusenstern (NOA-513, House 2)</t>
  </si>
  <si>
    <t>Cape Krusenstern (NOA-513, House 4)</t>
  </si>
  <si>
    <t>Cape Krusenstern (NOA-558, UNIDENTIFIED 3B)</t>
  </si>
  <si>
    <t>Cape Krusenstern (NOA-538, House 2)</t>
  </si>
  <si>
    <t>Cape Krusenstern (NOA-513, Activity Area 361XH070108A)</t>
  </si>
  <si>
    <t>Kivalina (NOA-362, Ipiutak wooden feature)</t>
  </si>
  <si>
    <t>Kotzebue (KTZ-036, House Pit 8)</t>
  </si>
  <si>
    <t>Maiyumerak Creek (XBM-311, House Pit 8)</t>
  </si>
  <si>
    <t>Location (Site, Feature)</t>
  </si>
  <si>
    <t>overall weighted mean</t>
  </si>
  <si>
    <t>810±28</t>
  </si>
  <si>
    <t>875±155</t>
  </si>
  <si>
    <t>872±43</t>
  </si>
  <si>
    <t>429±148</t>
  </si>
  <si>
    <t>1422±20</t>
  </si>
  <si>
    <t>948±18</t>
  </si>
  <si>
    <t>504±18</t>
  </si>
  <si>
    <t>803±54</t>
  </si>
  <si>
    <t>434±66</t>
  </si>
  <si>
    <t>866±61</t>
  </si>
  <si>
    <t>466±42</t>
  </si>
  <si>
    <t>836±65</t>
  </si>
  <si>
    <t>633±90</t>
  </si>
  <si>
    <t>546±193</t>
  </si>
  <si>
    <t>778±189</t>
  </si>
  <si>
    <t>486±65</t>
  </si>
  <si>
    <t>195±74</t>
  </si>
  <si>
    <t>154±171</t>
  </si>
  <si>
    <t>350±201</t>
  </si>
  <si>
    <t>St. Lawrence Island - Hillside (XSL-001)</t>
  </si>
  <si>
    <t>1030±40</t>
  </si>
  <si>
    <t>900±20</t>
  </si>
  <si>
    <t>800±50</t>
  </si>
  <si>
    <t>975±20</t>
  </si>
  <si>
    <t>930±40</t>
  </si>
  <si>
    <t>800±20</t>
  </si>
  <si>
    <t>700±50</t>
  </si>
  <si>
    <t>870±20</t>
  </si>
  <si>
    <t>580±40</t>
  </si>
  <si>
    <t>450±20</t>
  </si>
  <si>
    <t>350±50</t>
  </si>
  <si>
    <t>520±20</t>
  </si>
  <si>
    <t>460±50</t>
  </si>
  <si>
    <t>680±60</t>
  </si>
  <si>
    <t>1770±40</t>
  </si>
  <si>
    <t>1680±40</t>
  </si>
  <si>
    <t>1270±86</t>
  </si>
  <si>
    <t>1530±94</t>
  </si>
  <si>
    <t>1100±86</t>
  </si>
  <si>
    <t>940±78</t>
  </si>
  <si>
    <t>990±86</t>
  </si>
  <si>
    <t>460±86</t>
  </si>
  <si>
    <t>503±57</t>
  </si>
  <si>
    <t>923±28</t>
  </si>
  <si>
    <t>2158±85</t>
  </si>
  <si>
    <t>1430±200</t>
  </si>
  <si>
    <t>1921±83</t>
  </si>
  <si>
    <t>731±22</t>
  </si>
  <si>
    <t>640±71</t>
  </si>
  <si>
    <t>720±72</t>
  </si>
  <si>
    <t>540±72</t>
  </si>
  <si>
    <t>730±64</t>
  </si>
  <si>
    <t>710±64</t>
  </si>
  <si>
    <t>720±54</t>
  </si>
  <si>
    <t>450±72</t>
  </si>
  <si>
    <t>560±64</t>
  </si>
  <si>
    <t>515±56</t>
  </si>
  <si>
    <t>678±116</t>
  </si>
  <si>
    <t>378±122</t>
  </si>
  <si>
    <t>488±138</t>
  </si>
  <si>
    <t>588±115</t>
  </si>
  <si>
    <t>308±120</t>
  </si>
  <si>
    <t>828±126</t>
  </si>
  <si>
    <t>639±82</t>
  </si>
  <si>
    <t>792±41</t>
  </si>
  <si>
    <t>227±128</t>
  </si>
  <si>
    <t>220±202</t>
  </si>
  <si>
    <t>853±124</t>
  </si>
  <si>
    <t>927±52</t>
  </si>
  <si>
    <t>196±69</t>
  </si>
  <si>
    <t>274±72</t>
  </si>
  <si>
    <t>126±67</t>
  </si>
  <si>
    <t>388±70</t>
  </si>
  <si>
    <t>368±70</t>
  </si>
  <si>
    <t>378±60</t>
  </si>
  <si>
    <t>96±72</t>
  </si>
  <si>
    <t>206±72</t>
  </si>
  <si>
    <t>162±56</t>
  </si>
  <si>
    <t>297±116</t>
  </si>
  <si>
    <t>14±114</t>
  </si>
  <si>
    <t>95±141</t>
  </si>
  <si>
    <t>208±112</t>
  </si>
  <si>
    <t>-68±122</t>
  </si>
  <si>
    <t>386±130</t>
  </si>
  <si>
    <t>194±82</t>
  </si>
  <si>
    <t>302±48</t>
  </si>
  <si>
    <t>508±124</t>
  </si>
  <si>
    <t>522±48</t>
  </si>
  <si>
    <t>-131±132</t>
  </si>
  <si>
    <t>-168±196</t>
  </si>
  <si>
    <t>1100±50</t>
  </si>
  <si>
    <t>1220±40</t>
  </si>
  <si>
    <t>2500±50</t>
  </si>
  <si>
    <t>2480±50</t>
  </si>
  <si>
    <t>2490±36</t>
  </si>
  <si>
    <t>2130±60</t>
  </si>
  <si>
    <t>2240±50</t>
  </si>
  <si>
    <t>2195±39</t>
  </si>
  <si>
    <t>1948±78</t>
  </si>
  <si>
    <t>1908±78</t>
  </si>
  <si>
    <t>1588±108</t>
  </si>
  <si>
    <t>1528±84</t>
  </si>
  <si>
    <t>1298±84</t>
  </si>
  <si>
    <t>1288±92</t>
  </si>
  <si>
    <t>1142±59</t>
  </si>
  <si>
    <t>1615±30</t>
  </si>
  <si>
    <t>2385±96</t>
  </si>
  <si>
    <t>1650±34</t>
  </si>
  <si>
    <t>2774±92</t>
  </si>
  <si>
    <t>1658±47</t>
  </si>
  <si>
    <t xml:space="preserve">Cape Espenberg </t>
  </si>
  <si>
    <t xml:space="preserve">Cape Krusenstern </t>
  </si>
  <si>
    <t>IntCal13 expected age BP for live collection in 1946</t>
  </si>
  <si>
    <t>IntCal13 expected age BP for live collection in 1932</t>
  </si>
  <si>
    <t>387±34</t>
  </si>
  <si>
    <t>389±17</t>
  </si>
  <si>
    <t>404±112</t>
  </si>
  <si>
    <t>CORRECTED FOR DELTAR (404+/-112 years)</t>
  </si>
  <si>
    <t>R(t) ⏤ 1 sigma</t>
  </si>
  <si>
    <t>NOT CORRECTED FOR △R ⏤ Calibrated Ages cal BP ⏤ 2 sigma (IntCal13 atmospheric curve- Reimer et al. 2013; calibrated using Oxcal v4.3.2 - Bronk Ramsey 2009)</t>
  </si>
  <si>
    <t>CORRECTED FOR △R (404+/-112 years) ⏤ Calibrated Ages cal BP ⏤ 2 sigma (Marine13 curve- Reimer et al. 2013; calibrated using Oxcal v4.3.2 - Bronk Ramsey 2009)</t>
  </si>
  <si>
    <t>calibrated age ⏤ high</t>
  </si>
  <si>
    <t>calibrated age ⏤ low</t>
  </si>
  <si>
    <t>difference ⏤ mean terrestrial and marine ages</t>
  </si>
  <si>
    <t>%diff ⏤ mean</t>
  </si>
  <si>
    <t>%diff ⏤ mean terrestrial and marine ages</t>
  </si>
  <si>
    <t>%change ⏤ mean non-corrected and corrected marines ages</t>
  </si>
  <si>
    <t>△R ⏤ 1 sigma</t>
  </si>
  <si>
    <t>△R ⏤ 1sigma</t>
  </si>
  <si>
    <t>weighted average (as per △R)</t>
  </si>
  <si>
    <t>R(t) ⏤ Difference</t>
  </si>
  <si>
    <t>△R</t>
  </si>
  <si>
    <t>820±42</t>
  </si>
  <si>
    <t>497±19 (n=2)</t>
  </si>
  <si>
    <t>383±12 (n=3)</t>
  </si>
  <si>
    <t>274±21 (n=4)</t>
  </si>
  <si>
    <t>683±7 (n=9)</t>
  </si>
  <si>
    <t>811±25 (n=3)</t>
  </si>
  <si>
    <t>873±17 (n=6)</t>
  </si>
  <si>
    <t>718±26 (n=2)</t>
  </si>
  <si>
    <t>1256±24 (n=3)</t>
  </si>
  <si>
    <t>1635±32 (n=2)</t>
  </si>
  <si>
    <t>1698±34 (n=2)</t>
  </si>
  <si>
    <t>1662±19 (n=3)</t>
  </si>
  <si>
    <t>1590±34 (n=2)</t>
  </si>
  <si>
    <t>2016±33 (n=2)</t>
  </si>
  <si>
    <t>2316±24 (n=4)</t>
  </si>
  <si>
    <r>
      <rPr>
        <b/>
        <vertAlign val="superscript"/>
        <sz val="10"/>
        <color theme="1"/>
        <rFont val="Verdana"/>
        <family val="2"/>
      </rPr>
      <t>14</t>
    </r>
    <r>
      <rPr>
        <b/>
        <sz val="10"/>
        <color theme="1"/>
        <rFont val="Verdana"/>
        <family val="2"/>
      </rPr>
      <t>C age BP ⏤ IntCal13 expected age BP</t>
    </r>
  </si>
  <si>
    <r>
      <t xml:space="preserve">Seal  ⏤ </t>
    </r>
    <r>
      <rPr>
        <b/>
        <vertAlign val="superscript"/>
        <sz val="10"/>
        <color theme="1"/>
        <rFont val="Verdana"/>
        <family val="2"/>
      </rPr>
      <t>14</t>
    </r>
    <r>
      <rPr>
        <b/>
        <sz val="10"/>
        <color theme="1"/>
        <rFont val="Verdana"/>
        <family val="2"/>
      </rPr>
      <t>C age BP</t>
    </r>
  </si>
  <si>
    <r>
      <t xml:space="preserve">Terrestrial  ⏤ </t>
    </r>
    <r>
      <rPr>
        <b/>
        <vertAlign val="superscript"/>
        <sz val="10"/>
        <color theme="1"/>
        <rFont val="Verdana"/>
        <family val="2"/>
      </rPr>
      <t>14</t>
    </r>
    <r>
      <rPr>
        <b/>
        <sz val="10"/>
        <color theme="1"/>
        <rFont val="Verdana"/>
        <family val="2"/>
      </rPr>
      <t>C age BP</t>
    </r>
  </si>
  <si>
    <t>△R ⏤  1 sigma</t>
  </si>
  <si>
    <r>
      <t xml:space="preserve">Paired sample data per time period. </t>
    </r>
    <r>
      <rPr>
        <i/>
        <sz val="12"/>
        <rFont val="Calibri"/>
        <family val="2"/>
        <scheme val="minor"/>
      </rPr>
      <t>Pooled average ages are quoted in italics.</t>
    </r>
  </si>
  <si>
    <t>.</t>
  </si>
  <si>
    <t>ANOVA Results by Location - weighted mean</t>
  </si>
  <si>
    <t>ANOVA Results by Period - weighted mean</t>
  </si>
  <si>
    <t>ANOVA Results - weighted mean</t>
  </si>
  <si>
    <t>713±138</t>
  </si>
  <si>
    <t>696±56</t>
  </si>
  <si>
    <t>800±140</t>
  </si>
  <si>
    <t>302±138</t>
  </si>
  <si>
    <t>621±118</t>
  </si>
  <si>
    <t>265±126</t>
  </si>
  <si>
    <t>Paired sample data and ANOVA values for Cape Espenberg. Pooled average ages are quoted in italics. Red values in Tukey Post HSD tests denote significant differences between groups.</t>
  </si>
  <si>
    <t>Paired sample data and ANOVA values for Cape Krusenstern. Pooled average ages are quoted in italics. Red values in Tukey Post HSD tests denote significant differences between groups.</t>
  </si>
  <si>
    <t>Paired sample data and ANOVA values for Deering. Pooled average ages are quoted in italics. Red values in Tukey Post HSD tests denote significant differences between groups.</t>
  </si>
  <si>
    <t>Paired sample data and ANOVA values for Kotzebue. Pooled average ages are quoted in italics. Red values in Tukey Post HSD tests denote significant differences between groups.</t>
  </si>
  <si>
    <t>overall weighted mean by location (from Table S4)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</si>
</sst>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33">
    <font>
      <sz val="12"/>
      <color theme="1"/>
      <name val="Calibri"/>
      <family val="2"/>
      <scheme val="minor"/>
    </font>
    <font>
      <b/>
      <sz val="10"/>
      <name val="Verdana"/>
      <family val="2"/>
    </font>
    <font>
      <b/>
      <sz val="10"/>
      <color theme="1"/>
      <name val="Verdana"/>
      <family val="2"/>
    </font>
    <font>
      <b/>
      <vertAlign val="superscript"/>
      <sz val="10"/>
      <name val="Verdana"/>
      <family val="2"/>
    </font>
    <font>
      <b/>
      <vertAlign val="subscript"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color indexed="8"/>
      <name val="Verdana"/>
      <family val="2"/>
    </font>
    <font>
      <i/>
      <sz val="10"/>
      <color theme="1"/>
      <name val="Verdana"/>
      <family val="2"/>
    </font>
    <font>
      <sz val="10"/>
      <name val="MS Sans Serif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eneva"/>
      <family val="2"/>
    </font>
    <font>
      <b/>
      <i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sz val="10"/>
      <color rgb="FFFF0000"/>
      <name val="Verdana"/>
      <family val="2"/>
    </font>
    <font>
      <u/>
      <sz val="12"/>
      <color theme="1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222222"/>
      <name val="Verdana"/>
      <family val="2"/>
    </font>
    <font>
      <i/>
      <sz val="10"/>
      <name val="Verdana"/>
      <family val="2"/>
    </font>
    <font>
      <i/>
      <sz val="10"/>
      <color indexed="8"/>
      <name val="Verdana"/>
      <family val="2"/>
    </font>
    <font>
      <sz val="12"/>
      <name val="Calibri"/>
      <family val="2"/>
      <scheme val="minor"/>
    </font>
    <font>
      <b/>
      <sz val="10"/>
      <color rgb="FF000000"/>
      <name val="Verdana"/>
      <family val="2"/>
    </font>
    <font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-webkit-standard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-webkit-standard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7" fillId="0" borderId="0" applyNumberFormat="0" applyFill="0" applyBorder="0" applyAlignment="0" applyProtection="0"/>
  </cellStyleXfs>
  <cellXfs count="387">
    <xf numFmtId="0" fontId="0" fillId="0" borderId="0" xfId="0"/>
    <xf numFmtId="164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quotePrefix="1" applyNumberFormat="1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0" xfId="3" quotePrefix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164" fontId="5" fillId="0" borderId="0" xfId="4" applyNumberFormat="1" applyFont="1" applyFill="1" applyAlignment="1">
      <alignment horizontal="center" vertical="center" wrapText="1"/>
    </xf>
    <xf numFmtId="1" fontId="5" fillId="0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/>
    <xf numFmtId="0" fontId="8" fillId="0" borderId="1" xfId="0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3" fillId="0" borderId="4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4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2" fontId="6" fillId="0" borderId="5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Alignment="1">
      <alignment horizontal="left" vertical="center"/>
    </xf>
    <xf numFmtId="2" fontId="18" fillId="0" borderId="0" xfId="0" applyNumberFormat="1" applyFont="1" applyFill="1" applyAlignment="1">
      <alignment horizontal="left" vertical="center"/>
    </xf>
    <xf numFmtId="2" fontId="6" fillId="0" borderId="27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left" vertical="center" wrapText="1"/>
    </xf>
    <xf numFmtId="2" fontId="18" fillId="0" borderId="5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5" applyFont="1" applyFill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55" xfId="0" applyNumberFormat="1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</cellXfs>
  <cellStyles count="6">
    <cellStyle name="Hyperlink" xfId="5" builtinId="8"/>
    <cellStyle name="Normal" xfId="0" builtinId="0"/>
    <cellStyle name="Normal 2" xfId="2" xr:uid="{ABE6B89D-3C36-FE4C-A29C-7688E09B71F5}"/>
    <cellStyle name="Normal 3" xfId="3" xr:uid="{11A1E9FD-DB88-2342-BF68-61B0B1E3B568}"/>
    <cellStyle name="Normal_2012-033 Run 4 Newsome" xfId="1" xr:uid="{13E06E5E-C70F-D443-8EE9-DF5371CC1FBB}"/>
    <cellStyle name="Normal_Workbook2" xfId="4" xr:uid="{43A55A80-AC19-A243-BF5D-9F59B4C0F5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C4246-D6E8-074E-9778-54F9230EB844}">
  <sheetPr>
    <pageSetUpPr fitToPage="1"/>
  </sheetPr>
  <dimension ref="A1:B13"/>
  <sheetViews>
    <sheetView tabSelected="1" workbookViewId="0">
      <selection activeCell="B10" sqref="B10"/>
    </sheetView>
  </sheetViews>
  <sheetFormatPr baseColWidth="10" defaultRowHeight="16"/>
  <cols>
    <col min="2" max="2" width="88.83203125" customWidth="1"/>
  </cols>
  <sheetData>
    <row r="1" spans="1:2" s="90" customFormat="1" ht="17">
      <c r="A1" s="143" t="s">
        <v>353</v>
      </c>
      <c r="B1" s="143" t="s">
        <v>165</v>
      </c>
    </row>
    <row r="2" spans="1:2" s="90" customFormat="1" ht="17">
      <c r="A2" s="143" t="s">
        <v>354</v>
      </c>
      <c r="B2" s="143" t="s">
        <v>558</v>
      </c>
    </row>
    <row r="3" spans="1:2" s="90" customFormat="1" ht="17">
      <c r="A3" s="144" t="s">
        <v>355</v>
      </c>
      <c r="B3" s="143" t="s">
        <v>557</v>
      </c>
    </row>
    <row r="4" spans="1:2" s="90" customFormat="1" ht="17">
      <c r="A4" s="143" t="s">
        <v>356</v>
      </c>
      <c r="B4" s="143" t="s">
        <v>793</v>
      </c>
    </row>
    <row r="5" spans="1:2" s="90" customFormat="1" ht="34">
      <c r="A5" s="143" t="s">
        <v>357</v>
      </c>
      <c r="B5" s="143" t="s">
        <v>804</v>
      </c>
    </row>
    <row r="6" spans="1:2" s="90" customFormat="1" ht="34">
      <c r="A6" s="143" t="s">
        <v>358</v>
      </c>
      <c r="B6" s="143" t="s">
        <v>805</v>
      </c>
    </row>
    <row r="7" spans="1:2" s="90" customFormat="1" ht="34">
      <c r="A7" s="143" t="s">
        <v>359</v>
      </c>
      <c r="B7" s="143" t="s">
        <v>806</v>
      </c>
    </row>
    <row r="8" spans="1:2" s="90" customFormat="1" ht="34">
      <c r="A8" s="143" t="s">
        <v>360</v>
      </c>
      <c r="B8" s="143" t="s">
        <v>807</v>
      </c>
    </row>
    <row r="9" spans="1:2" s="90" customFormat="1" ht="34">
      <c r="A9" s="143" t="s">
        <v>361</v>
      </c>
      <c r="B9" s="143" t="s">
        <v>290</v>
      </c>
    </row>
    <row r="10" spans="1:2" ht="34">
      <c r="A10" s="143" t="s">
        <v>362</v>
      </c>
      <c r="B10" s="143" t="s">
        <v>343</v>
      </c>
    </row>
    <row r="13" spans="1:2">
      <c r="A13" s="90"/>
    </row>
  </sheetData>
  <pageMargins left="0.7" right="0.7" top="0.75" bottom="0.75" header="0.3" footer="0.3"/>
  <pageSetup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EC45-D84A-B842-A2E2-EBF79DA0FA15}">
  <dimension ref="A1:N35"/>
  <sheetViews>
    <sheetView topLeftCell="K1" zoomScaleNormal="100" workbookViewId="0">
      <selection sqref="A1:XFD1048576"/>
    </sheetView>
  </sheetViews>
  <sheetFormatPr baseColWidth="10" defaultRowHeight="14"/>
  <cols>
    <col min="1" max="1" width="21.1640625" style="305" customWidth="1"/>
    <col min="2" max="2" width="14.6640625" style="305" customWidth="1"/>
    <col min="3" max="3" width="17.33203125" style="305" customWidth="1"/>
    <col min="4" max="4" width="23.5" style="305" customWidth="1"/>
    <col min="5" max="5" width="22.5" style="305" customWidth="1"/>
    <col min="6" max="6" width="16.33203125" style="305" customWidth="1"/>
    <col min="7" max="7" width="31" style="305" customWidth="1"/>
    <col min="8" max="8" width="18.33203125" style="305" customWidth="1"/>
    <col min="9" max="9" width="10.83203125" style="305"/>
    <col min="10" max="10" width="15.33203125" style="305" customWidth="1"/>
    <col min="11" max="16384" width="10.83203125" style="305"/>
  </cols>
  <sheetData>
    <row r="1" spans="1:14" ht="30" thickTop="1" thickBot="1">
      <c r="A1" s="172" t="s">
        <v>113</v>
      </c>
      <c r="B1" s="191" t="s">
        <v>223</v>
      </c>
      <c r="C1" s="173" t="s">
        <v>274</v>
      </c>
      <c r="D1" s="174" t="s">
        <v>106</v>
      </c>
      <c r="E1" s="151" t="s">
        <v>111</v>
      </c>
      <c r="F1" s="173" t="s">
        <v>275</v>
      </c>
      <c r="G1" s="174" t="s">
        <v>106</v>
      </c>
      <c r="H1" s="151" t="s">
        <v>111</v>
      </c>
      <c r="I1" s="191" t="s">
        <v>760</v>
      </c>
      <c r="J1" s="152" t="s">
        <v>769</v>
      </c>
      <c r="K1" s="304"/>
      <c r="L1" s="304"/>
    </row>
    <row r="2" spans="1:14" ht="30" thickTop="1" thickBot="1">
      <c r="A2" s="171" t="s">
        <v>272</v>
      </c>
      <c r="B2" s="170"/>
      <c r="C2" s="170"/>
      <c r="D2" s="306"/>
      <c r="E2" s="151"/>
      <c r="F2" s="307"/>
      <c r="G2" s="307"/>
      <c r="H2" s="307"/>
      <c r="I2" s="308"/>
      <c r="J2" s="309"/>
      <c r="K2" s="304"/>
      <c r="L2" s="304"/>
    </row>
    <row r="3" spans="1:14" ht="15">
      <c r="A3" s="310" t="s">
        <v>270</v>
      </c>
      <c r="B3" s="311" t="s">
        <v>54</v>
      </c>
      <c r="C3" s="312" t="s">
        <v>235</v>
      </c>
      <c r="D3" s="311" t="s">
        <v>236</v>
      </c>
      <c r="E3" s="311" t="s">
        <v>662</v>
      </c>
      <c r="F3" s="311" t="s">
        <v>54</v>
      </c>
      <c r="G3" s="212" t="s">
        <v>287</v>
      </c>
      <c r="H3" s="313">
        <v>1913</v>
      </c>
      <c r="I3" s="311" t="s">
        <v>666</v>
      </c>
      <c r="J3" s="314" t="s">
        <v>670</v>
      </c>
    </row>
    <row r="4" spans="1:14" ht="15">
      <c r="A4" s="310" t="s">
        <v>270</v>
      </c>
      <c r="B4" s="311" t="s">
        <v>54</v>
      </c>
      <c r="C4" s="312" t="s">
        <v>235</v>
      </c>
      <c r="D4" s="311" t="s">
        <v>237</v>
      </c>
      <c r="E4" s="311" t="s">
        <v>663</v>
      </c>
      <c r="F4" s="311" t="s">
        <v>54</v>
      </c>
      <c r="G4" s="212" t="s">
        <v>287</v>
      </c>
      <c r="H4" s="313">
        <v>1913</v>
      </c>
      <c r="I4" s="311" t="s">
        <v>667</v>
      </c>
      <c r="J4" s="314" t="s">
        <v>671</v>
      </c>
      <c r="N4" s="315"/>
    </row>
    <row r="5" spans="1:14" ht="15">
      <c r="A5" s="310" t="s">
        <v>271</v>
      </c>
      <c r="B5" s="311" t="s">
        <v>54</v>
      </c>
      <c r="C5" s="312" t="s">
        <v>238</v>
      </c>
      <c r="D5" s="311" t="s">
        <v>239</v>
      </c>
      <c r="E5" s="312" t="s">
        <v>664</v>
      </c>
      <c r="F5" s="311" t="s">
        <v>54</v>
      </c>
      <c r="G5" s="212" t="s">
        <v>287</v>
      </c>
      <c r="H5" s="313">
        <v>1913</v>
      </c>
      <c r="I5" s="311" t="s">
        <v>668</v>
      </c>
      <c r="J5" s="314" t="s">
        <v>672</v>
      </c>
      <c r="N5" s="316"/>
    </row>
    <row r="6" spans="1:14" ht="15">
      <c r="A6" s="310" t="s">
        <v>271</v>
      </c>
      <c r="B6" s="311" t="s">
        <v>54</v>
      </c>
      <c r="C6" s="312" t="s">
        <v>238</v>
      </c>
      <c r="D6" s="311" t="s">
        <v>240</v>
      </c>
      <c r="E6" s="312" t="s">
        <v>665</v>
      </c>
      <c r="F6" s="311" t="s">
        <v>54</v>
      </c>
      <c r="G6" s="212" t="s">
        <v>287</v>
      </c>
      <c r="H6" s="313">
        <v>1913</v>
      </c>
      <c r="I6" s="311" t="s">
        <v>669</v>
      </c>
      <c r="J6" s="314" t="s">
        <v>673</v>
      </c>
      <c r="N6" s="316"/>
    </row>
    <row r="7" spans="1:14" ht="31" thickBot="1">
      <c r="A7" s="317"/>
      <c r="B7" s="318"/>
      <c r="C7" s="318"/>
      <c r="D7" s="318"/>
      <c r="E7" s="318"/>
      <c r="F7" s="318"/>
      <c r="G7" s="318"/>
      <c r="H7" s="319" t="s">
        <v>771</v>
      </c>
      <c r="I7" s="320" t="s">
        <v>653</v>
      </c>
      <c r="J7" s="321" t="s">
        <v>657</v>
      </c>
      <c r="N7" s="316"/>
    </row>
    <row r="8" spans="1:14" ht="16" thickBot="1">
      <c r="A8" s="322" t="s">
        <v>273</v>
      </c>
      <c r="B8" s="318"/>
      <c r="C8" s="318"/>
      <c r="D8" s="318"/>
      <c r="E8" s="311"/>
      <c r="F8" s="311"/>
      <c r="G8" s="311"/>
      <c r="H8" s="311"/>
      <c r="I8" s="311"/>
      <c r="J8" s="323"/>
    </row>
    <row r="9" spans="1:14" ht="15">
      <c r="A9" s="324" t="s">
        <v>286</v>
      </c>
      <c r="B9" s="311" t="s">
        <v>276</v>
      </c>
      <c r="C9" s="311" t="s">
        <v>263</v>
      </c>
      <c r="D9" s="311" t="s">
        <v>264</v>
      </c>
      <c r="E9" s="311" t="s">
        <v>732</v>
      </c>
      <c r="F9" s="311" t="s">
        <v>265</v>
      </c>
      <c r="G9" s="311" t="s">
        <v>266</v>
      </c>
      <c r="H9" s="311" t="s">
        <v>674</v>
      </c>
      <c r="I9" s="305" t="s">
        <v>690</v>
      </c>
      <c r="J9" s="323" t="s">
        <v>711</v>
      </c>
    </row>
    <row r="10" spans="1:14" ht="15">
      <c r="A10" s="324" t="s">
        <v>286</v>
      </c>
      <c r="B10" s="311" t="s">
        <v>277</v>
      </c>
      <c r="C10" s="311" t="s">
        <v>263</v>
      </c>
      <c r="D10" s="311" t="s">
        <v>267</v>
      </c>
      <c r="E10" s="311" t="s">
        <v>733</v>
      </c>
      <c r="F10" s="311" t="s">
        <v>244</v>
      </c>
      <c r="G10" s="311" t="s">
        <v>268</v>
      </c>
      <c r="H10" s="311" t="s">
        <v>530</v>
      </c>
      <c r="I10" s="305" t="s">
        <v>691</v>
      </c>
      <c r="J10" s="323" t="s">
        <v>712</v>
      </c>
    </row>
    <row r="11" spans="1:14" ht="15">
      <c r="A11" s="324" t="s">
        <v>286</v>
      </c>
      <c r="B11" s="311" t="s">
        <v>277</v>
      </c>
      <c r="C11" s="311" t="s">
        <v>263</v>
      </c>
      <c r="D11" s="311" t="s">
        <v>267</v>
      </c>
      <c r="E11" s="311" t="s">
        <v>733</v>
      </c>
      <c r="F11" s="311" t="s">
        <v>265</v>
      </c>
      <c r="G11" s="311" t="s">
        <v>269</v>
      </c>
      <c r="H11" s="311" t="s">
        <v>675</v>
      </c>
      <c r="I11" s="305" t="s">
        <v>692</v>
      </c>
      <c r="J11" s="323" t="s">
        <v>713</v>
      </c>
    </row>
    <row r="12" spans="1:14" ht="15">
      <c r="A12" s="325"/>
      <c r="B12" s="326"/>
      <c r="C12" s="326"/>
      <c r="D12" s="326"/>
      <c r="E12" s="326"/>
      <c r="F12" s="326"/>
      <c r="G12" s="326"/>
      <c r="H12" s="327" t="s">
        <v>241</v>
      </c>
      <c r="I12" s="328" t="s">
        <v>654</v>
      </c>
      <c r="J12" s="329" t="s">
        <v>658</v>
      </c>
    </row>
    <row r="13" spans="1:14" ht="30">
      <c r="A13" s="324" t="s">
        <v>104</v>
      </c>
      <c r="B13" s="311" t="s">
        <v>278</v>
      </c>
      <c r="C13" s="311" t="s">
        <v>242</v>
      </c>
      <c r="D13" s="311" t="s">
        <v>243</v>
      </c>
      <c r="E13" s="311" t="s">
        <v>734</v>
      </c>
      <c r="F13" s="311" t="s">
        <v>244</v>
      </c>
      <c r="G13" s="311" t="s">
        <v>245</v>
      </c>
      <c r="H13" s="311" t="s">
        <v>676</v>
      </c>
      <c r="I13" s="311" t="s">
        <v>693</v>
      </c>
      <c r="J13" s="323" t="s">
        <v>714</v>
      </c>
    </row>
    <row r="14" spans="1:14" ht="30">
      <c r="A14" s="324" t="s">
        <v>104</v>
      </c>
      <c r="B14" s="311" t="s">
        <v>278</v>
      </c>
      <c r="C14" s="311" t="s">
        <v>242</v>
      </c>
      <c r="D14" s="311" t="s">
        <v>246</v>
      </c>
      <c r="E14" s="311" t="s">
        <v>735</v>
      </c>
      <c r="F14" s="311" t="s">
        <v>244</v>
      </c>
      <c r="G14" s="311" t="s">
        <v>245</v>
      </c>
      <c r="H14" s="311" t="s">
        <v>676</v>
      </c>
      <c r="I14" s="311" t="s">
        <v>694</v>
      </c>
      <c r="J14" s="323" t="s">
        <v>715</v>
      </c>
    </row>
    <row r="15" spans="1:14" ht="15">
      <c r="A15" s="324"/>
      <c r="B15" s="311"/>
      <c r="C15" s="311"/>
      <c r="D15" s="16" t="s">
        <v>211</v>
      </c>
      <c r="E15" s="311" t="s">
        <v>736</v>
      </c>
      <c r="F15" s="311"/>
      <c r="G15" s="311"/>
      <c r="H15" s="311" t="s">
        <v>676</v>
      </c>
      <c r="I15" s="311" t="s">
        <v>695</v>
      </c>
      <c r="J15" s="323" t="s">
        <v>716</v>
      </c>
    </row>
    <row r="16" spans="1:14" ht="30">
      <c r="A16" s="324" t="s">
        <v>104</v>
      </c>
      <c r="B16" s="311" t="s">
        <v>279</v>
      </c>
      <c r="C16" s="311" t="s">
        <v>242</v>
      </c>
      <c r="D16" s="311" t="s">
        <v>247</v>
      </c>
      <c r="E16" s="311" t="s">
        <v>737</v>
      </c>
      <c r="F16" s="311" t="s">
        <v>244</v>
      </c>
      <c r="G16" s="311" t="s">
        <v>248</v>
      </c>
      <c r="H16" s="311" t="s">
        <v>677</v>
      </c>
      <c r="I16" s="311" t="s">
        <v>696</v>
      </c>
      <c r="J16" s="323" t="s">
        <v>717</v>
      </c>
    </row>
    <row r="17" spans="1:10" ht="30">
      <c r="A17" s="324" t="s">
        <v>104</v>
      </c>
      <c r="B17" s="330" t="s">
        <v>279</v>
      </c>
      <c r="C17" s="311" t="s">
        <v>242</v>
      </c>
      <c r="D17" s="311" t="s">
        <v>249</v>
      </c>
      <c r="E17" s="311" t="s">
        <v>738</v>
      </c>
      <c r="F17" s="311" t="s">
        <v>244</v>
      </c>
      <c r="G17" s="311" t="s">
        <v>248</v>
      </c>
      <c r="H17" s="311" t="s">
        <v>677</v>
      </c>
      <c r="I17" s="311" t="s">
        <v>697</v>
      </c>
      <c r="J17" s="323" t="s">
        <v>718</v>
      </c>
    </row>
    <row r="18" spans="1:10" ht="15">
      <c r="A18" s="331"/>
      <c r="B18" s="311"/>
      <c r="C18" s="311"/>
      <c r="D18" s="16" t="s">
        <v>211</v>
      </c>
      <c r="E18" s="311" t="s">
        <v>739</v>
      </c>
      <c r="F18" s="311"/>
      <c r="G18" s="311"/>
      <c r="H18" s="311" t="s">
        <v>677</v>
      </c>
      <c r="I18" s="311" t="s">
        <v>698</v>
      </c>
      <c r="J18" s="323" t="s">
        <v>719</v>
      </c>
    </row>
    <row r="19" spans="1:10" ht="15">
      <c r="A19" s="325"/>
      <c r="B19" s="326"/>
      <c r="C19" s="326"/>
      <c r="D19" s="326"/>
      <c r="E19" s="326"/>
      <c r="F19" s="326"/>
      <c r="G19" s="326"/>
      <c r="H19" s="327" t="s">
        <v>241</v>
      </c>
      <c r="I19" s="328" t="s">
        <v>802</v>
      </c>
      <c r="J19" s="332" t="s">
        <v>803</v>
      </c>
    </row>
    <row r="20" spans="1:10" ht="30">
      <c r="A20" s="324" t="s">
        <v>104</v>
      </c>
      <c r="B20" s="311" t="s">
        <v>280</v>
      </c>
      <c r="C20" s="311" t="s">
        <v>250</v>
      </c>
      <c r="D20" s="311" t="s">
        <v>251</v>
      </c>
      <c r="E20" s="311" t="s">
        <v>740</v>
      </c>
      <c r="F20" s="311" t="s">
        <v>146</v>
      </c>
      <c r="G20" s="311" t="s">
        <v>252</v>
      </c>
      <c r="H20" s="311" t="s">
        <v>678</v>
      </c>
      <c r="I20" s="311" t="s">
        <v>699</v>
      </c>
      <c r="J20" s="323" t="s">
        <v>720</v>
      </c>
    </row>
    <row r="21" spans="1:10" ht="30">
      <c r="A21" s="324" t="s">
        <v>104</v>
      </c>
      <c r="B21" s="311" t="s">
        <v>281</v>
      </c>
      <c r="C21" s="311" t="s">
        <v>250</v>
      </c>
      <c r="D21" s="311" t="s">
        <v>253</v>
      </c>
      <c r="E21" s="311" t="s">
        <v>741</v>
      </c>
      <c r="F21" s="311" t="s">
        <v>146</v>
      </c>
      <c r="G21" s="311" t="s">
        <v>254</v>
      </c>
      <c r="H21" s="311" t="s">
        <v>679</v>
      </c>
      <c r="I21" s="311" t="s">
        <v>700</v>
      </c>
      <c r="J21" s="323" t="s">
        <v>721</v>
      </c>
    </row>
    <row r="22" spans="1:10" ht="15">
      <c r="A22" s="324" t="s">
        <v>104</v>
      </c>
      <c r="B22" s="311" t="s">
        <v>282</v>
      </c>
      <c r="C22" s="311" t="s">
        <v>250</v>
      </c>
      <c r="D22" s="311" t="s">
        <v>255</v>
      </c>
      <c r="E22" s="311" t="s">
        <v>742</v>
      </c>
      <c r="F22" s="311" t="s">
        <v>146</v>
      </c>
      <c r="G22" s="311" t="s">
        <v>256</v>
      </c>
      <c r="H22" s="311" t="s">
        <v>680</v>
      </c>
      <c r="I22" s="311" t="s">
        <v>701</v>
      </c>
      <c r="J22" s="323" t="s">
        <v>722</v>
      </c>
    </row>
    <row r="23" spans="1:10" ht="15">
      <c r="A23" s="324" t="s">
        <v>104</v>
      </c>
      <c r="B23" s="311" t="s">
        <v>283</v>
      </c>
      <c r="C23" s="311" t="s">
        <v>250</v>
      </c>
      <c r="D23" s="311" t="s">
        <v>257</v>
      </c>
      <c r="E23" s="311" t="s">
        <v>743</v>
      </c>
      <c r="F23" s="311" t="s">
        <v>146</v>
      </c>
      <c r="G23" s="311" t="s">
        <v>258</v>
      </c>
      <c r="H23" s="311" t="s">
        <v>681</v>
      </c>
      <c r="I23" s="311" t="s">
        <v>702</v>
      </c>
      <c r="J23" s="323" t="s">
        <v>723</v>
      </c>
    </row>
    <row r="24" spans="1:10" ht="15">
      <c r="A24" s="324" t="s">
        <v>104</v>
      </c>
      <c r="B24" s="311" t="s">
        <v>285</v>
      </c>
      <c r="C24" s="311" t="s">
        <v>250</v>
      </c>
      <c r="D24" s="311" t="s">
        <v>259</v>
      </c>
      <c r="E24" s="311" t="s">
        <v>744</v>
      </c>
      <c r="F24" s="311" t="s">
        <v>146</v>
      </c>
      <c r="G24" s="311" t="s">
        <v>260</v>
      </c>
      <c r="H24" s="311" t="s">
        <v>682</v>
      </c>
      <c r="I24" s="311" t="s">
        <v>703</v>
      </c>
      <c r="J24" s="333" t="s">
        <v>724</v>
      </c>
    </row>
    <row r="25" spans="1:10" ht="15">
      <c r="A25" s="324" t="s">
        <v>104</v>
      </c>
      <c r="B25" s="311" t="s">
        <v>284</v>
      </c>
      <c r="C25" s="311" t="s">
        <v>250</v>
      </c>
      <c r="D25" s="311" t="s">
        <v>261</v>
      </c>
      <c r="E25" s="311" t="s">
        <v>745</v>
      </c>
      <c r="F25" s="311" t="s">
        <v>146</v>
      </c>
      <c r="G25" s="311" t="s">
        <v>262</v>
      </c>
      <c r="H25" s="311" t="s">
        <v>683</v>
      </c>
      <c r="I25" s="311" t="s">
        <v>704</v>
      </c>
      <c r="J25" s="323" t="s">
        <v>725</v>
      </c>
    </row>
    <row r="26" spans="1:10" ht="16" thickBot="1">
      <c r="A26" s="317"/>
      <c r="B26" s="318"/>
      <c r="C26" s="318"/>
      <c r="D26" s="318"/>
      <c r="E26" s="318"/>
      <c r="F26" s="318"/>
      <c r="G26" s="318"/>
      <c r="H26" s="319" t="s">
        <v>241</v>
      </c>
      <c r="I26" s="334" t="s">
        <v>655</v>
      </c>
      <c r="J26" s="335" t="s">
        <v>659</v>
      </c>
    </row>
    <row r="27" spans="1:10" ht="31" thickBot="1">
      <c r="A27" s="336" t="s">
        <v>289</v>
      </c>
      <c r="B27" s="337"/>
      <c r="C27" s="337"/>
      <c r="D27" s="337"/>
      <c r="E27" s="311"/>
      <c r="F27" s="311"/>
      <c r="G27" s="311"/>
      <c r="H27" s="311"/>
      <c r="I27" s="311"/>
      <c r="J27" s="323"/>
    </row>
    <row r="28" spans="1:10" ht="30">
      <c r="A28" s="324" t="s">
        <v>288</v>
      </c>
      <c r="B28" s="311" t="s">
        <v>293</v>
      </c>
      <c r="C28" s="311" t="s">
        <v>291</v>
      </c>
      <c r="D28" s="16" t="s">
        <v>297</v>
      </c>
      <c r="E28" s="311" t="s">
        <v>746</v>
      </c>
      <c r="F28" s="311" t="s">
        <v>311</v>
      </c>
      <c r="G28" s="311" t="s">
        <v>292</v>
      </c>
      <c r="H28" s="311" t="s">
        <v>684</v>
      </c>
      <c r="I28" s="283" t="s">
        <v>705</v>
      </c>
      <c r="J28" s="284" t="s">
        <v>726</v>
      </c>
    </row>
    <row r="29" spans="1:10" ht="42">
      <c r="A29" s="324" t="s">
        <v>288</v>
      </c>
      <c r="B29" s="311" t="s">
        <v>293</v>
      </c>
      <c r="C29" s="311" t="s">
        <v>300</v>
      </c>
      <c r="D29" s="16" t="s">
        <v>299</v>
      </c>
      <c r="E29" s="311" t="s">
        <v>747</v>
      </c>
      <c r="F29" s="311" t="s">
        <v>296</v>
      </c>
      <c r="G29" s="16" t="s">
        <v>298</v>
      </c>
      <c r="H29" s="311" t="s">
        <v>685</v>
      </c>
      <c r="I29" s="283" t="s">
        <v>706</v>
      </c>
      <c r="J29" s="284" t="s">
        <v>727</v>
      </c>
    </row>
    <row r="30" spans="1:10" ht="15">
      <c r="A30" s="324" t="s">
        <v>288</v>
      </c>
      <c r="B30" s="311" t="s">
        <v>293</v>
      </c>
      <c r="C30" s="311" t="s">
        <v>304</v>
      </c>
      <c r="D30" s="311" t="s">
        <v>305</v>
      </c>
      <c r="E30" s="311" t="s">
        <v>748</v>
      </c>
      <c r="F30" s="311" t="s">
        <v>296</v>
      </c>
      <c r="G30" s="311" t="s">
        <v>306</v>
      </c>
      <c r="H30" s="311" t="s">
        <v>686</v>
      </c>
      <c r="I30" s="283" t="s">
        <v>707</v>
      </c>
      <c r="J30" s="338" t="s">
        <v>730</v>
      </c>
    </row>
    <row r="31" spans="1:10" ht="28">
      <c r="A31" s="324" t="s">
        <v>288</v>
      </c>
      <c r="B31" s="311" t="s">
        <v>293</v>
      </c>
      <c r="C31" s="311" t="s">
        <v>301</v>
      </c>
      <c r="D31" s="16" t="s">
        <v>303</v>
      </c>
      <c r="E31" s="311" t="s">
        <v>749</v>
      </c>
      <c r="F31" s="311" t="s">
        <v>296</v>
      </c>
      <c r="G31" s="311" t="s">
        <v>302</v>
      </c>
      <c r="H31" s="311" t="s">
        <v>687</v>
      </c>
      <c r="I31" s="283" t="s">
        <v>708</v>
      </c>
      <c r="J31" s="338" t="s">
        <v>731</v>
      </c>
    </row>
    <row r="32" spans="1:10" ht="15">
      <c r="A32" s="324" t="s">
        <v>288</v>
      </c>
      <c r="B32" s="311" t="s">
        <v>294</v>
      </c>
      <c r="C32" s="311" t="s">
        <v>307</v>
      </c>
      <c r="D32" s="311" t="s">
        <v>308</v>
      </c>
      <c r="E32" s="311" t="s">
        <v>750</v>
      </c>
      <c r="F32" s="311" t="s">
        <v>296</v>
      </c>
      <c r="G32" s="311" t="s">
        <v>309</v>
      </c>
      <c r="H32" s="311" t="s">
        <v>688</v>
      </c>
      <c r="I32" s="283" t="s">
        <v>709</v>
      </c>
      <c r="J32" s="284" t="s">
        <v>728</v>
      </c>
    </row>
    <row r="33" spans="1:10" ht="30">
      <c r="A33" s="324" t="s">
        <v>288</v>
      </c>
      <c r="B33" s="311" t="s">
        <v>295</v>
      </c>
      <c r="C33" s="311" t="s">
        <v>307</v>
      </c>
      <c r="D33" s="311" t="s">
        <v>313</v>
      </c>
      <c r="E33" s="311" t="s">
        <v>751</v>
      </c>
      <c r="F33" s="311" t="s">
        <v>310</v>
      </c>
      <c r="G33" s="16" t="s">
        <v>312</v>
      </c>
      <c r="H33" s="311" t="s">
        <v>689</v>
      </c>
      <c r="I33" s="283" t="s">
        <v>710</v>
      </c>
      <c r="J33" s="284" t="s">
        <v>729</v>
      </c>
    </row>
    <row r="34" spans="1:10" ht="16" thickBot="1">
      <c r="A34" s="339"/>
      <c r="B34" s="340"/>
      <c r="C34" s="340"/>
      <c r="D34" s="340"/>
      <c r="E34" s="340"/>
      <c r="F34" s="340"/>
      <c r="G34" s="340"/>
      <c r="H34" s="341" t="s">
        <v>241</v>
      </c>
      <c r="I34" s="342" t="s">
        <v>656</v>
      </c>
      <c r="J34" s="343" t="s">
        <v>660</v>
      </c>
    </row>
    <row r="35" spans="1:10" ht="15" thickTop="1"/>
  </sheetData>
  <pageMargins left="0.7" right="0.7" top="0.75" bottom="0.75" header="0.3" footer="0.3"/>
  <pageSetup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79CC-A2BD-B142-8695-95A10CF755CE}">
  <dimension ref="A1:N39"/>
  <sheetViews>
    <sheetView workbookViewId="0">
      <selection activeCell="B16" sqref="B16"/>
    </sheetView>
  </sheetViews>
  <sheetFormatPr baseColWidth="10" defaultRowHeight="13"/>
  <cols>
    <col min="1" max="1" width="31.1640625" style="148" customWidth="1"/>
    <col min="2" max="2" width="30.1640625" style="148" customWidth="1"/>
    <col min="3" max="3" width="31.83203125" style="148" customWidth="1"/>
    <col min="4" max="4" width="26.1640625" style="148" customWidth="1"/>
    <col min="5" max="5" width="23.1640625" style="148" customWidth="1"/>
    <col min="6" max="7" width="11" style="148" bestFit="1" customWidth="1"/>
    <col min="8" max="8" width="15.1640625" style="148" customWidth="1"/>
    <col min="9" max="9" width="20" style="148" customWidth="1"/>
    <col min="10" max="10" width="14.83203125" style="148" bestFit="1" customWidth="1"/>
    <col min="11" max="12" width="11" style="148" bestFit="1" customWidth="1"/>
    <col min="13" max="16384" width="10.83203125" style="148"/>
  </cols>
  <sheetData>
    <row r="1" spans="1:14" s="5" customFormat="1" ht="16" thickTop="1" thickBot="1">
      <c r="A1" s="190" t="s">
        <v>113</v>
      </c>
      <c r="B1" s="191" t="s">
        <v>314</v>
      </c>
      <c r="C1" s="191" t="s">
        <v>772</v>
      </c>
      <c r="D1" s="191" t="s">
        <v>773</v>
      </c>
      <c r="E1" s="204" t="s">
        <v>234</v>
      </c>
    </row>
    <row r="2" spans="1:14" s="5" customFormat="1" ht="31" customHeight="1" thickTop="1">
      <c r="A2" s="192" t="s">
        <v>498</v>
      </c>
      <c r="B2" s="169" t="s">
        <v>315</v>
      </c>
      <c r="C2" s="169" t="s">
        <v>800</v>
      </c>
      <c r="D2" s="169" t="s">
        <v>758</v>
      </c>
      <c r="E2" s="196" t="s">
        <v>316</v>
      </c>
    </row>
    <row r="3" spans="1:14" s="5" customFormat="1" ht="28">
      <c r="A3" s="205" t="s">
        <v>317</v>
      </c>
      <c r="B3" s="58" t="s">
        <v>318</v>
      </c>
      <c r="C3" s="125" t="s">
        <v>653</v>
      </c>
      <c r="D3" s="114" t="s">
        <v>657</v>
      </c>
      <c r="E3" s="128" t="s">
        <v>319</v>
      </c>
      <c r="G3" s="11"/>
      <c r="H3" s="11"/>
      <c r="I3" s="11"/>
      <c r="J3" s="11"/>
    </row>
    <row r="4" spans="1:14" s="5" customFormat="1" ht="31" customHeight="1">
      <c r="A4" s="206" t="s">
        <v>320</v>
      </c>
      <c r="B4" s="58" t="s">
        <v>321</v>
      </c>
      <c r="C4" s="114" t="s">
        <v>654</v>
      </c>
      <c r="D4" s="114" t="s">
        <v>658</v>
      </c>
      <c r="E4" s="128" t="s">
        <v>322</v>
      </c>
      <c r="G4" s="11"/>
      <c r="H4" s="11"/>
      <c r="I4" s="11"/>
      <c r="J4" s="11"/>
    </row>
    <row r="5" spans="1:14" s="5" customFormat="1" ht="33" customHeight="1">
      <c r="A5" s="207" t="s">
        <v>661</v>
      </c>
      <c r="B5" s="124" t="s">
        <v>323</v>
      </c>
      <c r="C5" s="124" t="s">
        <v>802</v>
      </c>
      <c r="D5" s="124" t="s">
        <v>803</v>
      </c>
      <c r="E5" s="208" t="s">
        <v>322</v>
      </c>
    </row>
    <row r="6" spans="1:14" s="5" customFormat="1" ht="33" customHeight="1">
      <c r="A6" s="209" t="s">
        <v>324</v>
      </c>
      <c r="B6" s="114" t="s">
        <v>325</v>
      </c>
      <c r="C6" s="125" t="s">
        <v>655</v>
      </c>
      <c r="D6" s="125" t="s">
        <v>659</v>
      </c>
      <c r="E6" s="208" t="s">
        <v>322</v>
      </c>
    </row>
    <row r="7" spans="1:14" s="5" customFormat="1" ht="43" thickBot="1">
      <c r="A7" s="210" t="s">
        <v>326</v>
      </c>
      <c r="B7" s="97" t="s">
        <v>327</v>
      </c>
      <c r="C7" s="97" t="s">
        <v>656</v>
      </c>
      <c r="D7" s="97" t="s">
        <v>660</v>
      </c>
      <c r="E7" s="101" t="s">
        <v>289</v>
      </c>
    </row>
    <row r="8" spans="1:14" s="5" customFormat="1" ht="14" thickTop="1">
      <c r="A8" s="148"/>
      <c r="B8" s="148"/>
      <c r="C8" s="148"/>
      <c r="D8" s="148"/>
      <c r="E8" s="148"/>
      <c r="F8" s="148"/>
      <c r="G8" s="148"/>
      <c r="H8" s="148"/>
    </row>
    <row r="9" spans="1:14" s="5" customFormat="1" ht="14" thickBot="1">
      <c r="A9" s="148"/>
      <c r="B9" s="148"/>
      <c r="C9" s="148"/>
      <c r="D9" s="148"/>
      <c r="E9" s="148"/>
      <c r="F9" s="148"/>
      <c r="G9" s="148"/>
      <c r="H9" s="148"/>
    </row>
    <row r="10" spans="1:14" s="372" customFormat="1" ht="26" customHeight="1" thickTop="1" thickBot="1">
      <c r="A10" s="344" t="s">
        <v>797</v>
      </c>
      <c r="B10" s="248"/>
      <c r="C10" s="248"/>
      <c r="D10" s="248"/>
      <c r="E10" s="248"/>
      <c r="F10" s="248"/>
      <c r="G10" s="248"/>
      <c r="H10" s="248"/>
      <c r="I10" s="259"/>
      <c r="J10" s="259"/>
      <c r="K10" s="259"/>
      <c r="L10" s="259"/>
      <c r="M10" s="259"/>
      <c r="N10" s="260"/>
    </row>
    <row r="11" spans="1:14" s="372" customFormat="1" ht="23" customHeight="1" thickTop="1">
      <c r="A11" s="160" t="s">
        <v>335</v>
      </c>
      <c r="B11" s="254"/>
      <c r="C11" s="189" t="s">
        <v>760</v>
      </c>
      <c r="D11" s="289"/>
      <c r="E11" s="289"/>
      <c r="F11" s="289"/>
      <c r="G11" s="289"/>
      <c r="H11" s="262"/>
      <c r="I11" s="68" t="s">
        <v>769</v>
      </c>
      <c r="J11" s="69"/>
      <c r="K11" s="69"/>
      <c r="L11" s="69"/>
      <c r="M11" s="254"/>
      <c r="N11" s="255"/>
    </row>
    <row r="12" spans="1:14" s="372" customFormat="1" ht="28">
      <c r="A12" s="108" t="s">
        <v>331</v>
      </c>
      <c r="B12" s="71" t="s">
        <v>498</v>
      </c>
      <c r="C12" s="94" t="s">
        <v>226</v>
      </c>
      <c r="D12" s="73" t="s">
        <v>227</v>
      </c>
      <c r="E12" s="73" t="s">
        <v>228</v>
      </c>
      <c r="F12" s="73" t="s">
        <v>229</v>
      </c>
      <c r="G12" s="71" t="s">
        <v>401</v>
      </c>
      <c r="H12" s="103" t="s">
        <v>402</v>
      </c>
      <c r="I12" s="73" t="s">
        <v>226</v>
      </c>
      <c r="J12" s="73" t="s">
        <v>227</v>
      </c>
      <c r="K12" s="73" t="s">
        <v>228</v>
      </c>
      <c r="L12" s="73" t="s">
        <v>229</v>
      </c>
      <c r="M12" s="71" t="s">
        <v>401</v>
      </c>
      <c r="N12" s="104" t="s">
        <v>402</v>
      </c>
    </row>
    <row r="13" spans="1:14" s="372" customFormat="1" ht="14">
      <c r="A13" s="108" t="s">
        <v>332</v>
      </c>
      <c r="B13" s="71" t="s">
        <v>317</v>
      </c>
      <c r="C13" s="94" t="s">
        <v>230</v>
      </c>
      <c r="D13" s="182">
        <v>476358.14039999997</v>
      </c>
      <c r="E13" s="74">
        <v>5</v>
      </c>
      <c r="F13" s="182">
        <v>95271.628100000002</v>
      </c>
      <c r="G13" s="182">
        <v>0.1988</v>
      </c>
      <c r="H13" s="184">
        <v>0.96150000000000002</v>
      </c>
      <c r="I13" s="73" t="s">
        <v>230</v>
      </c>
      <c r="J13" s="182">
        <v>501806</v>
      </c>
      <c r="K13" s="74">
        <v>5</v>
      </c>
      <c r="L13" s="182">
        <v>100361.2</v>
      </c>
      <c r="M13" s="182">
        <v>0.31140000000000001</v>
      </c>
      <c r="N13" s="188">
        <v>0.90390000000000004</v>
      </c>
    </row>
    <row r="14" spans="1:14" s="372" customFormat="1" ht="37" customHeight="1">
      <c r="A14" s="108" t="s">
        <v>333</v>
      </c>
      <c r="B14" s="211" t="s">
        <v>320</v>
      </c>
      <c r="C14" s="94" t="s">
        <v>231</v>
      </c>
      <c r="D14" s="182">
        <v>24446688</v>
      </c>
      <c r="E14" s="74">
        <v>51</v>
      </c>
      <c r="F14" s="182">
        <v>479346.8235</v>
      </c>
      <c r="G14" s="185"/>
      <c r="H14" s="184"/>
      <c r="I14" s="73" t="s">
        <v>231</v>
      </c>
      <c r="J14" s="182">
        <v>16437696</v>
      </c>
      <c r="K14" s="74">
        <v>51</v>
      </c>
      <c r="L14" s="182">
        <v>322307.7647</v>
      </c>
      <c r="M14" s="185"/>
      <c r="N14" s="188"/>
    </row>
    <row r="15" spans="1:14" s="372" customFormat="1" ht="32" customHeight="1">
      <c r="A15" s="108" t="s">
        <v>334</v>
      </c>
      <c r="B15" s="71" t="s">
        <v>661</v>
      </c>
      <c r="C15" s="94" t="s">
        <v>232</v>
      </c>
      <c r="D15" s="182">
        <v>24923046.1404</v>
      </c>
      <c r="E15" s="74">
        <v>56</v>
      </c>
      <c r="F15" s="74"/>
      <c r="G15" s="177"/>
      <c r="H15" s="242"/>
      <c r="I15" s="73" t="s">
        <v>232</v>
      </c>
      <c r="J15" s="182">
        <v>16939502</v>
      </c>
      <c r="K15" s="74">
        <v>56</v>
      </c>
      <c r="L15" s="74"/>
      <c r="M15" s="177"/>
      <c r="N15" s="243"/>
    </row>
    <row r="16" spans="1:14" s="346" customFormat="1" ht="34" customHeight="1">
      <c r="A16" s="108" t="s">
        <v>336</v>
      </c>
      <c r="B16" s="71" t="s">
        <v>324</v>
      </c>
      <c r="C16" s="94"/>
      <c r="D16" s="177"/>
      <c r="E16" s="177"/>
      <c r="F16" s="177"/>
      <c r="G16" s="177"/>
      <c r="H16" s="177"/>
      <c r="I16" s="94"/>
      <c r="J16" s="74"/>
      <c r="K16" s="177"/>
      <c r="L16" s="74"/>
      <c r="M16" s="177"/>
      <c r="N16" s="243"/>
    </row>
    <row r="17" spans="1:14" s="372" customFormat="1" ht="15" thickBot="1">
      <c r="A17" s="246" t="s">
        <v>337</v>
      </c>
      <c r="B17" s="247" t="s">
        <v>326</v>
      </c>
      <c r="C17" s="98"/>
      <c r="D17" s="219"/>
      <c r="E17" s="219"/>
      <c r="F17" s="219"/>
      <c r="G17" s="219"/>
      <c r="H17" s="219"/>
      <c r="I17" s="98"/>
      <c r="J17" s="99"/>
      <c r="K17" s="219"/>
      <c r="L17" s="99"/>
      <c r="M17" s="219"/>
      <c r="N17" s="258"/>
    </row>
    <row r="18" spans="1:14" s="113" customFormat="1" ht="14" thickTop="1"/>
    <row r="19" spans="1:14" s="113" customFormat="1">
      <c r="C19" s="148"/>
      <c r="D19" s="148"/>
      <c r="E19" s="148"/>
      <c r="F19" s="148"/>
      <c r="G19" s="148"/>
      <c r="H19" s="148"/>
    </row>
    <row r="20" spans="1:14" s="113" customFormat="1">
      <c r="A20" s="148"/>
      <c r="B20" s="148"/>
      <c r="C20" s="148"/>
      <c r="D20" s="148"/>
      <c r="E20" s="148"/>
      <c r="F20" s="148"/>
      <c r="G20" s="148"/>
      <c r="H20" s="148"/>
    </row>
    <row r="21" spans="1:14" s="113" customFormat="1">
      <c r="A21" s="148"/>
      <c r="B21" s="148"/>
      <c r="C21" s="148"/>
      <c r="D21" s="148"/>
      <c r="E21" s="148"/>
      <c r="F21" s="148"/>
      <c r="G21" s="148"/>
      <c r="H21" s="148"/>
    </row>
    <row r="22" spans="1:14" s="113" customFormat="1">
      <c r="A22" s="148"/>
      <c r="B22" s="148"/>
      <c r="C22" s="148"/>
      <c r="D22" s="148"/>
      <c r="E22" s="148"/>
      <c r="F22" s="148"/>
      <c r="G22" s="148"/>
      <c r="H22" s="148"/>
    </row>
    <row r="23" spans="1:14" s="113" customFormat="1">
      <c r="A23" s="148"/>
      <c r="B23" s="148"/>
      <c r="C23" s="148"/>
      <c r="D23" s="148"/>
      <c r="E23" s="148"/>
      <c r="F23" s="148"/>
      <c r="G23" s="148"/>
      <c r="H23" s="148"/>
    </row>
    <row r="24" spans="1:14" s="113" customFormat="1">
      <c r="A24" s="148"/>
      <c r="B24" s="148"/>
      <c r="C24" s="148"/>
      <c r="D24" s="148"/>
      <c r="E24" s="148"/>
      <c r="F24" s="148"/>
      <c r="G24" s="148"/>
      <c r="H24" s="148"/>
    </row>
    <row r="25" spans="1:14" s="113" customFormat="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4" s="113" customFormat="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s="113" customForma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s="113" customFormat="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14" s="113" customForma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</row>
    <row r="30" spans="1:14" s="113" customForma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</row>
    <row r="31" spans="1:14" s="113" customFormat="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4" s="113" customFormat="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s="113" customForma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</row>
    <row r="34" spans="1:14" s="113" customFormat="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</row>
    <row r="35" spans="1:14" s="113" customForma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</row>
    <row r="36" spans="1:14" s="113" customFormat="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  <row r="37" spans="1:14" s="113" customForma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</row>
    <row r="38" spans="1:14" s="113" customForma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</row>
    <row r="39" spans="1:14" s="113" customForma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2935-EB4A-E94E-8D42-B17006BE6782}">
  <dimension ref="A1:Z89"/>
  <sheetViews>
    <sheetView zoomScale="110" zoomScaleNormal="110" workbookViewId="0">
      <selection activeCell="B17" sqref="B17"/>
    </sheetView>
  </sheetViews>
  <sheetFormatPr baseColWidth="10" defaultRowHeight="13"/>
  <cols>
    <col min="1" max="2" width="22.1640625" style="23" customWidth="1"/>
    <col min="3" max="3" width="49.1640625" style="23" customWidth="1"/>
    <col min="4" max="4" width="28.6640625" style="23" customWidth="1"/>
    <col min="5" max="6" width="25.5" style="116" customWidth="1"/>
    <col min="7" max="7" width="14.33203125" style="11" customWidth="1"/>
    <col min="8" max="8" width="14.33203125" style="9" customWidth="1"/>
    <col min="9" max="10" width="10.83203125" style="5"/>
    <col min="11" max="11" width="15.33203125" style="5" customWidth="1"/>
    <col min="12" max="12" width="10.83203125" style="5"/>
    <col min="13" max="13" width="17" style="23" customWidth="1"/>
    <col min="14" max="20" width="10.83203125" style="5"/>
    <col min="21" max="21" width="34" style="23" customWidth="1"/>
    <col min="22" max="16384" width="10.83203125" style="23"/>
  </cols>
  <sheetData>
    <row r="1" spans="1:26" s="20" customFormat="1" ht="56">
      <c r="A1" s="17" t="s">
        <v>113</v>
      </c>
      <c r="B1" s="17" t="s">
        <v>114</v>
      </c>
      <c r="C1" s="18" t="s">
        <v>559</v>
      </c>
      <c r="D1" s="18" t="s">
        <v>0</v>
      </c>
      <c r="E1" s="17" t="s">
        <v>1</v>
      </c>
      <c r="F1" s="17" t="s">
        <v>134</v>
      </c>
      <c r="G1" s="19" t="s">
        <v>106</v>
      </c>
      <c r="H1" s="44" t="s">
        <v>110</v>
      </c>
      <c r="I1" s="38" t="s">
        <v>3</v>
      </c>
      <c r="J1" s="1" t="s">
        <v>4</v>
      </c>
      <c r="K1" s="45" t="s">
        <v>111</v>
      </c>
      <c r="L1" s="38" t="s">
        <v>112</v>
      </c>
      <c r="M1" s="20" t="s">
        <v>120</v>
      </c>
      <c r="N1" s="1" t="s">
        <v>121</v>
      </c>
      <c r="O1" s="1" t="s">
        <v>122</v>
      </c>
      <c r="P1" s="1" t="s">
        <v>123</v>
      </c>
      <c r="Q1" s="1" t="s">
        <v>124</v>
      </c>
      <c r="R1" s="1" t="s">
        <v>125</v>
      </c>
      <c r="S1" s="44" t="s">
        <v>126</v>
      </c>
      <c r="T1" s="1" t="s">
        <v>127</v>
      </c>
      <c r="U1" s="20" t="s">
        <v>163</v>
      </c>
    </row>
    <row r="2" spans="1:26" s="5" customFormat="1" ht="14">
      <c r="A2" s="3" t="s">
        <v>26</v>
      </c>
      <c r="B2" s="3" t="s">
        <v>115</v>
      </c>
      <c r="C2" s="11" t="s">
        <v>150</v>
      </c>
      <c r="D2" s="23" t="s">
        <v>146</v>
      </c>
      <c r="E2" s="86" t="s">
        <v>147</v>
      </c>
      <c r="F2" s="116" t="s">
        <v>54</v>
      </c>
      <c r="G2" s="11" t="s">
        <v>149</v>
      </c>
      <c r="H2" s="9">
        <v>-23.1</v>
      </c>
      <c r="I2" s="116" t="s">
        <v>54</v>
      </c>
      <c r="J2" s="116" t="s">
        <v>54</v>
      </c>
      <c r="K2" s="5">
        <v>480</v>
      </c>
      <c r="L2" s="5">
        <v>30</v>
      </c>
      <c r="M2" s="11" t="s">
        <v>54</v>
      </c>
      <c r="N2" s="11" t="s">
        <v>54</v>
      </c>
      <c r="O2" s="11" t="s">
        <v>54</v>
      </c>
      <c r="P2" s="11" t="s">
        <v>54</v>
      </c>
      <c r="Q2" s="11" t="s">
        <v>54</v>
      </c>
      <c r="R2" s="11" t="s">
        <v>54</v>
      </c>
      <c r="S2" s="11" t="s">
        <v>54</v>
      </c>
      <c r="T2" s="11" t="s">
        <v>54</v>
      </c>
      <c r="U2" s="23" t="s">
        <v>164</v>
      </c>
      <c r="V2" s="23"/>
      <c r="W2" s="23"/>
      <c r="X2" s="23"/>
      <c r="Y2" s="23"/>
      <c r="Z2" s="23"/>
    </row>
    <row r="3" spans="1:26" s="5" customFormat="1" ht="14">
      <c r="A3" s="3" t="s">
        <v>26</v>
      </c>
      <c r="B3" s="3" t="s">
        <v>115</v>
      </c>
      <c r="C3" s="11" t="s">
        <v>561</v>
      </c>
      <c r="D3" s="23" t="s">
        <v>142</v>
      </c>
      <c r="E3" s="86" t="s">
        <v>148</v>
      </c>
      <c r="F3" s="116" t="s">
        <v>54</v>
      </c>
      <c r="G3" s="11" t="s">
        <v>143</v>
      </c>
      <c r="H3" s="9">
        <v>-23.72</v>
      </c>
      <c r="I3" s="79">
        <v>0.95199999999999996</v>
      </c>
      <c r="J3" s="116" t="s">
        <v>54</v>
      </c>
      <c r="K3" s="5">
        <v>395</v>
      </c>
      <c r="L3" s="5">
        <v>15</v>
      </c>
      <c r="M3" s="11" t="s">
        <v>54</v>
      </c>
      <c r="N3" s="11" t="s">
        <v>54</v>
      </c>
      <c r="O3" s="11" t="s">
        <v>54</v>
      </c>
      <c r="P3" s="11" t="s">
        <v>54</v>
      </c>
      <c r="Q3" s="11" t="s">
        <v>54</v>
      </c>
      <c r="R3" s="11" t="s">
        <v>54</v>
      </c>
      <c r="S3" s="11" t="s">
        <v>54</v>
      </c>
      <c r="T3" s="11" t="s">
        <v>54</v>
      </c>
      <c r="U3" s="5" t="s">
        <v>54</v>
      </c>
      <c r="V3" s="23"/>
      <c r="W3" s="23"/>
      <c r="X3" s="23"/>
      <c r="Y3" s="23"/>
      <c r="Z3" s="23"/>
    </row>
    <row r="4" spans="1:26" ht="28">
      <c r="A4" s="11" t="s">
        <v>26</v>
      </c>
      <c r="B4" s="11" t="s">
        <v>115</v>
      </c>
      <c r="C4" s="11" t="s">
        <v>560</v>
      </c>
      <c r="D4" s="21" t="s">
        <v>6</v>
      </c>
      <c r="E4" s="16" t="s">
        <v>17</v>
      </c>
      <c r="F4" s="11" t="s">
        <v>379</v>
      </c>
      <c r="G4" s="11" t="s">
        <v>33</v>
      </c>
      <c r="H4" s="8">
        <v>-18.600000000000001</v>
      </c>
      <c r="I4" s="39">
        <v>0.95679999999999998</v>
      </c>
      <c r="J4" s="39">
        <v>3.2000000000000002E-3</v>
      </c>
      <c r="K4" s="22">
        <v>355</v>
      </c>
      <c r="L4" s="22">
        <v>27</v>
      </c>
      <c r="M4" s="7">
        <v>2430</v>
      </c>
      <c r="N4" s="8">
        <v>-18.600000000000001</v>
      </c>
      <c r="O4" s="8">
        <v>2.6</v>
      </c>
      <c r="P4" s="8">
        <v>42.4</v>
      </c>
      <c r="Q4" s="8">
        <v>15</v>
      </c>
      <c r="R4" s="8">
        <v>2.8</v>
      </c>
      <c r="S4" s="8">
        <f>R4*14/12</f>
        <v>3.2666666666666662</v>
      </c>
      <c r="T4" s="8">
        <v>20.5</v>
      </c>
      <c r="U4" s="5" t="s">
        <v>54</v>
      </c>
      <c r="V4" s="5"/>
      <c r="W4" s="5"/>
      <c r="X4" s="5"/>
      <c r="Y4" s="5"/>
      <c r="Z4" s="5"/>
    </row>
    <row r="5" spans="1:26" s="5" customFormat="1" ht="14">
      <c r="A5" s="11" t="s">
        <v>26</v>
      </c>
      <c r="B5" s="11" t="s">
        <v>115</v>
      </c>
      <c r="C5" s="11" t="s">
        <v>560</v>
      </c>
      <c r="D5" s="21" t="s">
        <v>6</v>
      </c>
      <c r="E5" s="116" t="s">
        <v>372</v>
      </c>
      <c r="F5" s="116" t="s">
        <v>380</v>
      </c>
      <c r="G5" s="11" t="s">
        <v>34</v>
      </c>
      <c r="H5" s="8">
        <v>-12.7</v>
      </c>
      <c r="I5" s="39">
        <v>0.84599999999999997</v>
      </c>
      <c r="J5" s="39">
        <v>2.8999999999999998E-3</v>
      </c>
      <c r="K5" s="22">
        <v>1343</v>
      </c>
      <c r="L5" s="22">
        <v>28</v>
      </c>
      <c r="M5" s="7">
        <v>2431</v>
      </c>
      <c r="N5" s="8">
        <v>-12.7</v>
      </c>
      <c r="O5" s="8">
        <v>19.7</v>
      </c>
      <c r="P5" s="8">
        <v>42.7</v>
      </c>
      <c r="Q5" s="8">
        <v>15.3</v>
      </c>
      <c r="R5" s="8">
        <v>2.8052101961069948</v>
      </c>
      <c r="S5" s="8">
        <f>R5*14/12</f>
        <v>3.2727452287914942</v>
      </c>
      <c r="T5" s="8">
        <v>23</v>
      </c>
      <c r="U5" s="5" t="s">
        <v>54</v>
      </c>
      <c r="V5" s="23"/>
      <c r="W5" s="23"/>
      <c r="X5" s="23"/>
      <c r="Y5" s="23"/>
      <c r="Z5" s="11"/>
    </row>
    <row r="6" spans="1:26" s="5" customFormat="1" ht="14">
      <c r="A6" s="11" t="s">
        <v>26</v>
      </c>
      <c r="B6" s="11" t="s">
        <v>115</v>
      </c>
      <c r="C6" s="11" t="s">
        <v>562</v>
      </c>
      <c r="D6" s="21" t="s">
        <v>6</v>
      </c>
      <c r="E6" s="16" t="s">
        <v>17</v>
      </c>
      <c r="F6" s="11" t="s">
        <v>384</v>
      </c>
      <c r="G6" s="11" t="s">
        <v>53</v>
      </c>
      <c r="H6" s="8">
        <v>-18.5</v>
      </c>
      <c r="I6" s="39">
        <v>0.96935000000000004</v>
      </c>
      <c r="J6" s="39">
        <v>4.81E-3</v>
      </c>
      <c r="K6" s="22">
        <v>250</v>
      </c>
      <c r="L6" s="22">
        <v>40</v>
      </c>
      <c r="M6" s="23" t="s">
        <v>54</v>
      </c>
      <c r="N6" s="11" t="s">
        <v>54</v>
      </c>
      <c r="O6" s="11" t="s">
        <v>54</v>
      </c>
      <c r="P6" s="11" t="s">
        <v>54</v>
      </c>
      <c r="Q6" s="11" t="s">
        <v>54</v>
      </c>
      <c r="R6" s="11" t="s">
        <v>54</v>
      </c>
      <c r="S6" s="11" t="s">
        <v>54</v>
      </c>
      <c r="T6" s="11" t="s">
        <v>54</v>
      </c>
      <c r="U6" s="23" t="s">
        <v>164</v>
      </c>
      <c r="V6" s="23"/>
      <c r="W6" s="23"/>
      <c r="X6" s="23"/>
      <c r="Y6" s="23"/>
    </row>
    <row r="7" spans="1:26" s="5" customFormat="1" ht="14">
      <c r="A7" s="11" t="s">
        <v>26</v>
      </c>
      <c r="B7" s="11" t="s">
        <v>115</v>
      </c>
      <c r="C7" s="11" t="s">
        <v>563</v>
      </c>
      <c r="D7" s="21" t="s">
        <v>6</v>
      </c>
      <c r="E7" s="16" t="s">
        <v>17</v>
      </c>
      <c r="F7" s="11" t="s">
        <v>385</v>
      </c>
      <c r="G7" s="11" t="s">
        <v>102</v>
      </c>
      <c r="H7" s="8">
        <v>-18.8</v>
      </c>
      <c r="I7" s="39">
        <v>0.95616999999999996</v>
      </c>
      <c r="J7" s="39">
        <v>4.7400000000000003E-3</v>
      </c>
      <c r="K7" s="22">
        <v>360</v>
      </c>
      <c r="L7" s="22">
        <v>40</v>
      </c>
      <c r="M7" s="11" t="s">
        <v>54</v>
      </c>
      <c r="N7" s="11" t="s">
        <v>54</v>
      </c>
      <c r="O7" s="11" t="s">
        <v>54</v>
      </c>
      <c r="P7" s="11" t="s">
        <v>54</v>
      </c>
      <c r="Q7" s="11" t="s">
        <v>54</v>
      </c>
      <c r="R7" s="11" t="s">
        <v>54</v>
      </c>
      <c r="S7" s="11" t="s">
        <v>54</v>
      </c>
      <c r="T7" s="11" t="s">
        <v>54</v>
      </c>
      <c r="U7" s="5" t="s">
        <v>54</v>
      </c>
    </row>
    <row r="8" spans="1:26" s="5" customFormat="1" ht="14">
      <c r="A8" s="11" t="s">
        <v>26</v>
      </c>
      <c r="B8" s="11" t="s">
        <v>115</v>
      </c>
      <c r="C8" s="11" t="s">
        <v>152</v>
      </c>
      <c r="D8" s="5" t="s">
        <v>146</v>
      </c>
      <c r="E8" s="16" t="s">
        <v>398</v>
      </c>
      <c r="F8" s="11" t="s">
        <v>54</v>
      </c>
      <c r="G8" s="11" t="s">
        <v>145</v>
      </c>
      <c r="H8" s="9">
        <v>-22.04</v>
      </c>
      <c r="I8" s="46">
        <v>0.94140000000000001</v>
      </c>
      <c r="J8" s="116" t="s">
        <v>54</v>
      </c>
      <c r="K8" s="5">
        <v>485</v>
      </c>
      <c r="L8" s="5">
        <v>20</v>
      </c>
      <c r="M8" s="5" t="s">
        <v>54</v>
      </c>
      <c r="N8" s="5" t="s">
        <v>54</v>
      </c>
      <c r="O8" s="5" t="s">
        <v>54</v>
      </c>
      <c r="P8" s="5" t="s">
        <v>54</v>
      </c>
      <c r="Q8" s="5" t="s">
        <v>54</v>
      </c>
      <c r="R8" s="5" t="s">
        <v>54</v>
      </c>
      <c r="S8" s="5" t="s">
        <v>54</v>
      </c>
      <c r="T8" s="5" t="s">
        <v>54</v>
      </c>
      <c r="U8" s="5" t="s">
        <v>54</v>
      </c>
    </row>
    <row r="9" spans="1:26" ht="14">
      <c r="A9" s="11" t="s">
        <v>26</v>
      </c>
      <c r="B9" s="11" t="s">
        <v>115</v>
      </c>
      <c r="C9" s="11" t="s">
        <v>151</v>
      </c>
      <c r="D9" s="21" t="s">
        <v>6</v>
      </c>
      <c r="E9" s="16" t="s">
        <v>17</v>
      </c>
      <c r="F9" s="11" t="s">
        <v>377</v>
      </c>
      <c r="G9" s="11" t="s">
        <v>31</v>
      </c>
      <c r="H9" s="8">
        <v>-18.100000000000001</v>
      </c>
      <c r="I9" s="39">
        <v>0.93379999999999996</v>
      </c>
      <c r="J9" s="39">
        <v>4.8999999999999998E-3</v>
      </c>
      <c r="K9" s="22">
        <v>551</v>
      </c>
      <c r="L9" s="22">
        <v>42</v>
      </c>
      <c r="M9" s="7">
        <v>2428</v>
      </c>
      <c r="N9" s="8">
        <v>-18.105068073855282</v>
      </c>
      <c r="O9" s="8">
        <v>1.2002553669160958</v>
      </c>
      <c r="P9" s="8">
        <v>43.777069650727057</v>
      </c>
      <c r="Q9" s="8">
        <v>15.634818500992695</v>
      </c>
      <c r="R9" s="8">
        <v>2.7999729992354907</v>
      </c>
      <c r="S9" s="8">
        <f t="shared" ref="S9:S14" si="0">R9*14/12</f>
        <v>3.2666351657747392</v>
      </c>
      <c r="T9" s="8">
        <v>23.6</v>
      </c>
      <c r="U9" s="5" t="s">
        <v>54</v>
      </c>
      <c r="V9" s="5"/>
      <c r="W9" s="5"/>
      <c r="X9" s="5"/>
      <c r="Y9" s="5"/>
      <c r="Z9" s="5"/>
    </row>
    <row r="10" spans="1:26" ht="14">
      <c r="A10" s="11" t="s">
        <v>26</v>
      </c>
      <c r="B10" s="11" t="s">
        <v>115</v>
      </c>
      <c r="C10" s="11" t="s">
        <v>151</v>
      </c>
      <c r="D10" s="21" t="s">
        <v>6</v>
      </c>
      <c r="E10" s="116" t="s">
        <v>372</v>
      </c>
      <c r="F10" s="116" t="s">
        <v>378</v>
      </c>
      <c r="G10" s="11" t="s">
        <v>32</v>
      </c>
      <c r="H10" s="8">
        <v>-13.5</v>
      </c>
      <c r="I10" s="39">
        <v>0.83779999999999999</v>
      </c>
      <c r="J10" s="39">
        <v>3.0999999999999999E-3</v>
      </c>
      <c r="K10" s="22">
        <v>1422</v>
      </c>
      <c r="L10" s="22">
        <v>30</v>
      </c>
      <c r="M10" s="7">
        <v>2429</v>
      </c>
      <c r="N10" s="8">
        <v>-13.539475617687986</v>
      </c>
      <c r="O10" s="8">
        <v>17.0904218751282</v>
      </c>
      <c r="P10" s="8">
        <v>44.047562072631102</v>
      </c>
      <c r="Q10" s="8">
        <v>15.796482183648919</v>
      </c>
      <c r="R10" s="8">
        <v>2.7884412213135104</v>
      </c>
      <c r="S10" s="8">
        <f t="shared" si="0"/>
        <v>3.2531814248657618</v>
      </c>
      <c r="T10" s="8">
        <v>20.7</v>
      </c>
      <c r="U10" s="5" t="s">
        <v>54</v>
      </c>
      <c r="Z10" s="25"/>
    </row>
    <row r="11" spans="1:26" s="5" customFormat="1" ht="14">
      <c r="A11" s="3" t="s">
        <v>26</v>
      </c>
      <c r="B11" s="3" t="s">
        <v>116</v>
      </c>
      <c r="C11" s="3" t="s">
        <v>564</v>
      </c>
      <c r="D11" s="21" t="s">
        <v>6</v>
      </c>
      <c r="E11" s="81" t="s">
        <v>17</v>
      </c>
      <c r="F11" s="3" t="s">
        <v>153</v>
      </c>
      <c r="G11" s="11" t="s">
        <v>27</v>
      </c>
      <c r="H11" s="8">
        <v>-17.8</v>
      </c>
      <c r="I11" s="39">
        <v>0.91310000000000002</v>
      </c>
      <c r="J11" s="39">
        <v>4.8999999999999998E-3</v>
      </c>
      <c r="K11" s="22">
        <v>730</v>
      </c>
      <c r="L11" s="22">
        <v>42</v>
      </c>
      <c r="M11" s="7">
        <v>2424</v>
      </c>
      <c r="N11" s="8">
        <v>-17.837405235744779</v>
      </c>
      <c r="O11" s="8">
        <v>2.3041572968790436</v>
      </c>
      <c r="P11" s="8">
        <v>41.268372574636032</v>
      </c>
      <c r="Q11" s="8">
        <v>15.120992410756847</v>
      </c>
      <c r="R11" s="8">
        <v>2.7292105870827852</v>
      </c>
      <c r="S11" s="8">
        <f t="shared" si="0"/>
        <v>3.1840790182632492</v>
      </c>
      <c r="T11" s="2">
        <v>28.9</v>
      </c>
      <c r="U11" s="5" t="s">
        <v>54</v>
      </c>
    </row>
    <row r="12" spans="1:26" s="5" customFormat="1" ht="14">
      <c r="A12" s="3" t="s">
        <v>26</v>
      </c>
      <c r="B12" s="3" t="s">
        <v>116</v>
      </c>
      <c r="C12" s="3" t="s">
        <v>564</v>
      </c>
      <c r="D12" s="21" t="s">
        <v>6</v>
      </c>
      <c r="E12" s="11" t="s">
        <v>372</v>
      </c>
      <c r="F12" s="11" t="s">
        <v>374</v>
      </c>
      <c r="G12" s="11" t="s">
        <v>28</v>
      </c>
      <c r="H12" s="8">
        <v>-13.2</v>
      </c>
      <c r="I12" s="39">
        <v>0.81950000000000001</v>
      </c>
      <c r="J12" s="39">
        <v>4.5999999999999999E-3</v>
      </c>
      <c r="K12" s="22">
        <v>1599</v>
      </c>
      <c r="L12" s="22">
        <v>45</v>
      </c>
      <c r="M12" s="7">
        <v>2425</v>
      </c>
      <c r="N12" s="8">
        <v>-13.22992661025485</v>
      </c>
      <c r="O12" s="8">
        <v>18.143142897429229</v>
      </c>
      <c r="P12" s="8">
        <v>41.894350495060557</v>
      </c>
      <c r="Q12" s="8">
        <v>15.255369732586288</v>
      </c>
      <c r="R12" s="8">
        <v>2.7462035486148837</v>
      </c>
      <c r="S12" s="8">
        <f t="shared" si="0"/>
        <v>3.2039041400506978</v>
      </c>
      <c r="T12" s="2">
        <v>20.100000000000001</v>
      </c>
      <c r="U12" s="5" t="s">
        <v>54</v>
      </c>
      <c r="V12" s="11"/>
      <c r="W12" s="11"/>
      <c r="X12" s="11"/>
      <c r="Y12" s="11"/>
      <c r="Z12" s="25"/>
    </row>
    <row r="13" spans="1:26" s="5" customFormat="1" ht="14">
      <c r="A13" s="3" t="s">
        <v>26</v>
      </c>
      <c r="B13" s="3" t="s">
        <v>116</v>
      </c>
      <c r="C13" s="3" t="s">
        <v>565</v>
      </c>
      <c r="D13" s="21" t="s">
        <v>6</v>
      </c>
      <c r="E13" s="81" t="s">
        <v>17</v>
      </c>
      <c r="F13" s="3" t="s">
        <v>375</v>
      </c>
      <c r="G13" s="11" t="s">
        <v>29</v>
      </c>
      <c r="H13" s="8">
        <v>-18.600000000000001</v>
      </c>
      <c r="I13" s="39">
        <v>0.89149999999999996</v>
      </c>
      <c r="J13" s="39">
        <v>4.7999999999999996E-3</v>
      </c>
      <c r="K13" s="22">
        <v>923</v>
      </c>
      <c r="L13" s="22">
        <v>43</v>
      </c>
      <c r="M13" s="7">
        <v>2426</v>
      </c>
      <c r="N13" s="8">
        <v>-18.564794322518356</v>
      </c>
      <c r="O13" s="8">
        <v>2.4948312665999164</v>
      </c>
      <c r="P13" s="8">
        <v>42.944994907989475</v>
      </c>
      <c r="Q13" s="8">
        <v>15.544045608094491</v>
      </c>
      <c r="R13" s="8">
        <v>2.7627939334934828</v>
      </c>
      <c r="S13" s="8">
        <f t="shared" si="0"/>
        <v>3.2232595890757296</v>
      </c>
      <c r="T13" s="2">
        <v>31</v>
      </c>
      <c r="U13" s="5" t="s">
        <v>164</v>
      </c>
      <c r="Z13" s="11"/>
    </row>
    <row r="14" spans="1:26" s="5" customFormat="1" ht="28">
      <c r="A14" s="3" t="s">
        <v>26</v>
      </c>
      <c r="B14" s="3" t="s">
        <v>116</v>
      </c>
      <c r="C14" s="3" t="s">
        <v>565</v>
      </c>
      <c r="D14" s="21" t="s">
        <v>6</v>
      </c>
      <c r="E14" s="81" t="s">
        <v>363</v>
      </c>
      <c r="F14" s="3" t="s">
        <v>376</v>
      </c>
      <c r="G14" s="11" t="s">
        <v>30</v>
      </c>
      <c r="H14" s="8">
        <v>-13.7</v>
      </c>
      <c r="I14" s="39">
        <v>0.81220000000000003</v>
      </c>
      <c r="J14" s="39">
        <v>4.5999999999999999E-3</v>
      </c>
      <c r="K14" s="22">
        <v>1671</v>
      </c>
      <c r="L14" s="22">
        <v>45</v>
      </c>
      <c r="M14" s="7">
        <v>2427</v>
      </c>
      <c r="N14" s="8">
        <v>-13.700890611663022</v>
      </c>
      <c r="O14" s="8">
        <v>16.5555312127007</v>
      </c>
      <c r="P14" s="8">
        <v>39.455085010281024</v>
      </c>
      <c r="Q14" s="8">
        <v>14.074147072446534</v>
      </c>
      <c r="R14" s="8">
        <v>2.8033730788222093</v>
      </c>
      <c r="S14" s="8">
        <f t="shared" si="0"/>
        <v>3.2706019252925778</v>
      </c>
      <c r="T14" s="2">
        <v>15.4</v>
      </c>
      <c r="U14" s="5" t="s">
        <v>54</v>
      </c>
      <c r="V14" s="11"/>
      <c r="W14" s="11"/>
      <c r="X14" s="11"/>
      <c r="Y14" s="11"/>
      <c r="Z14" s="25"/>
    </row>
    <row r="15" spans="1:26" s="5" customFormat="1" ht="14">
      <c r="A15" s="3" t="s">
        <v>26</v>
      </c>
      <c r="B15" s="3" t="s">
        <v>116</v>
      </c>
      <c r="C15" s="3" t="s">
        <v>566</v>
      </c>
      <c r="D15" s="21" t="s">
        <v>6</v>
      </c>
      <c r="E15" s="89" t="s">
        <v>57</v>
      </c>
      <c r="F15" s="29" t="s">
        <v>154</v>
      </c>
      <c r="G15" s="29" t="s">
        <v>136</v>
      </c>
      <c r="H15" s="8">
        <v>-17.899999999999999</v>
      </c>
      <c r="I15" s="39">
        <v>0.92112000000000005</v>
      </c>
      <c r="J15" s="39">
        <v>3.4299999999999999E-3</v>
      </c>
      <c r="K15" s="11">
        <v>660</v>
      </c>
      <c r="L15" s="11">
        <v>30</v>
      </c>
      <c r="M15" s="23" t="s">
        <v>54</v>
      </c>
      <c r="N15" s="5">
        <v>-17.899999999999999</v>
      </c>
      <c r="O15" s="5">
        <v>1.3</v>
      </c>
      <c r="P15" s="5">
        <v>42.66</v>
      </c>
      <c r="Q15" s="5">
        <v>15.29</v>
      </c>
      <c r="R15" s="11" t="s">
        <v>54</v>
      </c>
      <c r="S15" s="5">
        <v>3.3</v>
      </c>
      <c r="T15" s="11" t="s">
        <v>54</v>
      </c>
      <c r="U15" s="5" t="s">
        <v>54</v>
      </c>
    </row>
    <row r="16" spans="1:26" s="5" customFormat="1" ht="28">
      <c r="A16" s="3" t="s">
        <v>26</v>
      </c>
      <c r="B16" s="3" t="s">
        <v>116</v>
      </c>
      <c r="C16" s="3" t="s">
        <v>567</v>
      </c>
      <c r="D16" s="21" t="s">
        <v>6</v>
      </c>
      <c r="E16" s="81" t="s">
        <v>17</v>
      </c>
      <c r="F16" s="3" t="s">
        <v>382</v>
      </c>
      <c r="G16" s="11" t="s">
        <v>59</v>
      </c>
      <c r="H16" s="8">
        <v>-17.8</v>
      </c>
      <c r="I16" s="39">
        <v>0.91883000000000004</v>
      </c>
      <c r="J16" s="39">
        <v>4.5599999999999998E-3</v>
      </c>
      <c r="K16" s="22">
        <v>680</v>
      </c>
      <c r="L16" s="22">
        <v>40</v>
      </c>
      <c r="M16" s="5" t="s">
        <v>54</v>
      </c>
      <c r="N16" s="11" t="s">
        <v>54</v>
      </c>
      <c r="O16" s="11" t="s">
        <v>54</v>
      </c>
      <c r="P16" s="11" t="s">
        <v>54</v>
      </c>
      <c r="Q16" s="11" t="s">
        <v>54</v>
      </c>
      <c r="R16" s="11" t="s">
        <v>54</v>
      </c>
      <c r="S16" s="11" t="s">
        <v>54</v>
      </c>
      <c r="T16" s="11" t="s">
        <v>54</v>
      </c>
      <c r="U16" s="5" t="s">
        <v>54</v>
      </c>
      <c r="Z16" s="4"/>
    </row>
    <row r="17" spans="1:26" s="5" customFormat="1" ht="14">
      <c r="A17" s="3" t="s">
        <v>26</v>
      </c>
      <c r="B17" s="3" t="s">
        <v>116</v>
      </c>
      <c r="C17" s="3" t="s">
        <v>567</v>
      </c>
      <c r="D17" s="21" t="s">
        <v>6</v>
      </c>
      <c r="E17" s="81" t="s">
        <v>17</v>
      </c>
      <c r="F17" s="3" t="s">
        <v>383</v>
      </c>
      <c r="G17" s="11" t="s">
        <v>55</v>
      </c>
      <c r="H17" s="8">
        <v>-18.100000000000001</v>
      </c>
      <c r="I17" s="39">
        <v>0.92340999999999995</v>
      </c>
      <c r="J17" s="39">
        <v>4.5799999999999999E-3</v>
      </c>
      <c r="K17" s="22">
        <v>640</v>
      </c>
      <c r="L17" s="22">
        <v>40</v>
      </c>
      <c r="M17" s="5" t="s">
        <v>54</v>
      </c>
      <c r="N17" s="11" t="s">
        <v>54</v>
      </c>
      <c r="O17" s="11" t="s">
        <v>54</v>
      </c>
      <c r="P17" s="11" t="s">
        <v>54</v>
      </c>
      <c r="Q17" s="11" t="s">
        <v>54</v>
      </c>
      <c r="R17" s="11" t="s">
        <v>54</v>
      </c>
      <c r="S17" s="11" t="s">
        <v>54</v>
      </c>
      <c r="T17" s="11" t="s">
        <v>54</v>
      </c>
      <c r="U17" s="5" t="s">
        <v>54</v>
      </c>
    </row>
    <row r="18" spans="1:26" s="53" customFormat="1" ht="28">
      <c r="A18" s="3" t="s">
        <v>26</v>
      </c>
      <c r="B18" s="3" t="s">
        <v>116</v>
      </c>
      <c r="C18" s="3" t="s">
        <v>568</v>
      </c>
      <c r="D18" s="21" t="s">
        <v>6</v>
      </c>
      <c r="E18" s="16" t="s">
        <v>17</v>
      </c>
      <c r="F18" s="11" t="s">
        <v>155</v>
      </c>
      <c r="G18" s="26" t="s">
        <v>56</v>
      </c>
      <c r="H18" s="27">
        <v>-18.100000000000001</v>
      </c>
      <c r="I18" s="39">
        <v>0.92227000000000003</v>
      </c>
      <c r="J18" s="39">
        <v>1.72E-3</v>
      </c>
      <c r="K18" s="28">
        <v>650</v>
      </c>
      <c r="L18" s="28">
        <v>15</v>
      </c>
      <c r="M18" s="23" t="s">
        <v>54</v>
      </c>
      <c r="N18" s="47">
        <v>-18.088144699999997</v>
      </c>
      <c r="O18" s="47">
        <v>2.6181682999999998</v>
      </c>
      <c r="P18" s="47">
        <v>43.306229064767734</v>
      </c>
      <c r="Q18" s="47">
        <v>15.967419924073441</v>
      </c>
      <c r="R18" s="92">
        <v>2.7121619692281445</v>
      </c>
      <c r="S18" s="92">
        <v>3.1641889640995018</v>
      </c>
      <c r="T18" s="46">
        <v>11.4</v>
      </c>
      <c r="U18" s="5" t="s">
        <v>54</v>
      </c>
      <c r="V18" s="5"/>
      <c r="W18" s="5"/>
      <c r="X18" s="5"/>
      <c r="Y18" s="5"/>
      <c r="Z18" s="5"/>
    </row>
    <row r="19" spans="1:26" s="88" customFormat="1" ht="28">
      <c r="A19" s="3" t="s">
        <v>26</v>
      </c>
      <c r="B19" s="3" t="s">
        <v>116</v>
      </c>
      <c r="C19" s="3" t="s">
        <v>569</v>
      </c>
      <c r="D19" s="21" t="s">
        <v>6</v>
      </c>
      <c r="E19" s="16" t="s">
        <v>17</v>
      </c>
      <c r="F19" s="11" t="s">
        <v>153</v>
      </c>
      <c r="G19" s="26" t="s">
        <v>61</v>
      </c>
      <c r="H19" s="27">
        <v>-18.558132799999999</v>
      </c>
      <c r="I19" s="39">
        <v>0.91539999999999999</v>
      </c>
      <c r="J19" s="39">
        <v>2.2699999999999999E-3</v>
      </c>
      <c r="K19" s="29">
        <v>710</v>
      </c>
      <c r="L19" s="29">
        <v>20</v>
      </c>
      <c r="M19" s="23" t="s">
        <v>54</v>
      </c>
      <c r="N19" s="47">
        <v>-18.558132799999999</v>
      </c>
      <c r="O19" s="47">
        <v>2.4232762000000001</v>
      </c>
      <c r="P19" s="47">
        <v>44.852542518445944</v>
      </c>
      <c r="Q19" s="47">
        <v>16.316327341122943</v>
      </c>
      <c r="R19" s="92">
        <v>2.7489361778984169</v>
      </c>
      <c r="S19" s="92">
        <v>3.2070922075481527</v>
      </c>
      <c r="T19" s="93">
        <v>12.3</v>
      </c>
      <c r="U19" s="5" t="s">
        <v>54</v>
      </c>
      <c r="V19" s="5"/>
      <c r="W19" s="5"/>
      <c r="X19" s="5"/>
      <c r="Y19" s="5"/>
      <c r="Z19" s="13"/>
    </row>
    <row r="20" spans="1:26" s="13" customFormat="1" ht="28">
      <c r="A20" s="3" t="s">
        <v>26</v>
      </c>
      <c r="B20" s="3" t="s">
        <v>116</v>
      </c>
      <c r="C20" s="3" t="s">
        <v>570</v>
      </c>
      <c r="D20" s="21" t="s">
        <v>6</v>
      </c>
      <c r="E20" s="16" t="s">
        <v>17</v>
      </c>
      <c r="F20" s="11" t="s">
        <v>156</v>
      </c>
      <c r="G20" s="26" t="s">
        <v>60</v>
      </c>
      <c r="H20" s="27">
        <v>-18.2290426</v>
      </c>
      <c r="I20" s="39">
        <v>0.91825999999999997</v>
      </c>
      <c r="J20" s="39">
        <v>1.7099999999999999E-3</v>
      </c>
      <c r="K20" s="29">
        <v>685</v>
      </c>
      <c r="L20" s="29">
        <v>15</v>
      </c>
      <c r="M20" s="23" t="s">
        <v>54</v>
      </c>
      <c r="N20" s="47">
        <v>-18.2290426</v>
      </c>
      <c r="O20" s="47">
        <v>2.1987051000000002</v>
      </c>
      <c r="P20" s="47">
        <v>41.092947804000282</v>
      </c>
      <c r="Q20" s="47">
        <v>15.178816388113603</v>
      </c>
      <c r="R20" s="92">
        <v>2.707256399529268</v>
      </c>
      <c r="S20" s="92">
        <v>3.1584657994508127</v>
      </c>
      <c r="T20" s="93">
        <v>2.2999999999999998</v>
      </c>
      <c r="U20" s="5" t="s">
        <v>54</v>
      </c>
      <c r="V20" s="5"/>
      <c r="W20" s="5"/>
      <c r="X20" s="5"/>
      <c r="Y20" s="5"/>
    </row>
    <row r="21" spans="1:26" ht="28">
      <c r="A21" s="3" t="s">
        <v>26</v>
      </c>
      <c r="B21" s="3" t="s">
        <v>116</v>
      </c>
      <c r="C21" s="3" t="s">
        <v>571</v>
      </c>
      <c r="D21" s="21" t="s">
        <v>6</v>
      </c>
      <c r="E21" s="16" t="s">
        <v>17</v>
      </c>
      <c r="F21" s="11" t="s">
        <v>385</v>
      </c>
      <c r="G21" s="26" t="s">
        <v>62</v>
      </c>
      <c r="H21" s="27">
        <v>-18.069423999999994</v>
      </c>
      <c r="I21" s="39">
        <v>0.91483000000000003</v>
      </c>
      <c r="J21" s="39">
        <v>1.7099999999999999E-3</v>
      </c>
      <c r="K21" s="29">
        <v>715</v>
      </c>
      <c r="L21" s="29">
        <v>15</v>
      </c>
      <c r="M21" s="23" t="s">
        <v>54</v>
      </c>
      <c r="N21" s="47">
        <v>-18.069423999999994</v>
      </c>
      <c r="O21" s="47">
        <v>2.3055494999999997</v>
      </c>
      <c r="P21" s="47">
        <v>44.226585428030972</v>
      </c>
      <c r="Q21" s="47">
        <v>16.432538712940751</v>
      </c>
      <c r="R21" s="92">
        <v>2.6914030875340154</v>
      </c>
      <c r="S21" s="92">
        <v>3.1399702687896842</v>
      </c>
      <c r="T21" s="93">
        <v>14.2</v>
      </c>
      <c r="U21" s="5" t="s">
        <v>54</v>
      </c>
      <c r="V21" s="5"/>
      <c r="W21" s="5"/>
      <c r="X21" s="5"/>
      <c r="Y21" s="5"/>
    </row>
    <row r="22" spans="1:26" ht="28">
      <c r="A22" s="3" t="s">
        <v>26</v>
      </c>
      <c r="B22" s="3" t="s">
        <v>116</v>
      </c>
      <c r="C22" s="3" t="s">
        <v>572</v>
      </c>
      <c r="D22" s="21" t="s">
        <v>6</v>
      </c>
      <c r="E22" s="16" t="s">
        <v>17</v>
      </c>
      <c r="F22" s="11" t="s">
        <v>156</v>
      </c>
      <c r="G22" s="26" t="s">
        <v>58</v>
      </c>
      <c r="H22" s="27">
        <v>-17.795510599999997</v>
      </c>
      <c r="I22" s="39">
        <v>0.91996999999999995</v>
      </c>
      <c r="J22" s="39">
        <v>1.7099999999999999E-3</v>
      </c>
      <c r="K22" s="29">
        <v>670</v>
      </c>
      <c r="L22" s="29">
        <v>15</v>
      </c>
      <c r="M22" s="23" t="s">
        <v>54</v>
      </c>
      <c r="N22" s="47">
        <v>-17.795510599999997</v>
      </c>
      <c r="O22" s="47">
        <v>2.1710047000000001</v>
      </c>
      <c r="P22" s="47">
        <v>42.114301317133247</v>
      </c>
      <c r="Q22" s="47">
        <v>15.461524487585047</v>
      </c>
      <c r="R22" s="92">
        <v>2.7238129946985019</v>
      </c>
      <c r="S22" s="92">
        <v>3.1777818271482521</v>
      </c>
      <c r="T22" s="93">
        <v>6.5</v>
      </c>
      <c r="U22" s="5" t="s">
        <v>54</v>
      </c>
      <c r="V22" s="5"/>
      <c r="W22" s="5"/>
      <c r="X22" s="5"/>
      <c r="Y22" s="5"/>
      <c r="Z22" s="5"/>
    </row>
    <row r="23" spans="1:26" ht="14">
      <c r="A23" s="25" t="s">
        <v>63</v>
      </c>
      <c r="B23" s="25" t="s">
        <v>135</v>
      </c>
      <c r="C23" s="11" t="s">
        <v>573</v>
      </c>
      <c r="D23" s="21" t="s">
        <v>6</v>
      </c>
      <c r="E23" s="116" t="s">
        <v>372</v>
      </c>
      <c r="F23" s="11" t="s">
        <v>386</v>
      </c>
      <c r="G23" s="11" t="s">
        <v>74</v>
      </c>
      <c r="H23" s="8">
        <v>-13.2</v>
      </c>
      <c r="I23" s="39">
        <v>0.89622999999999997</v>
      </c>
      <c r="J23" s="39">
        <v>3.3400000000000001E-3</v>
      </c>
      <c r="K23" s="11">
        <v>880</v>
      </c>
      <c r="L23" s="11">
        <v>30</v>
      </c>
      <c r="M23" s="25" t="s">
        <v>54</v>
      </c>
      <c r="N23" s="25" t="s">
        <v>54</v>
      </c>
      <c r="O23" s="25" t="s">
        <v>54</v>
      </c>
      <c r="P23" s="25" t="s">
        <v>54</v>
      </c>
      <c r="Q23" s="25" t="s">
        <v>54</v>
      </c>
      <c r="R23" s="25" t="s">
        <v>54</v>
      </c>
      <c r="S23" s="25" t="s">
        <v>54</v>
      </c>
      <c r="T23" s="25" t="s">
        <v>54</v>
      </c>
      <c r="U23" s="11" t="s">
        <v>54</v>
      </c>
      <c r="V23" s="11"/>
      <c r="W23" s="11"/>
      <c r="X23" s="11"/>
      <c r="Y23" s="11"/>
      <c r="Z23" s="11"/>
    </row>
    <row r="24" spans="1:26" s="5" customFormat="1" ht="14">
      <c r="A24" s="25" t="s">
        <v>63</v>
      </c>
      <c r="B24" s="25" t="s">
        <v>135</v>
      </c>
      <c r="C24" s="11" t="s">
        <v>574</v>
      </c>
      <c r="D24" s="21" t="s">
        <v>6</v>
      </c>
      <c r="E24" s="81" t="s">
        <v>17</v>
      </c>
      <c r="F24" s="3" t="s">
        <v>387</v>
      </c>
      <c r="G24" s="11" t="s">
        <v>73</v>
      </c>
      <c r="H24" s="8">
        <v>-17.399999999999999</v>
      </c>
      <c r="I24" s="39">
        <v>0.99255000000000004</v>
      </c>
      <c r="J24" s="39">
        <v>3.6900000000000001E-3</v>
      </c>
      <c r="K24" s="11">
        <v>60</v>
      </c>
      <c r="L24" s="11">
        <v>30</v>
      </c>
      <c r="M24" s="25" t="s">
        <v>54</v>
      </c>
      <c r="N24" s="25" t="s">
        <v>54</v>
      </c>
      <c r="O24" s="25" t="s">
        <v>54</v>
      </c>
      <c r="P24" s="25" t="s">
        <v>54</v>
      </c>
      <c r="Q24" s="25" t="s">
        <v>54</v>
      </c>
      <c r="R24" s="25" t="s">
        <v>54</v>
      </c>
      <c r="S24" s="25" t="s">
        <v>54</v>
      </c>
      <c r="T24" s="25" t="s">
        <v>54</v>
      </c>
      <c r="U24" s="11" t="s">
        <v>54</v>
      </c>
      <c r="V24" s="11"/>
      <c r="W24" s="11"/>
      <c r="X24" s="11"/>
      <c r="Y24" s="11"/>
    </row>
    <row r="25" spans="1:26" ht="28">
      <c r="A25" s="25" t="s">
        <v>63</v>
      </c>
      <c r="B25" s="25" t="s">
        <v>139</v>
      </c>
      <c r="C25" s="11" t="s">
        <v>575</v>
      </c>
      <c r="D25" s="21" t="s">
        <v>6</v>
      </c>
      <c r="E25" s="11" t="s">
        <v>390</v>
      </c>
      <c r="F25" s="11" t="s">
        <v>138</v>
      </c>
      <c r="G25" s="11" t="s">
        <v>87</v>
      </c>
      <c r="H25" s="8">
        <v>-13</v>
      </c>
      <c r="I25" s="39">
        <v>0.82450999999999997</v>
      </c>
      <c r="J25" s="39">
        <v>3.0699999999999998E-3</v>
      </c>
      <c r="K25" s="11">
        <v>1550</v>
      </c>
      <c r="L25" s="11">
        <v>30</v>
      </c>
      <c r="M25" s="25" t="s">
        <v>54</v>
      </c>
      <c r="N25" s="25" t="s">
        <v>54</v>
      </c>
      <c r="O25" s="25" t="s">
        <v>54</v>
      </c>
      <c r="P25" s="25" t="s">
        <v>54</v>
      </c>
      <c r="Q25" s="25" t="s">
        <v>54</v>
      </c>
      <c r="R25" s="25" t="s">
        <v>54</v>
      </c>
      <c r="S25" s="25" t="s">
        <v>54</v>
      </c>
      <c r="T25" s="25" t="s">
        <v>54</v>
      </c>
      <c r="U25" s="11" t="s">
        <v>54</v>
      </c>
      <c r="V25" s="11"/>
      <c r="W25" s="11"/>
      <c r="X25" s="11"/>
      <c r="Y25" s="11"/>
      <c r="Z25" s="25"/>
    </row>
    <row r="26" spans="1:26" ht="28">
      <c r="A26" s="25" t="s">
        <v>63</v>
      </c>
      <c r="B26" s="25" t="s">
        <v>139</v>
      </c>
      <c r="C26" s="11" t="s">
        <v>576</v>
      </c>
      <c r="D26" s="21" t="s">
        <v>6</v>
      </c>
      <c r="E26" s="81" t="s">
        <v>17</v>
      </c>
      <c r="F26" s="3" t="s">
        <v>396</v>
      </c>
      <c r="G26" s="11" t="s">
        <v>85</v>
      </c>
      <c r="H26" s="8">
        <v>-19.52</v>
      </c>
      <c r="I26" s="39">
        <v>0.90079699999999996</v>
      </c>
      <c r="J26" s="39">
        <v>2.8999999999999998E-3</v>
      </c>
      <c r="K26" s="11">
        <v>840</v>
      </c>
      <c r="L26" s="11">
        <v>25</v>
      </c>
      <c r="M26" s="25" t="s">
        <v>54</v>
      </c>
      <c r="N26" s="25" t="s">
        <v>54</v>
      </c>
      <c r="O26" s="25" t="s">
        <v>54</v>
      </c>
      <c r="P26" s="25" t="s">
        <v>54</v>
      </c>
      <c r="Q26" s="25" t="s">
        <v>54</v>
      </c>
      <c r="R26" s="25" t="s">
        <v>54</v>
      </c>
      <c r="S26" s="25" t="s">
        <v>54</v>
      </c>
      <c r="T26" s="25" t="s">
        <v>54</v>
      </c>
      <c r="U26" s="11" t="s">
        <v>54</v>
      </c>
      <c r="V26" s="11"/>
      <c r="W26" s="11"/>
      <c r="X26" s="11"/>
      <c r="Y26" s="11"/>
      <c r="Z26" s="5"/>
    </row>
    <row r="27" spans="1:26" s="5" customFormat="1" ht="28">
      <c r="A27" s="25" t="s">
        <v>63</v>
      </c>
      <c r="B27" s="25" t="s">
        <v>140</v>
      </c>
      <c r="C27" s="11" t="s">
        <v>578</v>
      </c>
      <c r="D27" s="21" t="s">
        <v>6</v>
      </c>
      <c r="E27" s="81" t="s">
        <v>17</v>
      </c>
      <c r="F27" s="3" t="s">
        <v>391</v>
      </c>
      <c r="G27" s="11" t="s">
        <v>89</v>
      </c>
      <c r="H27" s="8">
        <v>-17.8</v>
      </c>
      <c r="I27" s="39">
        <v>0.97419</v>
      </c>
      <c r="J27" s="39">
        <v>3.63E-3</v>
      </c>
      <c r="K27" s="11">
        <v>210</v>
      </c>
      <c r="L27" s="11">
        <v>30</v>
      </c>
      <c r="M27" s="25" t="s">
        <v>54</v>
      </c>
      <c r="N27" s="25" t="s">
        <v>54</v>
      </c>
      <c r="O27" s="25" t="s">
        <v>54</v>
      </c>
      <c r="P27" s="25" t="s">
        <v>54</v>
      </c>
      <c r="Q27" s="25" t="s">
        <v>54</v>
      </c>
      <c r="R27" s="25" t="s">
        <v>54</v>
      </c>
      <c r="S27" s="25" t="s">
        <v>54</v>
      </c>
      <c r="T27" s="25" t="s">
        <v>54</v>
      </c>
      <c r="U27" s="11" t="s">
        <v>54</v>
      </c>
      <c r="V27" s="11"/>
      <c r="W27" s="11"/>
      <c r="X27" s="11"/>
      <c r="Y27" s="11"/>
    </row>
    <row r="28" spans="1:26" s="5" customFormat="1" ht="28">
      <c r="A28" s="25" t="s">
        <v>63</v>
      </c>
      <c r="B28" s="25" t="s">
        <v>140</v>
      </c>
      <c r="C28" s="11" t="s">
        <v>577</v>
      </c>
      <c r="D28" s="21" t="s">
        <v>6</v>
      </c>
      <c r="E28" s="116" t="s">
        <v>372</v>
      </c>
      <c r="F28" s="11" t="s">
        <v>394</v>
      </c>
      <c r="G28" s="11" t="s">
        <v>88</v>
      </c>
      <c r="H28" s="8">
        <v>-14.8</v>
      </c>
      <c r="I28" s="39">
        <v>0.90407999999999999</v>
      </c>
      <c r="J28" s="39">
        <v>3.3700000000000002E-3</v>
      </c>
      <c r="K28" s="11">
        <v>810</v>
      </c>
      <c r="L28" s="11">
        <v>30</v>
      </c>
      <c r="M28" s="25" t="s">
        <v>54</v>
      </c>
      <c r="N28" s="25" t="s">
        <v>54</v>
      </c>
      <c r="O28" s="25" t="s">
        <v>54</v>
      </c>
      <c r="P28" s="25" t="s">
        <v>54</v>
      </c>
      <c r="Q28" s="25" t="s">
        <v>54</v>
      </c>
      <c r="R28" s="25" t="s">
        <v>54</v>
      </c>
      <c r="S28" s="25" t="s">
        <v>54</v>
      </c>
      <c r="T28" s="25" t="s">
        <v>54</v>
      </c>
      <c r="U28" s="11" t="s">
        <v>54</v>
      </c>
      <c r="V28" s="11"/>
      <c r="W28" s="11"/>
      <c r="X28" s="11"/>
      <c r="Y28" s="11"/>
    </row>
    <row r="29" spans="1:26" ht="14">
      <c r="A29" s="25" t="s">
        <v>63</v>
      </c>
      <c r="B29" s="25" t="s">
        <v>132</v>
      </c>
      <c r="C29" s="11" t="s">
        <v>344</v>
      </c>
      <c r="D29" s="30" t="s">
        <v>65</v>
      </c>
      <c r="E29" s="80" t="s">
        <v>82</v>
      </c>
      <c r="F29" s="30" t="s">
        <v>54</v>
      </c>
      <c r="G29" s="30" t="s">
        <v>83</v>
      </c>
      <c r="H29" s="8">
        <v>-25.6</v>
      </c>
      <c r="I29" s="40">
        <v>0.96574000000000004</v>
      </c>
      <c r="J29" s="40">
        <v>4.79E-3</v>
      </c>
      <c r="K29" s="30">
        <v>280</v>
      </c>
      <c r="L29" s="30">
        <v>40</v>
      </c>
      <c r="M29" s="25" t="s">
        <v>54</v>
      </c>
      <c r="N29" s="25" t="s">
        <v>54</v>
      </c>
      <c r="O29" s="25" t="s">
        <v>54</v>
      </c>
      <c r="P29" s="25" t="s">
        <v>54</v>
      </c>
      <c r="Q29" s="25" t="s">
        <v>54</v>
      </c>
      <c r="R29" s="25" t="s">
        <v>54</v>
      </c>
      <c r="S29" s="25" t="s">
        <v>54</v>
      </c>
      <c r="T29" s="25" t="s">
        <v>54</v>
      </c>
      <c r="U29" s="11" t="s">
        <v>54</v>
      </c>
      <c r="V29" s="11"/>
      <c r="W29" s="11"/>
      <c r="X29" s="11"/>
      <c r="Y29" s="11"/>
      <c r="Z29" s="5"/>
    </row>
    <row r="30" spans="1:26" ht="14">
      <c r="A30" s="25" t="s">
        <v>63</v>
      </c>
      <c r="B30" s="25" t="s">
        <v>132</v>
      </c>
      <c r="C30" s="11" t="s">
        <v>579</v>
      </c>
      <c r="D30" s="30" t="s">
        <v>65</v>
      </c>
      <c r="E30" s="80" t="s">
        <v>71</v>
      </c>
      <c r="F30" s="30" t="s">
        <v>54</v>
      </c>
      <c r="G30" s="30" t="s">
        <v>81</v>
      </c>
      <c r="H30" s="8">
        <v>-26.4</v>
      </c>
      <c r="I30" s="40">
        <v>0.82042000000000004</v>
      </c>
      <c r="J30" s="40">
        <v>4.0699999999999998E-3</v>
      </c>
      <c r="K30" s="30">
        <v>1590</v>
      </c>
      <c r="L30" s="30">
        <v>40</v>
      </c>
      <c r="M30" s="25" t="s">
        <v>54</v>
      </c>
      <c r="N30" s="25" t="s">
        <v>54</v>
      </c>
      <c r="O30" s="25" t="s">
        <v>54</v>
      </c>
      <c r="P30" s="25" t="s">
        <v>54</v>
      </c>
      <c r="Q30" s="25" t="s">
        <v>54</v>
      </c>
      <c r="R30" s="25" t="s">
        <v>54</v>
      </c>
      <c r="S30" s="25" t="s">
        <v>54</v>
      </c>
      <c r="T30" s="25" t="s">
        <v>54</v>
      </c>
      <c r="U30" s="11" t="s">
        <v>54</v>
      </c>
      <c r="V30" s="11"/>
      <c r="W30" s="11"/>
      <c r="X30" s="11"/>
      <c r="Y30" s="11"/>
      <c r="Z30" s="25"/>
    </row>
    <row r="31" spans="1:26" ht="28">
      <c r="A31" s="25" t="s">
        <v>63</v>
      </c>
      <c r="B31" s="25" t="s">
        <v>132</v>
      </c>
      <c r="C31" s="11" t="s">
        <v>580</v>
      </c>
      <c r="D31" s="30" t="s">
        <v>65</v>
      </c>
      <c r="E31" s="80" t="s">
        <v>78</v>
      </c>
      <c r="F31" s="30" t="s">
        <v>54</v>
      </c>
      <c r="G31" s="30" t="s">
        <v>79</v>
      </c>
      <c r="H31" s="8">
        <v>-23.7</v>
      </c>
      <c r="I31" s="40">
        <v>0.95142000000000004</v>
      </c>
      <c r="J31" s="40">
        <v>4.7200000000000002E-3</v>
      </c>
      <c r="K31" s="30">
        <v>400</v>
      </c>
      <c r="L31" s="30">
        <v>40</v>
      </c>
      <c r="M31" s="25" t="s">
        <v>54</v>
      </c>
      <c r="N31" s="25" t="s">
        <v>54</v>
      </c>
      <c r="O31" s="25" t="s">
        <v>54</v>
      </c>
      <c r="P31" s="25" t="s">
        <v>54</v>
      </c>
      <c r="Q31" s="25" t="s">
        <v>54</v>
      </c>
      <c r="R31" s="25" t="s">
        <v>54</v>
      </c>
      <c r="S31" s="25" t="s">
        <v>54</v>
      </c>
      <c r="T31" s="25" t="s">
        <v>54</v>
      </c>
      <c r="U31" s="11" t="s">
        <v>54</v>
      </c>
      <c r="V31" s="11"/>
      <c r="W31" s="11"/>
      <c r="X31" s="11"/>
      <c r="Y31" s="11"/>
      <c r="Z31" s="5"/>
    </row>
    <row r="32" spans="1:26" ht="14">
      <c r="A32" s="25" t="s">
        <v>63</v>
      </c>
      <c r="B32" s="25" t="s">
        <v>132</v>
      </c>
      <c r="C32" s="11" t="s">
        <v>581</v>
      </c>
      <c r="D32" s="30" t="s">
        <v>65</v>
      </c>
      <c r="E32" s="80" t="s">
        <v>66</v>
      </c>
      <c r="F32" s="30" t="s">
        <v>54</v>
      </c>
      <c r="G32" s="30" t="s">
        <v>67</v>
      </c>
      <c r="H32" s="8">
        <v>-24.9</v>
      </c>
      <c r="I32" s="40">
        <v>0.93149999999999999</v>
      </c>
      <c r="J32" s="40">
        <v>4.62E-3</v>
      </c>
      <c r="K32" s="30">
        <v>570</v>
      </c>
      <c r="L32" s="30">
        <v>40</v>
      </c>
      <c r="M32" s="25" t="s">
        <v>54</v>
      </c>
      <c r="N32" s="25" t="s">
        <v>54</v>
      </c>
      <c r="O32" s="25" t="s">
        <v>54</v>
      </c>
      <c r="P32" s="25" t="s">
        <v>54</v>
      </c>
      <c r="Q32" s="25" t="s">
        <v>54</v>
      </c>
      <c r="R32" s="25" t="s">
        <v>54</v>
      </c>
      <c r="S32" s="25" t="s">
        <v>54</v>
      </c>
      <c r="T32" s="25" t="s">
        <v>54</v>
      </c>
      <c r="U32" s="11" t="s">
        <v>54</v>
      </c>
      <c r="V32" s="11"/>
      <c r="W32" s="11"/>
      <c r="X32" s="11"/>
      <c r="Y32" s="11"/>
      <c r="Z32" s="5"/>
    </row>
    <row r="33" spans="1:26" ht="14">
      <c r="A33" s="25" t="s">
        <v>63</v>
      </c>
      <c r="B33" s="25" t="s">
        <v>132</v>
      </c>
      <c r="C33" s="11" t="s">
        <v>579</v>
      </c>
      <c r="D33" s="21" t="s">
        <v>6</v>
      </c>
      <c r="E33" s="16" t="s">
        <v>12</v>
      </c>
      <c r="F33" s="11" t="s">
        <v>386</v>
      </c>
      <c r="G33" s="11" t="s">
        <v>80</v>
      </c>
      <c r="H33" s="8">
        <v>-12.7</v>
      </c>
      <c r="I33" s="39">
        <v>0.75758999999999999</v>
      </c>
      <c r="J33" s="39">
        <v>2.82E-3</v>
      </c>
      <c r="K33" s="11">
        <v>2230</v>
      </c>
      <c r="L33" s="11">
        <v>30</v>
      </c>
      <c r="M33" s="25" t="s">
        <v>54</v>
      </c>
      <c r="N33" s="25" t="s">
        <v>54</v>
      </c>
      <c r="O33" s="25" t="s">
        <v>54</v>
      </c>
      <c r="P33" s="25" t="s">
        <v>54</v>
      </c>
      <c r="Q33" s="25" t="s">
        <v>54</v>
      </c>
      <c r="R33" s="25" t="s">
        <v>54</v>
      </c>
      <c r="S33" s="25" t="s">
        <v>54</v>
      </c>
      <c r="T33" s="25" t="s">
        <v>54</v>
      </c>
      <c r="U33" s="11" t="s">
        <v>54</v>
      </c>
      <c r="V33" s="11"/>
      <c r="W33" s="11"/>
      <c r="X33" s="11"/>
      <c r="Y33" s="11"/>
      <c r="Z33" s="25"/>
    </row>
    <row r="34" spans="1:26" s="11" customFormat="1" ht="14">
      <c r="A34" s="25" t="s">
        <v>63</v>
      </c>
      <c r="B34" s="25" t="s">
        <v>132</v>
      </c>
      <c r="C34" s="11" t="s">
        <v>582</v>
      </c>
      <c r="D34" s="21" t="s">
        <v>6</v>
      </c>
      <c r="E34" s="116" t="s">
        <v>372</v>
      </c>
      <c r="F34" s="3" t="s">
        <v>387</v>
      </c>
      <c r="G34" s="11" t="s">
        <v>77</v>
      </c>
      <c r="H34" s="8">
        <v>-12.8</v>
      </c>
      <c r="I34" s="39">
        <v>0.88075000000000003</v>
      </c>
      <c r="J34" s="39">
        <v>3.2799999999999999E-3</v>
      </c>
      <c r="K34" s="11">
        <v>1020</v>
      </c>
      <c r="L34" s="11">
        <v>30</v>
      </c>
      <c r="M34" s="25" t="s">
        <v>54</v>
      </c>
      <c r="N34" s="25" t="s">
        <v>54</v>
      </c>
      <c r="O34" s="25" t="s">
        <v>54</v>
      </c>
      <c r="P34" s="25" t="s">
        <v>54</v>
      </c>
      <c r="Q34" s="25" t="s">
        <v>54</v>
      </c>
      <c r="R34" s="25" t="s">
        <v>54</v>
      </c>
      <c r="S34" s="25" t="s">
        <v>54</v>
      </c>
      <c r="T34" s="25" t="s">
        <v>54</v>
      </c>
      <c r="U34" s="11" t="s">
        <v>54</v>
      </c>
    </row>
    <row r="35" spans="1:26" s="11" customFormat="1" ht="14">
      <c r="A35" s="25" t="s">
        <v>63</v>
      </c>
      <c r="B35" s="25" t="s">
        <v>132</v>
      </c>
      <c r="C35" s="11" t="s">
        <v>583</v>
      </c>
      <c r="D35" s="21" t="s">
        <v>6</v>
      </c>
      <c r="E35" s="116" t="s">
        <v>372</v>
      </c>
      <c r="F35" s="11" t="s">
        <v>388</v>
      </c>
      <c r="G35" s="11" t="s">
        <v>64</v>
      </c>
      <c r="H35" s="8">
        <v>-13.4</v>
      </c>
      <c r="I35" s="39">
        <v>0.87094000000000005</v>
      </c>
      <c r="J35" s="39">
        <v>3.2399999999999998E-3</v>
      </c>
      <c r="K35" s="11">
        <v>1110</v>
      </c>
      <c r="L35" s="11">
        <v>30</v>
      </c>
      <c r="M35" s="25" t="s">
        <v>54</v>
      </c>
      <c r="N35" s="25" t="s">
        <v>54</v>
      </c>
      <c r="O35" s="25" t="s">
        <v>54</v>
      </c>
      <c r="P35" s="25" t="s">
        <v>54</v>
      </c>
      <c r="Q35" s="25" t="s">
        <v>54</v>
      </c>
      <c r="R35" s="25" t="s">
        <v>54</v>
      </c>
      <c r="S35" s="25" t="s">
        <v>54</v>
      </c>
      <c r="T35" s="25" t="s">
        <v>54</v>
      </c>
      <c r="U35" s="11" t="s">
        <v>54</v>
      </c>
    </row>
    <row r="36" spans="1:26" s="11" customFormat="1" ht="14">
      <c r="A36" s="25" t="s">
        <v>63</v>
      </c>
      <c r="B36" s="25" t="s">
        <v>132</v>
      </c>
      <c r="C36" s="11" t="s">
        <v>584</v>
      </c>
      <c r="D36" s="21" t="s">
        <v>6</v>
      </c>
      <c r="E36" s="116" t="s">
        <v>372</v>
      </c>
      <c r="F36" s="11" t="s">
        <v>389</v>
      </c>
      <c r="G36" s="11" t="s">
        <v>84</v>
      </c>
      <c r="H36" s="8">
        <v>-13.5</v>
      </c>
      <c r="I36" s="39">
        <v>0.86446000000000001</v>
      </c>
      <c r="J36" s="39">
        <v>3.2200000000000002E-3</v>
      </c>
      <c r="K36" s="11">
        <v>1170</v>
      </c>
      <c r="L36" s="11">
        <v>30</v>
      </c>
      <c r="M36" s="25" t="s">
        <v>54</v>
      </c>
      <c r="N36" s="25" t="s">
        <v>54</v>
      </c>
      <c r="O36" s="25" t="s">
        <v>54</v>
      </c>
      <c r="P36" s="25" t="s">
        <v>54</v>
      </c>
      <c r="Q36" s="25" t="s">
        <v>54</v>
      </c>
      <c r="R36" s="25" t="s">
        <v>54</v>
      </c>
      <c r="S36" s="25" t="s">
        <v>54</v>
      </c>
      <c r="T36" s="25" t="s">
        <v>54</v>
      </c>
      <c r="U36" s="11" t="s">
        <v>54</v>
      </c>
    </row>
    <row r="37" spans="1:26" s="11" customFormat="1" ht="14">
      <c r="A37" s="25" t="s">
        <v>63</v>
      </c>
      <c r="B37" s="25" t="s">
        <v>137</v>
      </c>
      <c r="C37" s="11" t="s">
        <v>585</v>
      </c>
      <c r="D37" s="30" t="s">
        <v>65</v>
      </c>
      <c r="E37" s="80" t="s">
        <v>66</v>
      </c>
      <c r="F37" s="30" t="s">
        <v>54</v>
      </c>
      <c r="G37" s="30" t="s">
        <v>76</v>
      </c>
      <c r="H37" s="8">
        <v>-26.9</v>
      </c>
      <c r="I37" s="40">
        <v>0.86123000000000005</v>
      </c>
      <c r="J37" s="40">
        <v>4.2700000000000004E-3</v>
      </c>
      <c r="K37" s="30">
        <v>1200</v>
      </c>
      <c r="L37" s="30">
        <v>40</v>
      </c>
      <c r="M37" s="25" t="s">
        <v>54</v>
      </c>
      <c r="N37" s="25" t="s">
        <v>54</v>
      </c>
      <c r="O37" s="25" t="s">
        <v>54</v>
      </c>
      <c r="P37" s="25" t="s">
        <v>54</v>
      </c>
      <c r="Q37" s="25" t="s">
        <v>54</v>
      </c>
      <c r="R37" s="25" t="s">
        <v>54</v>
      </c>
      <c r="S37" s="25" t="s">
        <v>54</v>
      </c>
      <c r="T37" s="25" t="s">
        <v>54</v>
      </c>
      <c r="U37" s="11" t="s">
        <v>54</v>
      </c>
    </row>
    <row r="38" spans="1:26" s="11" customFormat="1" ht="14">
      <c r="A38" s="25" t="s">
        <v>63</v>
      </c>
      <c r="B38" s="25" t="s">
        <v>137</v>
      </c>
      <c r="C38" s="11" t="s">
        <v>585</v>
      </c>
      <c r="D38" s="21" t="s">
        <v>6</v>
      </c>
      <c r="E38" s="11" t="s">
        <v>372</v>
      </c>
      <c r="F38" s="11" t="s">
        <v>365</v>
      </c>
      <c r="G38" s="11" t="s">
        <v>75</v>
      </c>
      <c r="H38" s="8">
        <v>-13.2</v>
      </c>
      <c r="I38" s="39">
        <v>0.78739999999999999</v>
      </c>
      <c r="J38" s="39">
        <v>2.9299999999999999E-3</v>
      </c>
      <c r="K38" s="11">
        <v>1920</v>
      </c>
      <c r="L38" s="11">
        <v>30</v>
      </c>
      <c r="M38" s="25" t="s">
        <v>54</v>
      </c>
      <c r="N38" s="25" t="s">
        <v>54</v>
      </c>
      <c r="O38" s="25" t="s">
        <v>54</v>
      </c>
      <c r="P38" s="25" t="s">
        <v>54</v>
      </c>
      <c r="Q38" s="25" t="s">
        <v>54</v>
      </c>
      <c r="R38" s="25" t="s">
        <v>54</v>
      </c>
      <c r="S38" s="25" t="s">
        <v>54</v>
      </c>
      <c r="T38" s="25" t="s">
        <v>54</v>
      </c>
      <c r="U38" s="11" t="s">
        <v>54</v>
      </c>
      <c r="Z38" s="25"/>
    </row>
    <row r="39" spans="1:26" s="11" customFormat="1" ht="14">
      <c r="A39" s="25" t="s">
        <v>63</v>
      </c>
      <c r="B39" s="25" t="s">
        <v>141</v>
      </c>
      <c r="C39" s="11" t="s">
        <v>586</v>
      </c>
      <c r="D39" s="11" t="s">
        <v>91</v>
      </c>
      <c r="E39" s="81" t="s">
        <v>17</v>
      </c>
      <c r="F39" s="3" t="s">
        <v>91</v>
      </c>
      <c r="G39" s="11" t="s">
        <v>92</v>
      </c>
      <c r="H39" s="8">
        <v>-20.100000000000001</v>
      </c>
      <c r="I39" s="39">
        <v>0.93847999999999998</v>
      </c>
      <c r="J39" s="39">
        <v>3.49E-3</v>
      </c>
      <c r="K39" s="11">
        <v>510</v>
      </c>
      <c r="L39" s="11">
        <v>30</v>
      </c>
      <c r="M39" s="25" t="s">
        <v>54</v>
      </c>
      <c r="N39" s="25" t="s">
        <v>54</v>
      </c>
      <c r="O39" s="25" t="s">
        <v>54</v>
      </c>
      <c r="P39" s="25" t="s">
        <v>54</v>
      </c>
      <c r="Q39" s="25" t="s">
        <v>54</v>
      </c>
      <c r="R39" s="25" t="s">
        <v>54</v>
      </c>
      <c r="S39" s="25" t="s">
        <v>54</v>
      </c>
      <c r="T39" s="25" t="s">
        <v>54</v>
      </c>
      <c r="U39" s="11" t="s">
        <v>54</v>
      </c>
      <c r="Z39" s="5"/>
    </row>
    <row r="40" spans="1:26" s="11" customFormat="1" ht="14">
      <c r="A40" s="25" t="s">
        <v>63</v>
      </c>
      <c r="B40" s="25" t="s">
        <v>141</v>
      </c>
      <c r="C40" s="11" t="s">
        <v>586</v>
      </c>
      <c r="D40" s="31" t="s">
        <v>6</v>
      </c>
      <c r="E40" s="116" t="s">
        <v>372</v>
      </c>
      <c r="F40" s="11" t="s">
        <v>392</v>
      </c>
      <c r="G40" s="11" t="s">
        <v>90</v>
      </c>
      <c r="H40" s="8">
        <v>-12.8</v>
      </c>
      <c r="I40" s="39">
        <v>0.83484000000000003</v>
      </c>
      <c r="J40" s="39">
        <v>3.1099999999999999E-3</v>
      </c>
      <c r="K40" s="11">
        <v>1450</v>
      </c>
      <c r="L40" s="11">
        <v>30</v>
      </c>
      <c r="M40" s="25" t="s">
        <v>54</v>
      </c>
      <c r="N40" s="25" t="s">
        <v>54</v>
      </c>
      <c r="O40" s="25" t="s">
        <v>54</v>
      </c>
      <c r="P40" s="25" t="s">
        <v>54</v>
      </c>
      <c r="Q40" s="25" t="s">
        <v>54</v>
      </c>
      <c r="R40" s="25" t="s">
        <v>54</v>
      </c>
      <c r="S40" s="25" t="s">
        <v>54</v>
      </c>
      <c r="T40" s="25" t="s">
        <v>54</v>
      </c>
      <c r="U40" s="11" t="s">
        <v>54</v>
      </c>
      <c r="Z40" s="25"/>
    </row>
    <row r="41" spans="1:26" s="11" customFormat="1" ht="28">
      <c r="A41" s="25" t="s">
        <v>63</v>
      </c>
      <c r="B41" s="25" t="s">
        <v>141</v>
      </c>
      <c r="C41" s="11" t="s">
        <v>587</v>
      </c>
      <c r="D41" s="31" t="s">
        <v>6</v>
      </c>
      <c r="E41" s="116" t="s">
        <v>372</v>
      </c>
      <c r="F41" s="11" t="s">
        <v>393</v>
      </c>
      <c r="G41" s="11" t="s">
        <v>68</v>
      </c>
      <c r="H41" s="8">
        <v>-13.1</v>
      </c>
      <c r="I41" s="39">
        <v>0.83901000000000003</v>
      </c>
      <c r="J41" s="39">
        <v>3.1199999999999999E-3</v>
      </c>
      <c r="K41" s="11">
        <v>1410</v>
      </c>
      <c r="L41" s="11">
        <v>30</v>
      </c>
      <c r="M41" s="25" t="s">
        <v>54</v>
      </c>
      <c r="N41" s="25" t="s">
        <v>54</v>
      </c>
      <c r="O41" s="25" t="s">
        <v>54</v>
      </c>
      <c r="P41" s="25" t="s">
        <v>54</v>
      </c>
      <c r="Q41" s="25" t="s">
        <v>54</v>
      </c>
      <c r="R41" s="25" t="s">
        <v>54</v>
      </c>
      <c r="S41" s="25" t="s">
        <v>54</v>
      </c>
      <c r="T41" s="25" t="s">
        <v>54</v>
      </c>
      <c r="U41" s="11" t="s">
        <v>54</v>
      </c>
    </row>
    <row r="42" spans="1:26" s="11" customFormat="1" ht="28">
      <c r="A42" s="25" t="s">
        <v>63</v>
      </c>
      <c r="B42" s="25" t="s">
        <v>141</v>
      </c>
      <c r="C42" s="11" t="s">
        <v>588</v>
      </c>
      <c r="D42" s="31" t="s">
        <v>6</v>
      </c>
      <c r="E42" s="116" t="s">
        <v>372</v>
      </c>
      <c r="F42" s="11" t="s">
        <v>138</v>
      </c>
      <c r="G42" s="11" t="s">
        <v>70</v>
      </c>
      <c r="H42" s="8">
        <v>-13</v>
      </c>
      <c r="I42" s="39">
        <v>0.85270000000000001</v>
      </c>
      <c r="J42" s="39">
        <v>3.1700000000000001E-3</v>
      </c>
      <c r="K42" s="11">
        <v>1280</v>
      </c>
      <c r="L42" s="11">
        <v>30</v>
      </c>
      <c r="M42" s="25" t="s">
        <v>54</v>
      </c>
      <c r="N42" s="25" t="s">
        <v>54</v>
      </c>
      <c r="O42" s="25" t="s">
        <v>54</v>
      </c>
      <c r="P42" s="25" t="s">
        <v>54</v>
      </c>
      <c r="Q42" s="25" t="s">
        <v>54</v>
      </c>
      <c r="R42" s="25" t="s">
        <v>54</v>
      </c>
      <c r="S42" s="25" t="s">
        <v>54</v>
      </c>
      <c r="T42" s="25" t="s">
        <v>54</v>
      </c>
      <c r="U42" s="11" t="s">
        <v>54</v>
      </c>
    </row>
    <row r="43" spans="1:26" s="11" customFormat="1" ht="28">
      <c r="A43" s="25" t="s">
        <v>63</v>
      </c>
      <c r="B43" s="25" t="s">
        <v>141</v>
      </c>
      <c r="C43" s="11" t="s">
        <v>587</v>
      </c>
      <c r="D43" s="31" t="s">
        <v>6</v>
      </c>
      <c r="E43" s="81" t="s">
        <v>17</v>
      </c>
      <c r="F43" s="3" t="s">
        <v>395</v>
      </c>
      <c r="G43" s="11" t="s">
        <v>69</v>
      </c>
      <c r="H43" s="8">
        <v>-18.100000000000001</v>
      </c>
      <c r="I43" s="39">
        <v>0.92340999999999995</v>
      </c>
      <c r="J43" s="39">
        <v>3.4399999999999999E-3</v>
      </c>
      <c r="K43" s="11">
        <v>640</v>
      </c>
      <c r="L43" s="11">
        <v>30</v>
      </c>
      <c r="M43" s="25" t="s">
        <v>54</v>
      </c>
      <c r="N43" s="25" t="s">
        <v>54</v>
      </c>
      <c r="O43" s="25" t="s">
        <v>54</v>
      </c>
      <c r="P43" s="25" t="s">
        <v>54</v>
      </c>
      <c r="Q43" s="25" t="s">
        <v>54</v>
      </c>
      <c r="R43" s="25" t="s">
        <v>54</v>
      </c>
      <c r="S43" s="25" t="s">
        <v>54</v>
      </c>
      <c r="T43" s="25" t="s">
        <v>54</v>
      </c>
      <c r="U43" s="11" t="s">
        <v>54</v>
      </c>
      <c r="Z43" s="5"/>
    </row>
    <row r="44" spans="1:26" s="11" customFormat="1" ht="28">
      <c r="A44" s="25" t="s">
        <v>63</v>
      </c>
      <c r="B44" s="25" t="s">
        <v>141</v>
      </c>
      <c r="C44" s="11" t="s">
        <v>589</v>
      </c>
      <c r="D44" s="30" t="s">
        <v>65</v>
      </c>
      <c r="E44" s="80" t="s">
        <v>71</v>
      </c>
      <c r="F44" s="30" t="s">
        <v>54</v>
      </c>
      <c r="G44" s="11" t="s">
        <v>72</v>
      </c>
      <c r="H44" s="8">
        <v>-26.1</v>
      </c>
      <c r="I44" s="39">
        <v>0.90920000000000001</v>
      </c>
      <c r="J44" s="39">
        <v>3.8999999999999998E-3</v>
      </c>
      <c r="K44" s="22">
        <v>765</v>
      </c>
      <c r="L44" s="22">
        <v>35</v>
      </c>
      <c r="M44" s="25" t="s">
        <v>54</v>
      </c>
      <c r="N44" s="25" t="s">
        <v>54</v>
      </c>
      <c r="O44" s="25" t="s">
        <v>54</v>
      </c>
      <c r="P44" s="25" t="s">
        <v>54</v>
      </c>
      <c r="Q44" s="25" t="s">
        <v>54</v>
      </c>
      <c r="R44" s="25" t="s">
        <v>54</v>
      </c>
      <c r="S44" s="25" t="s">
        <v>54</v>
      </c>
      <c r="T44" s="25" t="s">
        <v>54</v>
      </c>
      <c r="U44" s="11" t="s">
        <v>54</v>
      </c>
      <c r="Z44" s="5"/>
    </row>
    <row r="45" spans="1:26" s="11" customFormat="1" ht="28">
      <c r="A45" s="12" t="s">
        <v>50</v>
      </c>
      <c r="B45" s="12" t="s">
        <v>103</v>
      </c>
      <c r="C45" s="13" t="s">
        <v>51</v>
      </c>
      <c r="D45" s="21" t="s">
        <v>6</v>
      </c>
      <c r="E45" s="85" t="s">
        <v>12</v>
      </c>
      <c r="F45" s="12" t="s">
        <v>160</v>
      </c>
      <c r="G45" s="11" t="s">
        <v>52</v>
      </c>
      <c r="H45" s="9">
        <v>-14.9</v>
      </c>
      <c r="I45" s="41">
        <v>0.89859999999999995</v>
      </c>
      <c r="J45" s="41">
        <v>0.25</v>
      </c>
      <c r="K45" s="6">
        <v>860</v>
      </c>
      <c r="L45" s="5">
        <v>20</v>
      </c>
      <c r="M45" s="13">
        <v>3269</v>
      </c>
      <c r="N45" s="35">
        <v>-14.742219</v>
      </c>
      <c r="O45" s="35">
        <v>15.827116399999996</v>
      </c>
      <c r="P45" s="36">
        <v>42.879943599999997</v>
      </c>
      <c r="Q45" s="36">
        <v>14.604220400000001</v>
      </c>
      <c r="R45" s="35">
        <v>2.9361336946133734</v>
      </c>
      <c r="S45" s="9">
        <f>P45/Q45*14/12</f>
        <v>3.4254893103822686</v>
      </c>
      <c r="T45" s="5">
        <v>4.3</v>
      </c>
      <c r="U45" s="23" t="s">
        <v>54</v>
      </c>
      <c r="V45" s="23"/>
      <c r="W45" s="23"/>
      <c r="X45" s="23"/>
      <c r="Y45" s="23"/>
      <c r="Z45" s="23"/>
    </row>
    <row r="46" spans="1:26" s="11" customFormat="1" ht="14">
      <c r="A46" s="4" t="s">
        <v>16</v>
      </c>
      <c r="B46" s="4" t="s">
        <v>129</v>
      </c>
      <c r="C46" s="4" t="s">
        <v>590</v>
      </c>
      <c r="D46" s="21" t="s">
        <v>6</v>
      </c>
      <c r="E46" s="81" t="s">
        <v>363</v>
      </c>
      <c r="F46" s="3" t="s">
        <v>367</v>
      </c>
      <c r="G46" s="11" t="s">
        <v>23</v>
      </c>
      <c r="H46" s="9">
        <v>-13.1</v>
      </c>
      <c r="I46" s="41">
        <v>0.77900000000000003</v>
      </c>
      <c r="J46" s="41">
        <v>4.4999999999999997E-3</v>
      </c>
      <c r="K46" s="6">
        <v>2007</v>
      </c>
      <c r="L46" s="5">
        <v>46</v>
      </c>
      <c r="M46" s="7">
        <v>2421</v>
      </c>
      <c r="N46" s="8">
        <v>-13.108354557830614</v>
      </c>
      <c r="O46" s="8">
        <v>16.38492818716097</v>
      </c>
      <c r="P46" s="8">
        <v>39.111858286618087</v>
      </c>
      <c r="Q46" s="8">
        <v>14.183084490918581</v>
      </c>
      <c r="R46" s="8">
        <v>2.7576412106732766</v>
      </c>
      <c r="S46" s="9">
        <f>R46*14/12</f>
        <v>3.2172480791188227</v>
      </c>
      <c r="T46" s="2">
        <v>11.2</v>
      </c>
      <c r="U46" s="11" t="s">
        <v>54</v>
      </c>
      <c r="Z46" s="25"/>
    </row>
    <row r="47" spans="1:26" s="11" customFormat="1" ht="14">
      <c r="A47" s="4" t="s">
        <v>16</v>
      </c>
      <c r="B47" s="4" t="s">
        <v>129</v>
      </c>
      <c r="C47" s="4" t="s">
        <v>590</v>
      </c>
      <c r="D47" s="21" t="s">
        <v>6</v>
      </c>
      <c r="E47" s="81" t="s">
        <v>17</v>
      </c>
      <c r="F47" s="83" t="s">
        <v>371</v>
      </c>
      <c r="G47" s="11" t="s">
        <v>24</v>
      </c>
      <c r="H47" s="9">
        <v>-18.399999999999999</v>
      </c>
      <c r="I47" s="41">
        <v>0.84950000000000003</v>
      </c>
      <c r="J47" s="41">
        <v>4.7000000000000002E-3</v>
      </c>
      <c r="K47" s="6">
        <v>1310</v>
      </c>
      <c r="L47" s="5">
        <v>45</v>
      </c>
      <c r="M47" s="7">
        <v>2422</v>
      </c>
      <c r="N47" s="8">
        <v>-18.44424388398004</v>
      </c>
      <c r="O47" s="8">
        <v>1.1671383090172074</v>
      </c>
      <c r="P47" s="8">
        <v>43.189731606176039</v>
      </c>
      <c r="Q47" s="8">
        <v>15.742408457659906</v>
      </c>
      <c r="R47" s="8">
        <v>2.7435275690080876</v>
      </c>
      <c r="S47" s="9">
        <f>R47*14/12</f>
        <v>3.2007821638427689</v>
      </c>
      <c r="T47" s="2">
        <v>24</v>
      </c>
      <c r="U47" s="11" t="s">
        <v>54</v>
      </c>
      <c r="V47" s="23"/>
      <c r="W47" s="23"/>
      <c r="X47" s="23"/>
      <c r="Y47" s="23"/>
    </row>
    <row r="48" spans="1:26" s="11" customFormat="1" ht="14">
      <c r="A48" s="4" t="s">
        <v>16</v>
      </c>
      <c r="B48" s="4" t="s">
        <v>129</v>
      </c>
      <c r="C48" s="4" t="s">
        <v>590</v>
      </c>
      <c r="D48" s="21" t="s">
        <v>6</v>
      </c>
      <c r="E48" s="116" t="s">
        <v>372</v>
      </c>
      <c r="F48" s="83" t="s">
        <v>373</v>
      </c>
      <c r="G48" s="11" t="s">
        <v>25</v>
      </c>
      <c r="H48" s="9">
        <v>-12.8</v>
      </c>
      <c r="I48" s="41">
        <v>0.77729999999999999</v>
      </c>
      <c r="J48" s="41">
        <v>4.4999999999999997E-3</v>
      </c>
      <c r="K48" s="6">
        <v>2024</v>
      </c>
      <c r="L48" s="5">
        <v>46</v>
      </c>
      <c r="M48" s="7">
        <v>2423</v>
      </c>
      <c r="N48" s="8">
        <v>-12.766113906048103</v>
      </c>
      <c r="O48" s="8">
        <v>18.053827195823136</v>
      </c>
      <c r="P48" s="8">
        <v>42.753424817076862</v>
      </c>
      <c r="Q48" s="8">
        <v>15.618935929661399</v>
      </c>
      <c r="R48" s="8">
        <v>2.7372815286273928</v>
      </c>
      <c r="S48" s="9">
        <f>R48*14/12</f>
        <v>3.1934951167319583</v>
      </c>
      <c r="T48" s="2">
        <v>25.6</v>
      </c>
      <c r="U48" s="11" t="s">
        <v>54</v>
      </c>
      <c r="Z48" s="25"/>
    </row>
    <row r="49" spans="1:26" s="11" customFormat="1" ht="14">
      <c r="A49" s="4" t="s">
        <v>16</v>
      </c>
      <c r="B49" s="4" t="s">
        <v>129</v>
      </c>
      <c r="C49" s="4" t="s">
        <v>590</v>
      </c>
      <c r="D49" s="21" t="s">
        <v>6</v>
      </c>
      <c r="E49" s="81" t="s">
        <v>8</v>
      </c>
      <c r="F49" s="3" t="s">
        <v>91</v>
      </c>
      <c r="G49" s="63" t="s">
        <v>99</v>
      </c>
      <c r="H49" s="47">
        <v>-17.899999999999999</v>
      </c>
      <c r="I49" s="42"/>
      <c r="J49" s="42"/>
      <c r="K49" s="46">
        <v>1220</v>
      </c>
      <c r="L49" s="46">
        <v>40</v>
      </c>
      <c r="M49" s="25" t="s">
        <v>54</v>
      </c>
      <c r="N49" s="25" t="s">
        <v>54</v>
      </c>
      <c r="O49" s="25" t="s">
        <v>54</v>
      </c>
      <c r="P49" s="25" t="s">
        <v>54</v>
      </c>
      <c r="Q49" s="25" t="s">
        <v>54</v>
      </c>
      <c r="R49" s="25" t="s">
        <v>54</v>
      </c>
      <c r="S49" s="25" t="s">
        <v>54</v>
      </c>
      <c r="T49" s="25" t="s">
        <v>54</v>
      </c>
      <c r="U49" s="11" t="s">
        <v>54</v>
      </c>
      <c r="V49" s="32"/>
      <c r="W49" s="32"/>
      <c r="X49" s="32"/>
      <c r="Y49" s="32"/>
    </row>
    <row r="50" spans="1:26" s="11" customFormat="1" ht="14">
      <c r="A50" s="4" t="s">
        <v>16</v>
      </c>
      <c r="B50" s="4" t="s">
        <v>129</v>
      </c>
      <c r="C50" s="4" t="s">
        <v>590</v>
      </c>
      <c r="D50" s="21" t="s">
        <v>65</v>
      </c>
      <c r="E50" s="3" t="s">
        <v>400</v>
      </c>
      <c r="F50" s="3" t="s">
        <v>54</v>
      </c>
      <c r="G50" s="63" t="s">
        <v>399</v>
      </c>
      <c r="H50" s="47">
        <v>-26.3</v>
      </c>
      <c r="I50" s="42"/>
      <c r="J50" s="42"/>
      <c r="K50" s="46">
        <v>1250</v>
      </c>
      <c r="L50" s="46">
        <v>40</v>
      </c>
      <c r="M50" s="25" t="s">
        <v>54</v>
      </c>
      <c r="N50" s="25" t="s">
        <v>54</v>
      </c>
      <c r="O50" s="25" t="s">
        <v>54</v>
      </c>
      <c r="P50" s="25" t="s">
        <v>54</v>
      </c>
      <c r="Q50" s="25" t="s">
        <v>54</v>
      </c>
      <c r="R50" s="25" t="s">
        <v>54</v>
      </c>
      <c r="S50" s="25" t="s">
        <v>54</v>
      </c>
      <c r="T50" s="25" t="s">
        <v>54</v>
      </c>
      <c r="U50" s="11" t="s">
        <v>54</v>
      </c>
      <c r="V50" s="32"/>
      <c r="W50" s="32"/>
      <c r="X50" s="32"/>
      <c r="Y50" s="32"/>
    </row>
    <row r="51" spans="1:26" s="25" customFormat="1" ht="14">
      <c r="A51" s="4" t="s">
        <v>16</v>
      </c>
      <c r="B51" s="4" t="s">
        <v>131</v>
      </c>
      <c r="C51" s="4" t="s">
        <v>607</v>
      </c>
      <c r="D51" s="21" t="s">
        <v>6</v>
      </c>
      <c r="E51" s="81" t="s">
        <v>35</v>
      </c>
      <c r="F51" s="83" t="s">
        <v>381</v>
      </c>
      <c r="G51" s="11" t="s">
        <v>36</v>
      </c>
      <c r="H51" s="9">
        <v>-12.3</v>
      </c>
      <c r="I51" s="41">
        <v>0.81599999999999995</v>
      </c>
      <c r="J51" s="41">
        <v>3.2000000000000002E-3</v>
      </c>
      <c r="K51" s="6">
        <v>1633</v>
      </c>
      <c r="L51" s="5">
        <v>32</v>
      </c>
      <c r="M51" s="7">
        <v>2432</v>
      </c>
      <c r="N51" s="8">
        <v>-12.274717626921571</v>
      </c>
      <c r="O51" s="8">
        <v>17.689539558935365</v>
      </c>
      <c r="P51" s="8">
        <v>43.702196647888968</v>
      </c>
      <c r="Q51" s="8">
        <v>15.912535253678769</v>
      </c>
      <c r="R51" s="8">
        <v>2.746400617575103</v>
      </c>
      <c r="S51" s="9">
        <f>R51*14/12</f>
        <v>3.2041340538376204</v>
      </c>
      <c r="T51" s="2">
        <v>20.8</v>
      </c>
      <c r="U51" s="11" t="s">
        <v>54</v>
      </c>
      <c r="V51" s="11"/>
      <c r="W51" s="11"/>
      <c r="X51" s="11"/>
      <c r="Y51" s="11"/>
    </row>
    <row r="52" spans="1:26" s="25" customFormat="1" ht="14">
      <c r="A52" s="4" t="s">
        <v>16</v>
      </c>
      <c r="B52" s="4" t="s">
        <v>131</v>
      </c>
      <c r="C52" s="4" t="s">
        <v>607</v>
      </c>
      <c r="D52" s="21" t="s">
        <v>6</v>
      </c>
      <c r="E52" s="81" t="s">
        <v>35</v>
      </c>
      <c r="F52" s="83" t="s">
        <v>381</v>
      </c>
      <c r="G52" s="11" t="s">
        <v>37</v>
      </c>
      <c r="H52" s="9">
        <v>-13.7</v>
      </c>
      <c r="I52" s="41">
        <v>0.81240000000000001</v>
      </c>
      <c r="J52" s="41">
        <v>4.0000000000000001E-3</v>
      </c>
      <c r="K52" s="6">
        <v>1669</v>
      </c>
      <c r="L52" s="5">
        <v>40</v>
      </c>
      <c r="M52" s="7">
        <v>2433</v>
      </c>
      <c r="N52" s="8">
        <v>-13.688631245032006</v>
      </c>
      <c r="O52" s="8">
        <v>18.44019287131017</v>
      </c>
      <c r="P52" s="8">
        <v>41.806772410626444</v>
      </c>
      <c r="Q52" s="8">
        <v>15.283682930972947</v>
      </c>
      <c r="R52" s="8">
        <v>2.7353860060721016</v>
      </c>
      <c r="S52" s="9">
        <f>R52*14/12</f>
        <v>3.1912836737507853</v>
      </c>
      <c r="T52" s="2">
        <v>20.2</v>
      </c>
      <c r="U52" s="11" t="s">
        <v>54</v>
      </c>
      <c r="V52" s="11"/>
      <c r="W52" s="11"/>
      <c r="X52" s="11"/>
      <c r="Y52" s="11"/>
    </row>
    <row r="53" spans="1:26" s="25" customFormat="1" ht="14">
      <c r="A53" s="4" t="s">
        <v>16</v>
      </c>
      <c r="B53" s="4" t="s">
        <v>131</v>
      </c>
      <c r="C53" s="4" t="s">
        <v>607</v>
      </c>
      <c r="D53" s="21" t="s">
        <v>6</v>
      </c>
      <c r="E53" s="81" t="s">
        <v>38</v>
      </c>
      <c r="F53" s="83" t="s">
        <v>369</v>
      </c>
      <c r="G53" s="11" t="s">
        <v>39</v>
      </c>
      <c r="H53" s="9">
        <v>-12.8</v>
      </c>
      <c r="I53" s="41">
        <v>0.82289999999999996</v>
      </c>
      <c r="J53" s="41">
        <v>2.8999999999999998E-3</v>
      </c>
      <c r="K53" s="6">
        <v>1566</v>
      </c>
      <c r="L53" s="5">
        <v>28</v>
      </c>
      <c r="M53" s="7">
        <v>2434</v>
      </c>
      <c r="N53" s="8">
        <v>-12.805956847598901</v>
      </c>
      <c r="O53" s="8">
        <v>17.193787237661112</v>
      </c>
      <c r="P53" s="8">
        <v>38.107393989800158</v>
      </c>
      <c r="Q53" s="8">
        <v>13.487775751538276</v>
      </c>
      <c r="R53" s="8">
        <v>2.8253282595875024</v>
      </c>
      <c r="S53" s="9">
        <f>R53*14/12</f>
        <v>3.2962163028520863</v>
      </c>
      <c r="T53" s="2">
        <v>13.3</v>
      </c>
      <c r="U53" s="23" t="s">
        <v>164</v>
      </c>
      <c r="V53" s="11"/>
      <c r="W53" s="11"/>
      <c r="X53" s="11"/>
      <c r="Y53" s="11"/>
    </row>
    <row r="54" spans="1:26" s="11" customFormat="1" ht="14">
      <c r="A54" s="4" t="s">
        <v>16</v>
      </c>
      <c r="B54" s="4" t="s">
        <v>131</v>
      </c>
      <c r="C54" s="4" t="s">
        <v>607</v>
      </c>
      <c r="D54" s="21" t="s">
        <v>6</v>
      </c>
      <c r="E54" s="81" t="s">
        <v>20</v>
      </c>
      <c r="F54" s="83" t="s">
        <v>369</v>
      </c>
      <c r="G54" s="11" t="s">
        <v>40</v>
      </c>
      <c r="H54" s="9">
        <v>-13.8</v>
      </c>
      <c r="I54" s="41">
        <v>0.81130000000000002</v>
      </c>
      <c r="J54" s="41">
        <v>2.8E-3</v>
      </c>
      <c r="K54" s="6">
        <v>1680</v>
      </c>
      <c r="L54" s="5">
        <v>28</v>
      </c>
      <c r="M54" s="7">
        <v>2435</v>
      </c>
      <c r="N54" s="8">
        <v>-13.765252286475851</v>
      </c>
      <c r="O54" s="8">
        <v>16.636818536634337</v>
      </c>
      <c r="P54" s="8">
        <v>41.69184441793702</v>
      </c>
      <c r="Q54" s="8">
        <v>14.757059077268847</v>
      </c>
      <c r="R54" s="8">
        <v>2.8252136282463884</v>
      </c>
      <c r="S54" s="9">
        <f>R54*14/12</f>
        <v>3.2960825662874531</v>
      </c>
      <c r="T54" s="2">
        <v>14.7</v>
      </c>
      <c r="U54" s="11" t="s">
        <v>54</v>
      </c>
      <c r="Z54" s="25"/>
    </row>
    <row r="55" spans="1:26" s="25" customFormat="1" ht="14">
      <c r="A55" s="4" t="s">
        <v>16</v>
      </c>
      <c r="B55" s="4" t="s">
        <v>131</v>
      </c>
      <c r="C55" s="4" t="s">
        <v>607</v>
      </c>
      <c r="D55" s="21" t="s">
        <v>6</v>
      </c>
      <c r="E55" s="81" t="s">
        <v>17</v>
      </c>
      <c r="F55" s="3" t="s">
        <v>54</v>
      </c>
      <c r="G55" s="11" t="s">
        <v>93</v>
      </c>
      <c r="H55" s="9">
        <v>-17.7</v>
      </c>
      <c r="I55" s="41">
        <v>0.90183000000000002</v>
      </c>
      <c r="J55" s="41">
        <v>4.47E-3</v>
      </c>
      <c r="K55" s="6">
        <v>830</v>
      </c>
      <c r="L55" s="5">
        <v>40</v>
      </c>
      <c r="M55" s="23" t="s">
        <v>54</v>
      </c>
      <c r="N55" s="5" t="s">
        <v>54</v>
      </c>
      <c r="O55" s="5" t="s">
        <v>54</v>
      </c>
      <c r="P55" s="5" t="s">
        <v>54</v>
      </c>
      <c r="Q55" s="5" t="s">
        <v>54</v>
      </c>
      <c r="R55" s="5" t="s">
        <v>54</v>
      </c>
      <c r="S55" s="5" t="s">
        <v>54</v>
      </c>
      <c r="T55" s="5" t="s">
        <v>54</v>
      </c>
      <c r="U55" s="11" t="s">
        <v>54</v>
      </c>
      <c r="V55" s="13"/>
      <c r="W55" s="13"/>
      <c r="X55" s="13"/>
      <c r="Y55" s="13"/>
      <c r="Z55" s="23"/>
    </row>
    <row r="56" spans="1:26" s="25" customFormat="1" ht="14">
      <c r="A56" s="4" t="s">
        <v>16</v>
      </c>
      <c r="B56" s="4" t="s">
        <v>131</v>
      </c>
      <c r="C56" s="4" t="s">
        <v>607</v>
      </c>
      <c r="D56" s="21" t="s">
        <v>6</v>
      </c>
      <c r="E56" s="81" t="s">
        <v>17</v>
      </c>
      <c r="F56" s="3" t="s">
        <v>54</v>
      </c>
      <c r="G56" s="11" t="s">
        <v>96</v>
      </c>
      <c r="H56" s="9">
        <v>-18.7</v>
      </c>
      <c r="I56" s="41">
        <v>0.89400999999999997</v>
      </c>
      <c r="J56" s="41">
        <v>4.4400000000000004E-3</v>
      </c>
      <c r="K56" s="6">
        <v>900</v>
      </c>
      <c r="L56" s="5">
        <v>40</v>
      </c>
      <c r="M56" s="23" t="s">
        <v>54</v>
      </c>
      <c r="N56" s="5" t="s">
        <v>54</v>
      </c>
      <c r="O56" s="5" t="s">
        <v>54</v>
      </c>
      <c r="P56" s="5" t="s">
        <v>54</v>
      </c>
      <c r="Q56" s="5" t="s">
        <v>54</v>
      </c>
      <c r="R56" s="5" t="s">
        <v>54</v>
      </c>
      <c r="S56" s="5" t="s">
        <v>54</v>
      </c>
      <c r="T56" s="5" t="s">
        <v>54</v>
      </c>
      <c r="U56" s="11" t="s">
        <v>54</v>
      </c>
      <c r="V56" s="23"/>
      <c r="W56" s="23"/>
      <c r="X56" s="23"/>
      <c r="Y56" s="23"/>
      <c r="Z56" s="11"/>
    </row>
    <row r="57" spans="1:26" s="25" customFormat="1" ht="14">
      <c r="A57" s="4" t="s">
        <v>16</v>
      </c>
      <c r="B57" s="4" t="s">
        <v>131</v>
      </c>
      <c r="C57" s="4" t="s">
        <v>607</v>
      </c>
      <c r="D57" s="21" t="s">
        <v>6</v>
      </c>
      <c r="E57" s="81" t="s">
        <v>17</v>
      </c>
      <c r="F57" s="3" t="s">
        <v>54</v>
      </c>
      <c r="G57" s="11" t="s">
        <v>94</v>
      </c>
      <c r="H57" s="9">
        <v>-18.7</v>
      </c>
      <c r="I57" s="41">
        <v>0.89959</v>
      </c>
      <c r="J57" s="41">
        <v>4.4600000000000004E-3</v>
      </c>
      <c r="K57" s="6">
        <v>850</v>
      </c>
      <c r="L57" s="5">
        <v>40</v>
      </c>
      <c r="M57" s="23" t="s">
        <v>54</v>
      </c>
      <c r="N57" s="5" t="s">
        <v>54</v>
      </c>
      <c r="O57" s="5" t="s">
        <v>54</v>
      </c>
      <c r="P57" s="5" t="s">
        <v>54</v>
      </c>
      <c r="Q57" s="5" t="s">
        <v>54</v>
      </c>
      <c r="R57" s="5" t="s">
        <v>54</v>
      </c>
      <c r="S57" s="5" t="s">
        <v>54</v>
      </c>
      <c r="T57" s="5" t="s">
        <v>54</v>
      </c>
      <c r="U57" s="11" t="s">
        <v>54</v>
      </c>
      <c r="V57" s="23"/>
      <c r="W57" s="23"/>
      <c r="X57" s="23"/>
      <c r="Y57" s="23"/>
      <c r="Z57" s="23"/>
    </row>
    <row r="58" spans="1:26" s="25" customFormat="1" ht="14">
      <c r="A58" s="4" t="s">
        <v>16</v>
      </c>
      <c r="B58" s="4" t="s">
        <v>131</v>
      </c>
      <c r="C58" s="4" t="s">
        <v>607</v>
      </c>
      <c r="D58" s="21" t="s">
        <v>65</v>
      </c>
      <c r="E58" s="3" t="s">
        <v>400</v>
      </c>
      <c r="F58" s="3" t="s">
        <v>54</v>
      </c>
      <c r="G58" s="11" t="s">
        <v>198</v>
      </c>
      <c r="H58" s="9">
        <v>-26.2</v>
      </c>
      <c r="I58" s="41"/>
      <c r="J58" s="41"/>
      <c r="K58" s="6">
        <v>920</v>
      </c>
      <c r="L58" s="5">
        <v>40</v>
      </c>
      <c r="M58" s="23" t="s">
        <v>54</v>
      </c>
      <c r="N58" s="5" t="s">
        <v>54</v>
      </c>
      <c r="O58" s="5" t="s">
        <v>54</v>
      </c>
      <c r="P58" s="5" t="s">
        <v>54</v>
      </c>
      <c r="Q58" s="5" t="s">
        <v>54</v>
      </c>
      <c r="R58" s="5" t="s">
        <v>54</v>
      </c>
      <c r="S58" s="5" t="s">
        <v>54</v>
      </c>
      <c r="T58" s="5" t="s">
        <v>54</v>
      </c>
      <c r="U58" s="11" t="s">
        <v>54</v>
      </c>
      <c r="V58" s="23"/>
      <c r="W58" s="23"/>
      <c r="X58" s="23"/>
      <c r="Y58" s="23"/>
      <c r="Z58" s="23"/>
    </row>
    <row r="59" spans="1:26" s="25" customFormat="1" ht="14">
      <c r="A59" s="4" t="s">
        <v>16</v>
      </c>
      <c r="B59" s="4" t="s">
        <v>131</v>
      </c>
      <c r="C59" s="4" t="s">
        <v>607</v>
      </c>
      <c r="D59" s="21" t="s">
        <v>65</v>
      </c>
      <c r="E59" s="3" t="s">
        <v>400</v>
      </c>
      <c r="F59" s="3" t="s">
        <v>54</v>
      </c>
      <c r="G59" s="11" t="s">
        <v>197</v>
      </c>
      <c r="H59" s="9">
        <v>-27.2</v>
      </c>
      <c r="I59" s="41"/>
      <c r="J59" s="41"/>
      <c r="K59" s="6">
        <v>870</v>
      </c>
      <c r="L59" s="5">
        <v>40</v>
      </c>
      <c r="M59" s="23" t="s">
        <v>54</v>
      </c>
      <c r="N59" s="5" t="s">
        <v>54</v>
      </c>
      <c r="O59" s="5" t="s">
        <v>54</v>
      </c>
      <c r="P59" s="5" t="s">
        <v>54</v>
      </c>
      <c r="Q59" s="5" t="s">
        <v>54</v>
      </c>
      <c r="R59" s="5" t="s">
        <v>54</v>
      </c>
      <c r="S59" s="5" t="s">
        <v>54</v>
      </c>
      <c r="T59" s="5" t="s">
        <v>54</v>
      </c>
      <c r="U59" s="11" t="s">
        <v>54</v>
      </c>
      <c r="V59" s="23"/>
      <c r="W59" s="23"/>
      <c r="X59" s="23"/>
      <c r="Y59" s="23"/>
      <c r="Z59" s="23"/>
    </row>
    <row r="60" spans="1:26" s="25" customFormat="1" ht="14">
      <c r="A60" s="4" t="s">
        <v>16</v>
      </c>
      <c r="B60" s="4" t="s">
        <v>131</v>
      </c>
      <c r="C60" s="4" t="s">
        <v>607</v>
      </c>
      <c r="D60" s="21" t="s">
        <v>6</v>
      </c>
      <c r="E60" s="81" t="s">
        <v>17</v>
      </c>
      <c r="F60" s="3" t="s">
        <v>54</v>
      </c>
      <c r="G60" s="11" t="s">
        <v>95</v>
      </c>
      <c r="H60" s="9">
        <v>-19.399999999999999</v>
      </c>
      <c r="I60" s="41">
        <v>0.89734999999999998</v>
      </c>
      <c r="J60" s="41">
        <v>4.45E-3</v>
      </c>
      <c r="K60" s="6">
        <v>870</v>
      </c>
      <c r="L60" s="5">
        <v>40</v>
      </c>
      <c r="M60" s="23" t="s">
        <v>54</v>
      </c>
      <c r="N60" s="5" t="s">
        <v>54</v>
      </c>
      <c r="O60" s="5" t="s">
        <v>54</v>
      </c>
      <c r="P60" s="5" t="s">
        <v>54</v>
      </c>
      <c r="Q60" s="5" t="s">
        <v>54</v>
      </c>
      <c r="R60" s="5" t="s">
        <v>54</v>
      </c>
      <c r="S60" s="5" t="s">
        <v>54</v>
      </c>
      <c r="T60" s="5" t="s">
        <v>54</v>
      </c>
      <c r="U60" s="11" t="s">
        <v>54</v>
      </c>
      <c r="V60" s="23"/>
      <c r="W60" s="23"/>
      <c r="X60" s="23"/>
      <c r="Y60" s="23"/>
      <c r="Z60" s="23"/>
    </row>
    <row r="61" spans="1:26" s="25" customFormat="1" ht="14">
      <c r="A61" s="4" t="s">
        <v>16</v>
      </c>
      <c r="B61" s="4" t="s">
        <v>130</v>
      </c>
      <c r="C61" s="4" t="s">
        <v>608</v>
      </c>
      <c r="D61" s="21" t="s">
        <v>6</v>
      </c>
      <c r="E61" s="81" t="s">
        <v>17</v>
      </c>
      <c r="F61" s="83" t="s">
        <v>161</v>
      </c>
      <c r="G61" s="11" t="s">
        <v>18</v>
      </c>
      <c r="H61" s="9">
        <v>-18.100000000000001</v>
      </c>
      <c r="I61" s="41">
        <v>0.9022</v>
      </c>
      <c r="J61" s="41">
        <v>4.7999999999999996E-3</v>
      </c>
      <c r="K61" s="6">
        <v>827</v>
      </c>
      <c r="L61" s="5">
        <v>42</v>
      </c>
      <c r="M61" s="7">
        <v>2417</v>
      </c>
      <c r="N61" s="8">
        <v>-18.125500351573638</v>
      </c>
      <c r="O61" s="8">
        <v>1.6367984028559888</v>
      </c>
      <c r="P61" s="8">
        <v>44.000020208612867</v>
      </c>
      <c r="Q61" s="8">
        <v>15.971167565451427</v>
      </c>
      <c r="R61" s="8">
        <v>2.7549657862079542</v>
      </c>
      <c r="S61" s="9">
        <f>R61*14/12</f>
        <v>3.2141267505759465</v>
      </c>
      <c r="T61" s="2">
        <v>20.399999999999999</v>
      </c>
      <c r="U61" s="11" t="s">
        <v>54</v>
      </c>
      <c r="V61" s="10"/>
      <c r="W61" s="10"/>
      <c r="X61" s="10"/>
      <c r="Y61" s="10"/>
      <c r="Z61" s="23"/>
    </row>
    <row r="62" spans="1:26" s="25" customFormat="1" ht="14">
      <c r="A62" s="4" t="s">
        <v>16</v>
      </c>
      <c r="B62" s="4" t="s">
        <v>130</v>
      </c>
      <c r="C62" s="4" t="s">
        <v>608</v>
      </c>
      <c r="D62" s="21" t="s">
        <v>6</v>
      </c>
      <c r="E62" s="81" t="s">
        <v>17</v>
      </c>
      <c r="F62" s="83" t="s">
        <v>161</v>
      </c>
      <c r="G62" s="11" t="s">
        <v>19</v>
      </c>
      <c r="H62" s="9">
        <v>-18</v>
      </c>
      <c r="I62" s="41">
        <v>0.90329999999999999</v>
      </c>
      <c r="J62" s="41">
        <v>4.8999999999999998E-3</v>
      </c>
      <c r="K62" s="6">
        <v>817</v>
      </c>
      <c r="L62" s="5">
        <v>43</v>
      </c>
      <c r="M62" s="7">
        <v>2418</v>
      </c>
      <c r="N62" s="8">
        <v>-17.956934060397177</v>
      </c>
      <c r="O62" s="8">
        <v>1.7371531237617113</v>
      </c>
      <c r="P62" s="8">
        <v>42.756684510007297</v>
      </c>
      <c r="Q62" s="8">
        <v>15.612234917763956</v>
      </c>
      <c r="R62" s="8">
        <v>2.7386652029785798</v>
      </c>
      <c r="S62" s="9">
        <f>R62*14/12</f>
        <v>3.1951094034750098</v>
      </c>
      <c r="T62" s="2">
        <v>19.399999999999999</v>
      </c>
      <c r="U62" s="11" t="s">
        <v>54</v>
      </c>
      <c r="V62" s="5"/>
      <c r="W62" s="5"/>
      <c r="X62" s="5"/>
      <c r="Y62" s="5"/>
      <c r="Z62" s="23"/>
    </row>
    <row r="63" spans="1:26" s="25" customFormat="1" ht="14">
      <c r="A63" s="4" t="s">
        <v>16</v>
      </c>
      <c r="B63" s="4" t="s">
        <v>130</v>
      </c>
      <c r="C63" s="4" t="s">
        <v>608</v>
      </c>
      <c r="D63" s="21" t="s">
        <v>6</v>
      </c>
      <c r="E63" s="81" t="s">
        <v>363</v>
      </c>
      <c r="F63" s="83" t="s">
        <v>370</v>
      </c>
      <c r="G63" s="11" t="s">
        <v>21</v>
      </c>
      <c r="H63" s="9">
        <v>-13</v>
      </c>
      <c r="I63" s="41">
        <v>0.8075</v>
      </c>
      <c r="J63" s="41">
        <v>5.1000000000000004E-3</v>
      </c>
      <c r="K63" s="6">
        <v>1718</v>
      </c>
      <c r="L63" s="5">
        <v>51</v>
      </c>
      <c r="M63" s="7">
        <v>2419</v>
      </c>
      <c r="N63" s="8">
        <v>-12.983717663748626</v>
      </c>
      <c r="O63" s="8">
        <v>18.317760111805189</v>
      </c>
      <c r="P63" s="8">
        <v>42.60578372749606</v>
      </c>
      <c r="Q63" s="8">
        <v>15.473487746334296</v>
      </c>
      <c r="R63" s="8">
        <v>2.7534699626843642</v>
      </c>
      <c r="S63" s="9">
        <f>R63*14/12</f>
        <v>3.2123816231317583</v>
      </c>
      <c r="T63" s="2">
        <v>17.100000000000001</v>
      </c>
      <c r="U63" s="11" t="s">
        <v>54</v>
      </c>
      <c r="V63" s="11"/>
      <c r="W63" s="11"/>
      <c r="X63" s="11"/>
      <c r="Y63" s="11"/>
    </row>
    <row r="64" spans="1:26" s="25" customFormat="1" ht="14">
      <c r="A64" s="4" t="s">
        <v>16</v>
      </c>
      <c r="B64" s="4" t="s">
        <v>130</v>
      </c>
      <c r="C64" s="4" t="s">
        <v>608</v>
      </c>
      <c r="D64" s="21" t="s">
        <v>6</v>
      </c>
      <c r="E64" s="81" t="s">
        <v>363</v>
      </c>
      <c r="F64" s="83" t="s">
        <v>370</v>
      </c>
      <c r="G64" s="11" t="s">
        <v>22</v>
      </c>
      <c r="H64" s="9">
        <v>-13.7</v>
      </c>
      <c r="I64" s="41">
        <v>0.81100000000000005</v>
      </c>
      <c r="J64" s="41">
        <v>4.5999999999999999E-3</v>
      </c>
      <c r="K64" s="6">
        <v>1682</v>
      </c>
      <c r="L64" s="5">
        <v>45</v>
      </c>
      <c r="M64" s="7">
        <v>2420</v>
      </c>
      <c r="N64" s="8">
        <v>-13.738690325441985</v>
      </c>
      <c r="O64" s="8">
        <v>17.573128082684725</v>
      </c>
      <c r="P64" s="8">
        <v>43.272073018114774</v>
      </c>
      <c r="Q64" s="8">
        <v>15.715901210805649</v>
      </c>
      <c r="R64" s="8">
        <v>2.7533943130389851</v>
      </c>
      <c r="S64" s="9">
        <f>R64*14/12</f>
        <v>3.2122933652121493</v>
      </c>
      <c r="T64" s="2">
        <v>18</v>
      </c>
      <c r="U64" s="11" t="s">
        <v>54</v>
      </c>
      <c r="V64" s="11"/>
      <c r="W64" s="11"/>
      <c r="X64" s="11"/>
      <c r="Y64" s="11"/>
    </row>
    <row r="65" spans="1:26" s="25" customFormat="1" ht="14">
      <c r="A65" s="4" t="s">
        <v>16</v>
      </c>
      <c r="B65" s="4" t="s">
        <v>130</v>
      </c>
      <c r="C65" s="4" t="s">
        <v>608</v>
      </c>
      <c r="D65" s="21" t="s">
        <v>146</v>
      </c>
      <c r="E65" s="3" t="s">
        <v>400</v>
      </c>
      <c r="F65" s="83" t="s">
        <v>54</v>
      </c>
      <c r="G65" s="11" t="s">
        <v>201</v>
      </c>
      <c r="H65" s="9"/>
      <c r="I65" s="41"/>
      <c r="J65" s="41"/>
      <c r="K65" s="6">
        <v>790</v>
      </c>
      <c r="L65" s="5">
        <v>40</v>
      </c>
      <c r="M65" s="23" t="s">
        <v>54</v>
      </c>
      <c r="N65" s="5" t="s">
        <v>54</v>
      </c>
      <c r="O65" s="5" t="s">
        <v>54</v>
      </c>
      <c r="P65" s="5" t="s">
        <v>54</v>
      </c>
      <c r="Q65" s="5" t="s">
        <v>54</v>
      </c>
      <c r="R65" s="5" t="s">
        <v>54</v>
      </c>
      <c r="S65" s="5" t="s">
        <v>54</v>
      </c>
      <c r="T65" s="5" t="s">
        <v>54</v>
      </c>
      <c r="U65" s="11" t="s">
        <v>54</v>
      </c>
      <c r="V65" s="11"/>
      <c r="W65" s="11"/>
      <c r="X65" s="11"/>
      <c r="Y65" s="11"/>
    </row>
    <row r="66" spans="1:26" s="25" customFormat="1" ht="14">
      <c r="A66" s="3" t="s">
        <v>11</v>
      </c>
      <c r="B66" s="3" t="s">
        <v>118</v>
      </c>
      <c r="C66" s="33" t="s">
        <v>592</v>
      </c>
      <c r="D66" s="21" t="s">
        <v>6</v>
      </c>
      <c r="E66" s="81" t="s">
        <v>347</v>
      </c>
      <c r="F66" s="52" t="s">
        <v>368</v>
      </c>
      <c r="G66" s="11" t="s">
        <v>100</v>
      </c>
      <c r="H66" s="9">
        <v>-14.5</v>
      </c>
      <c r="I66" s="41">
        <v>0.74729999999999996</v>
      </c>
      <c r="J66" s="41">
        <v>4.4000000000000003E-3</v>
      </c>
      <c r="K66" s="6">
        <v>2340</v>
      </c>
      <c r="L66" s="5">
        <v>47</v>
      </c>
      <c r="M66" s="3" t="s">
        <v>101</v>
      </c>
      <c r="N66" s="2">
        <v>-14.470685761749039</v>
      </c>
      <c r="O66" s="2">
        <v>15.114908256111395</v>
      </c>
      <c r="P66" s="2">
        <v>44.617808036722373</v>
      </c>
      <c r="Q66" s="2">
        <v>15.056991720249037</v>
      </c>
      <c r="R66" s="2">
        <v>2.9632617767013296</v>
      </c>
      <c r="S66" s="34">
        <f>R66*14/12</f>
        <v>3.4571387394848845</v>
      </c>
      <c r="T66" s="2">
        <v>26.5</v>
      </c>
      <c r="U66" s="24" t="s">
        <v>54</v>
      </c>
      <c r="V66" s="11"/>
      <c r="W66" s="11"/>
      <c r="X66" s="11"/>
      <c r="Y66" s="11"/>
      <c r="Z66" s="32"/>
    </row>
    <row r="67" spans="1:26" s="25" customFormat="1" ht="14">
      <c r="A67" s="3" t="s">
        <v>11</v>
      </c>
      <c r="B67" s="3" t="s">
        <v>118</v>
      </c>
      <c r="C67" s="33" t="s">
        <v>593</v>
      </c>
      <c r="D67" s="21" t="s">
        <v>6</v>
      </c>
      <c r="E67" s="16" t="s">
        <v>12</v>
      </c>
      <c r="F67" s="52" t="s">
        <v>369</v>
      </c>
      <c r="G67" s="11" t="s">
        <v>13</v>
      </c>
      <c r="H67" s="9">
        <v>-12.2</v>
      </c>
      <c r="I67" s="41">
        <v>0.75460000000000005</v>
      </c>
      <c r="J67" s="41">
        <v>4.4000000000000003E-3</v>
      </c>
      <c r="K67" s="6">
        <v>2262</v>
      </c>
      <c r="L67" s="5">
        <v>47</v>
      </c>
      <c r="M67" s="24">
        <v>2395</v>
      </c>
      <c r="N67" s="2">
        <v>-12.225949823633554</v>
      </c>
      <c r="O67" s="2">
        <v>16.812894851091549</v>
      </c>
      <c r="P67" s="2">
        <v>43.653851900536608</v>
      </c>
      <c r="Q67" s="2">
        <v>15.230338242802333</v>
      </c>
      <c r="R67" s="2">
        <v>2.8662431000944362</v>
      </c>
      <c r="S67" s="34">
        <f>R67*14/12</f>
        <v>3.3439502834435086</v>
      </c>
      <c r="T67" s="2">
        <v>21.7</v>
      </c>
      <c r="U67" s="24" t="s">
        <v>54</v>
      </c>
      <c r="V67" s="11"/>
      <c r="W67" s="11"/>
      <c r="X67" s="11"/>
      <c r="Y67" s="11"/>
    </row>
    <row r="68" spans="1:26" s="25" customFormat="1" ht="14">
      <c r="A68" s="3" t="s">
        <v>11</v>
      </c>
      <c r="B68" s="3" t="s">
        <v>118</v>
      </c>
      <c r="C68" s="33" t="s">
        <v>594</v>
      </c>
      <c r="D68" s="21" t="s">
        <v>6</v>
      </c>
      <c r="E68" s="81" t="s">
        <v>7</v>
      </c>
      <c r="F68" s="83" t="s">
        <v>369</v>
      </c>
      <c r="G68" s="11" t="s">
        <v>14</v>
      </c>
      <c r="H68" s="9">
        <v>-12.7</v>
      </c>
      <c r="I68" s="41">
        <v>0.74850000000000005</v>
      </c>
      <c r="J68" s="41">
        <v>4.4000000000000003E-3</v>
      </c>
      <c r="K68" s="6">
        <v>2327</v>
      </c>
      <c r="L68" s="5">
        <v>47</v>
      </c>
      <c r="M68" s="24">
        <v>2396</v>
      </c>
      <c r="N68" s="2">
        <v>-12.691645723442774</v>
      </c>
      <c r="O68" s="2">
        <v>17.553707558120468</v>
      </c>
      <c r="P68" s="2">
        <v>43.269569392116644</v>
      </c>
      <c r="Q68" s="2">
        <v>14.613341843941967</v>
      </c>
      <c r="R68" s="2">
        <v>2.9609633343419155</v>
      </c>
      <c r="S68" s="34">
        <f>R68*14/12</f>
        <v>3.4544572233989013</v>
      </c>
      <c r="T68" s="2">
        <v>15</v>
      </c>
      <c r="U68" s="24" t="s">
        <v>54</v>
      </c>
      <c r="V68" s="11"/>
      <c r="W68" s="11"/>
      <c r="X68" s="11"/>
      <c r="Y68" s="11"/>
    </row>
    <row r="69" spans="1:26" s="25" customFormat="1" ht="14">
      <c r="A69" s="3" t="s">
        <v>11</v>
      </c>
      <c r="B69" s="3" t="s">
        <v>118</v>
      </c>
      <c r="C69" s="33" t="s">
        <v>594</v>
      </c>
      <c r="D69" s="21" t="s">
        <v>6</v>
      </c>
      <c r="E69" s="81" t="s">
        <v>7</v>
      </c>
      <c r="F69" s="83" t="s">
        <v>369</v>
      </c>
      <c r="G69" s="11" t="s">
        <v>15</v>
      </c>
      <c r="H69" s="9">
        <v>-12.2</v>
      </c>
      <c r="I69" s="41">
        <v>0.74770000000000003</v>
      </c>
      <c r="J69" s="41">
        <v>4.4000000000000003E-3</v>
      </c>
      <c r="K69" s="6">
        <v>2336</v>
      </c>
      <c r="L69" s="5">
        <v>47</v>
      </c>
      <c r="M69" s="24">
        <v>2397</v>
      </c>
      <c r="N69" s="2">
        <v>-12.224928560695377</v>
      </c>
      <c r="O69" s="2">
        <v>17.334355208798314</v>
      </c>
      <c r="P69" s="2">
        <v>43.362115258248537</v>
      </c>
      <c r="Q69" s="2">
        <v>14.461896390417841</v>
      </c>
      <c r="R69" s="2">
        <v>2.9983699293392387</v>
      </c>
      <c r="S69" s="34">
        <f>R69*14/12</f>
        <v>3.4980982508957781</v>
      </c>
      <c r="T69" s="2">
        <v>15.7</v>
      </c>
      <c r="U69" s="24" t="s">
        <v>54</v>
      </c>
      <c r="V69" s="11"/>
      <c r="W69" s="11"/>
      <c r="X69" s="11"/>
      <c r="Y69" s="11"/>
    </row>
    <row r="70" spans="1:26" s="25" customFormat="1" ht="14">
      <c r="A70" s="3" t="s">
        <v>11</v>
      </c>
      <c r="B70" s="3" t="s">
        <v>118</v>
      </c>
      <c r="C70" s="33" t="s">
        <v>591</v>
      </c>
      <c r="D70" s="21" t="s">
        <v>6</v>
      </c>
      <c r="E70" s="81" t="s">
        <v>8</v>
      </c>
      <c r="F70" s="3" t="s">
        <v>162</v>
      </c>
      <c r="G70" s="11" t="s">
        <v>97</v>
      </c>
      <c r="H70" s="9">
        <v>-19.600000000000001</v>
      </c>
      <c r="I70" s="41">
        <v>0.83277000000000001</v>
      </c>
      <c r="J70" s="41">
        <v>4.13E-3</v>
      </c>
      <c r="K70" s="5">
        <v>1470</v>
      </c>
      <c r="L70" s="5">
        <v>40</v>
      </c>
      <c r="M70" s="24" t="s">
        <v>54</v>
      </c>
      <c r="N70" s="24" t="s">
        <v>54</v>
      </c>
      <c r="O70" s="24" t="s">
        <v>54</v>
      </c>
      <c r="P70" s="24" t="s">
        <v>54</v>
      </c>
      <c r="Q70" s="24" t="s">
        <v>54</v>
      </c>
      <c r="R70" s="24" t="s">
        <v>54</v>
      </c>
      <c r="S70" s="24" t="s">
        <v>54</v>
      </c>
      <c r="T70" s="24" t="s">
        <v>54</v>
      </c>
      <c r="U70" s="24" t="s">
        <v>54</v>
      </c>
      <c r="V70" s="23"/>
      <c r="W70" s="23"/>
      <c r="X70" s="23"/>
      <c r="Y70" s="23"/>
    </row>
    <row r="71" spans="1:26" s="25" customFormat="1" ht="14">
      <c r="A71" s="11" t="s">
        <v>5</v>
      </c>
      <c r="B71" s="11" t="s">
        <v>117</v>
      </c>
      <c r="C71" s="23" t="s">
        <v>596</v>
      </c>
      <c r="D71" s="21" t="s">
        <v>6</v>
      </c>
      <c r="E71" s="16" t="s">
        <v>12</v>
      </c>
      <c r="F71" s="11" t="s">
        <v>144</v>
      </c>
      <c r="G71" s="11" t="s">
        <v>44</v>
      </c>
      <c r="H71" s="9">
        <v>-13.5</v>
      </c>
      <c r="I71" s="41">
        <v>0.86650000000000005</v>
      </c>
      <c r="J71" s="41">
        <v>0.23</v>
      </c>
      <c r="K71" s="6">
        <v>1150</v>
      </c>
      <c r="L71" s="5">
        <v>20</v>
      </c>
      <c r="M71" s="23">
        <v>3146</v>
      </c>
      <c r="N71" s="35">
        <v>-13.146639499999999</v>
      </c>
      <c r="O71" s="35">
        <v>16.3517984</v>
      </c>
      <c r="P71" s="36">
        <v>43.5294004</v>
      </c>
      <c r="Q71" s="36">
        <v>15.353673000000001</v>
      </c>
      <c r="R71" s="35">
        <v>2.8351131615216763</v>
      </c>
      <c r="S71" s="9">
        <f>P71/Q71*14/12</f>
        <v>3.307632021775289</v>
      </c>
      <c r="T71" s="5">
        <v>18.5</v>
      </c>
      <c r="U71" s="23"/>
      <c r="V71" s="23"/>
      <c r="W71" s="23"/>
      <c r="X71" s="23"/>
      <c r="Y71" s="23"/>
      <c r="Z71" s="11"/>
    </row>
    <row r="72" spans="1:26" s="25" customFormat="1" ht="14">
      <c r="A72" s="11" t="s">
        <v>5</v>
      </c>
      <c r="B72" s="11" t="s">
        <v>117</v>
      </c>
      <c r="C72" s="23" t="s">
        <v>595</v>
      </c>
      <c r="D72" s="21" t="s">
        <v>6</v>
      </c>
      <c r="E72" s="16" t="s">
        <v>8</v>
      </c>
      <c r="F72" s="3" t="s">
        <v>91</v>
      </c>
      <c r="G72" s="11" t="s">
        <v>45</v>
      </c>
      <c r="H72" s="9">
        <v>-19.7</v>
      </c>
      <c r="I72" s="41">
        <v>0.95850000000000002</v>
      </c>
      <c r="J72" s="41">
        <v>0.25</v>
      </c>
      <c r="K72" s="6">
        <v>340</v>
      </c>
      <c r="L72" s="5">
        <v>20</v>
      </c>
      <c r="M72" s="23">
        <v>3147</v>
      </c>
      <c r="N72" s="35">
        <v>-20.100000000000001</v>
      </c>
      <c r="O72" s="35">
        <v>1.8</v>
      </c>
      <c r="P72" s="36">
        <v>43.084715500000001</v>
      </c>
      <c r="Q72" s="36">
        <v>15.442081099999999</v>
      </c>
      <c r="R72" s="35">
        <v>2.7900847833262579</v>
      </c>
      <c r="S72" s="9">
        <f>P72/Q72*14/12</f>
        <v>3.2550989138806341</v>
      </c>
      <c r="T72" s="5">
        <v>19.5</v>
      </c>
      <c r="U72" s="5"/>
      <c r="V72" s="5"/>
      <c r="W72" s="5"/>
      <c r="X72" s="5"/>
      <c r="Y72" s="5"/>
      <c r="Z72" s="5"/>
    </row>
    <row r="73" spans="1:26" s="25" customFormat="1" ht="14">
      <c r="A73" s="3" t="s">
        <v>5</v>
      </c>
      <c r="B73" s="3" t="s">
        <v>128</v>
      </c>
      <c r="C73" s="4" t="s">
        <v>597</v>
      </c>
      <c r="D73" s="21" t="s">
        <v>6</v>
      </c>
      <c r="E73" s="81" t="s">
        <v>363</v>
      </c>
      <c r="F73" s="3" t="s">
        <v>364</v>
      </c>
      <c r="G73" s="11" t="s">
        <v>41</v>
      </c>
      <c r="H73" s="9">
        <v>-13.7</v>
      </c>
      <c r="I73" s="41">
        <v>0.82589999999999997</v>
      </c>
      <c r="J73" s="41">
        <v>5.0000000000000001E-3</v>
      </c>
      <c r="K73" s="6">
        <v>1537</v>
      </c>
      <c r="L73" s="5">
        <v>48</v>
      </c>
      <c r="M73" s="7">
        <v>2550</v>
      </c>
      <c r="N73" s="8">
        <v>-13.847899603615849</v>
      </c>
      <c r="O73" s="8">
        <v>16.756856008028109</v>
      </c>
      <c r="P73" s="8">
        <v>43.258539496116057</v>
      </c>
      <c r="Q73" s="8">
        <v>15.770003054493911</v>
      </c>
      <c r="R73" s="8">
        <v>2.7430901152418516</v>
      </c>
      <c r="S73" s="9">
        <f>R73*14/12</f>
        <v>3.2002718011154934</v>
      </c>
      <c r="T73" s="8">
        <v>15.4</v>
      </c>
      <c r="U73" s="11" t="s">
        <v>54</v>
      </c>
      <c r="V73" s="11"/>
      <c r="W73" s="11"/>
      <c r="X73" s="11"/>
      <c r="Y73" s="11"/>
      <c r="Z73" s="11"/>
    </row>
    <row r="74" spans="1:26" s="25" customFormat="1" ht="14">
      <c r="A74" s="3" t="s">
        <v>5</v>
      </c>
      <c r="B74" s="3" t="s">
        <v>128</v>
      </c>
      <c r="C74" s="10" t="s">
        <v>598</v>
      </c>
      <c r="D74" s="21" t="s">
        <v>6</v>
      </c>
      <c r="E74" s="82" t="s">
        <v>17</v>
      </c>
      <c r="F74" s="3" t="s">
        <v>91</v>
      </c>
      <c r="G74" s="3" t="s">
        <v>43</v>
      </c>
      <c r="H74" s="2">
        <v>-19.399999999999999</v>
      </c>
      <c r="I74" s="43">
        <v>0.92110000000000003</v>
      </c>
      <c r="J74" s="43">
        <v>5.4999999999999997E-3</v>
      </c>
      <c r="K74" s="48">
        <v>660</v>
      </c>
      <c r="L74" s="4">
        <v>47</v>
      </c>
      <c r="M74" s="24">
        <v>2553</v>
      </c>
      <c r="N74" s="2">
        <v>-19.450588387854339</v>
      </c>
      <c r="O74" s="2">
        <v>2.1085044515071956</v>
      </c>
      <c r="P74" s="2">
        <v>45.398699593850758</v>
      </c>
      <c r="Q74" s="2">
        <v>16.708886929067884</v>
      </c>
      <c r="R74" s="2">
        <v>2.7170391293313609</v>
      </c>
      <c r="S74" s="34">
        <f>R74*14/12</f>
        <v>3.1698789842199209</v>
      </c>
      <c r="T74" s="2">
        <v>20.399999999999999</v>
      </c>
      <c r="U74" s="5" t="s">
        <v>54</v>
      </c>
      <c r="V74" s="5"/>
      <c r="W74" s="5"/>
      <c r="X74" s="5"/>
      <c r="Y74" s="5"/>
      <c r="Z74" s="5"/>
    </row>
    <row r="75" spans="1:26" s="32" customFormat="1" ht="14">
      <c r="A75" s="3" t="s">
        <v>5</v>
      </c>
      <c r="B75" s="3" t="s">
        <v>128</v>
      </c>
      <c r="C75" s="4" t="s">
        <v>599</v>
      </c>
      <c r="D75" s="21" t="s">
        <v>6</v>
      </c>
      <c r="E75" s="81" t="s">
        <v>17</v>
      </c>
      <c r="F75" s="3" t="s">
        <v>366</v>
      </c>
      <c r="G75" s="21" t="s">
        <v>42</v>
      </c>
      <c r="H75" s="5"/>
      <c r="I75" s="41">
        <v>0.91164999999999996</v>
      </c>
      <c r="J75" s="41">
        <v>3.5100000000000001E-3</v>
      </c>
      <c r="K75" s="6">
        <v>743</v>
      </c>
      <c r="L75" s="5">
        <v>31</v>
      </c>
      <c r="M75" s="7">
        <v>2552</v>
      </c>
      <c r="N75" s="8">
        <v>-18.311507452997343</v>
      </c>
      <c r="O75" s="8">
        <v>2.5629259390790926</v>
      </c>
      <c r="P75" s="8">
        <v>44.700415892736558</v>
      </c>
      <c r="Q75" s="8">
        <v>16.2949821212408</v>
      </c>
      <c r="R75" s="8">
        <v>2.7432012849200227</v>
      </c>
      <c r="S75" s="9">
        <f>R75*14/12</f>
        <v>3.2004014990733598</v>
      </c>
      <c r="T75" s="8">
        <v>18.5</v>
      </c>
      <c r="U75" s="5" t="s">
        <v>54</v>
      </c>
      <c r="V75" s="5"/>
      <c r="W75" s="5"/>
      <c r="X75" s="5"/>
      <c r="Y75" s="5"/>
      <c r="Z75" s="23"/>
    </row>
    <row r="76" spans="1:26" s="87" customFormat="1" ht="14">
      <c r="A76" s="3" t="s">
        <v>5</v>
      </c>
      <c r="B76" s="3" t="s">
        <v>128</v>
      </c>
      <c r="C76" s="21" t="s">
        <v>600</v>
      </c>
      <c r="D76" s="21" t="s">
        <v>329</v>
      </c>
      <c r="E76" s="11" t="s">
        <v>372</v>
      </c>
      <c r="F76" s="21" t="s">
        <v>328</v>
      </c>
      <c r="G76" s="11" t="s">
        <v>215</v>
      </c>
      <c r="H76" s="9">
        <v>-12.91</v>
      </c>
      <c r="I76" s="5">
        <v>86.71</v>
      </c>
      <c r="J76" s="5">
        <v>0.24</v>
      </c>
      <c r="K76" s="6">
        <v>1150</v>
      </c>
      <c r="L76" s="5">
        <v>20</v>
      </c>
      <c r="M76" s="24" t="s">
        <v>54</v>
      </c>
      <c r="N76" s="9">
        <v>-12.91</v>
      </c>
      <c r="O76" s="2">
        <v>19.75</v>
      </c>
      <c r="P76" s="2" t="s">
        <v>54</v>
      </c>
      <c r="Q76" s="2" t="s">
        <v>54</v>
      </c>
      <c r="R76" s="2" t="s">
        <v>54</v>
      </c>
      <c r="S76" s="9">
        <v>3.19</v>
      </c>
      <c r="T76" s="2" t="s">
        <v>54</v>
      </c>
      <c r="U76" s="5" t="s">
        <v>54</v>
      </c>
      <c r="V76" s="5"/>
      <c r="W76" s="5"/>
      <c r="X76" s="5"/>
      <c r="Y76" s="5"/>
      <c r="Z76" s="11"/>
    </row>
    <row r="77" spans="1:26" ht="14">
      <c r="A77" s="3" t="s">
        <v>5</v>
      </c>
      <c r="B77" s="3" t="s">
        <v>128</v>
      </c>
      <c r="C77" s="21" t="s">
        <v>600</v>
      </c>
      <c r="D77" s="21" t="s">
        <v>6</v>
      </c>
      <c r="E77" s="81" t="s">
        <v>8</v>
      </c>
      <c r="F77" s="3" t="s">
        <v>159</v>
      </c>
      <c r="G77" s="11" t="s">
        <v>330</v>
      </c>
      <c r="H77" s="9">
        <v>-18.64</v>
      </c>
      <c r="I77" s="67">
        <v>97.17</v>
      </c>
      <c r="J77" s="5">
        <v>0.26</v>
      </c>
      <c r="K77" s="6">
        <v>230</v>
      </c>
      <c r="L77" s="5">
        <v>20</v>
      </c>
      <c r="M77" s="24" t="s">
        <v>54</v>
      </c>
      <c r="N77" s="9">
        <v>-18.64</v>
      </c>
      <c r="O77" s="2">
        <v>2.58</v>
      </c>
      <c r="P77" s="2" t="s">
        <v>54</v>
      </c>
      <c r="Q77" s="2" t="s">
        <v>54</v>
      </c>
      <c r="R77" s="2" t="s">
        <v>54</v>
      </c>
      <c r="S77" s="9">
        <v>3.21</v>
      </c>
      <c r="T77" s="2" t="s">
        <v>54</v>
      </c>
      <c r="U77" s="5" t="s">
        <v>54</v>
      </c>
      <c r="V77" s="5"/>
      <c r="W77" s="5"/>
      <c r="X77" s="5"/>
      <c r="Y77" s="5"/>
      <c r="Z77" s="5"/>
    </row>
    <row r="78" spans="1:26" ht="14">
      <c r="A78" s="3" t="s">
        <v>5</v>
      </c>
      <c r="B78" s="3" t="s">
        <v>128</v>
      </c>
      <c r="C78" s="21" t="s">
        <v>601</v>
      </c>
      <c r="D78" s="21" t="s">
        <v>6</v>
      </c>
      <c r="E78" s="81" t="s">
        <v>347</v>
      </c>
      <c r="F78" s="3" t="s">
        <v>367</v>
      </c>
      <c r="G78" s="11" t="s">
        <v>9</v>
      </c>
      <c r="H78" s="9">
        <v>-13.2</v>
      </c>
      <c r="I78" s="41">
        <v>0.81520000000000004</v>
      </c>
      <c r="J78" s="41">
        <v>4.8999999999999998E-3</v>
      </c>
      <c r="K78" s="6">
        <v>1642</v>
      </c>
      <c r="L78" s="5">
        <v>48</v>
      </c>
      <c r="M78" s="24">
        <v>2392</v>
      </c>
      <c r="N78" s="2">
        <v>-13.249255287688019</v>
      </c>
      <c r="O78" s="2">
        <v>18.7561572548592</v>
      </c>
      <c r="P78" s="2">
        <v>43.813873057669021</v>
      </c>
      <c r="Q78" s="2">
        <v>14.989325805743466</v>
      </c>
      <c r="R78" s="2">
        <v>2.9230049186655775</v>
      </c>
      <c r="S78" s="9">
        <f>R78*14/12</f>
        <v>3.4101724051098405</v>
      </c>
      <c r="T78" s="2">
        <v>16.600000000000001</v>
      </c>
      <c r="U78" s="11" t="s">
        <v>54</v>
      </c>
      <c r="V78" s="11"/>
      <c r="W78" s="11"/>
      <c r="X78" s="11"/>
      <c r="Y78" s="11"/>
      <c r="Z78" s="25"/>
    </row>
    <row r="79" spans="1:26" ht="14">
      <c r="A79" s="11" t="s">
        <v>5</v>
      </c>
      <c r="B79" s="11" t="s">
        <v>128</v>
      </c>
      <c r="C79" s="21" t="s">
        <v>602</v>
      </c>
      <c r="D79" s="21" t="s">
        <v>6</v>
      </c>
      <c r="E79" s="16" t="s">
        <v>8</v>
      </c>
      <c r="F79" s="11" t="s">
        <v>91</v>
      </c>
      <c r="G79" s="11" t="s">
        <v>10</v>
      </c>
      <c r="H79" s="9">
        <v>-18.600000000000001</v>
      </c>
      <c r="I79" s="41">
        <v>0.9617</v>
      </c>
      <c r="J79" s="41">
        <v>5.0000000000000001E-3</v>
      </c>
      <c r="K79" s="6">
        <v>313</v>
      </c>
      <c r="L79" s="5">
        <v>42</v>
      </c>
      <c r="M79" s="7">
        <v>2393</v>
      </c>
      <c r="N79" s="8">
        <v>-18.554716251523292</v>
      </c>
      <c r="O79" s="8">
        <v>3.1811433968527698</v>
      </c>
      <c r="P79" s="8">
        <v>46.324659283740004</v>
      </c>
      <c r="Q79" s="8">
        <v>15.989080456143531</v>
      </c>
      <c r="R79" s="8">
        <v>2.8972685083925853</v>
      </c>
      <c r="S79" s="9">
        <f>R79*14/12</f>
        <v>3.380146593124683</v>
      </c>
      <c r="T79" s="8">
        <v>19.399999999999999</v>
      </c>
      <c r="U79" s="23" t="s">
        <v>164</v>
      </c>
      <c r="V79" s="5"/>
      <c r="W79" s="5"/>
      <c r="X79" s="5"/>
      <c r="Y79" s="5"/>
      <c r="Z79" s="5"/>
    </row>
    <row r="80" spans="1:26" ht="28">
      <c r="A80" s="23" t="s">
        <v>46</v>
      </c>
      <c r="B80" s="23" t="s">
        <v>119</v>
      </c>
      <c r="C80" s="37" t="s">
        <v>603</v>
      </c>
      <c r="D80" s="21" t="s">
        <v>6</v>
      </c>
      <c r="E80" s="81" t="s">
        <v>8</v>
      </c>
      <c r="F80" s="116" t="s">
        <v>54</v>
      </c>
      <c r="G80" s="3" t="s">
        <v>109</v>
      </c>
      <c r="H80" s="34">
        <v>-19.5</v>
      </c>
      <c r="I80" s="41">
        <v>0.96574000000000004</v>
      </c>
      <c r="J80" s="41">
        <v>4.79E-3</v>
      </c>
      <c r="K80" s="51">
        <v>280</v>
      </c>
      <c r="L80" s="49">
        <v>40</v>
      </c>
      <c r="M80" s="23" t="s">
        <v>54</v>
      </c>
      <c r="N80" s="5" t="s">
        <v>54</v>
      </c>
      <c r="O80" s="5" t="s">
        <v>54</v>
      </c>
      <c r="P80" s="5" t="s">
        <v>54</v>
      </c>
      <c r="Q80" s="5" t="s">
        <v>54</v>
      </c>
      <c r="R80" s="5" t="s">
        <v>54</v>
      </c>
      <c r="S80" s="5" t="s">
        <v>54</v>
      </c>
      <c r="T80" s="5" t="s">
        <v>54</v>
      </c>
      <c r="U80" s="23" t="s">
        <v>54</v>
      </c>
      <c r="V80" s="5"/>
      <c r="W80" s="5"/>
      <c r="X80" s="5"/>
      <c r="Y80" s="5"/>
      <c r="Z80" s="5"/>
    </row>
    <row r="81" spans="1:26" s="5" customFormat="1" ht="28">
      <c r="A81" s="5" t="s">
        <v>46</v>
      </c>
      <c r="B81" s="5" t="s">
        <v>119</v>
      </c>
      <c r="C81" s="49" t="s">
        <v>157</v>
      </c>
      <c r="D81" s="21" t="s">
        <v>6</v>
      </c>
      <c r="E81" s="81" t="s">
        <v>8</v>
      </c>
      <c r="F81" s="11" t="s">
        <v>54</v>
      </c>
      <c r="G81" s="84" t="s">
        <v>107</v>
      </c>
      <c r="H81" s="50">
        <v>-19.3</v>
      </c>
      <c r="I81" s="41">
        <v>0.97904999999999998</v>
      </c>
      <c r="J81" s="41">
        <v>6.0699999999999999E-3</v>
      </c>
      <c r="K81" s="51">
        <v>170</v>
      </c>
      <c r="L81" s="51">
        <v>50</v>
      </c>
      <c r="M81" s="5" t="s">
        <v>54</v>
      </c>
      <c r="N81" s="5" t="s">
        <v>54</v>
      </c>
      <c r="O81" s="5" t="s">
        <v>54</v>
      </c>
      <c r="P81" s="5" t="s">
        <v>54</v>
      </c>
      <c r="Q81" s="5" t="s">
        <v>54</v>
      </c>
      <c r="R81" s="5" t="s">
        <v>54</v>
      </c>
      <c r="S81" s="5" t="s">
        <v>54</v>
      </c>
      <c r="T81" s="5" t="s">
        <v>54</v>
      </c>
      <c r="U81" s="5" t="s">
        <v>54</v>
      </c>
    </row>
    <row r="82" spans="1:26" ht="28">
      <c r="A82" s="23" t="s">
        <v>46</v>
      </c>
      <c r="B82" s="23" t="s">
        <v>119</v>
      </c>
      <c r="C82" s="37" t="s">
        <v>158</v>
      </c>
      <c r="D82" s="21" t="s">
        <v>6</v>
      </c>
      <c r="E82" s="81" t="s">
        <v>8</v>
      </c>
      <c r="F82" s="3" t="s">
        <v>159</v>
      </c>
      <c r="G82" s="3" t="s">
        <v>108</v>
      </c>
      <c r="H82" s="34">
        <v>-20.2</v>
      </c>
      <c r="I82" s="41">
        <v>0.96574000000000004</v>
      </c>
      <c r="J82" s="41">
        <v>4.79E-3</v>
      </c>
      <c r="K82" s="51">
        <v>280</v>
      </c>
      <c r="L82" s="49">
        <v>40</v>
      </c>
      <c r="M82" s="23" t="s">
        <v>54</v>
      </c>
      <c r="N82" s="5" t="s">
        <v>54</v>
      </c>
      <c r="O82" s="5" t="s">
        <v>54</v>
      </c>
      <c r="P82" s="5" t="s">
        <v>54</v>
      </c>
      <c r="Q82" s="5" t="s">
        <v>54</v>
      </c>
      <c r="R82" s="5" t="s">
        <v>54</v>
      </c>
      <c r="S82" s="5" t="s">
        <v>54</v>
      </c>
      <c r="T82" s="5" t="s">
        <v>54</v>
      </c>
      <c r="U82" s="23" t="s">
        <v>54</v>
      </c>
      <c r="V82" s="5"/>
      <c r="W82" s="5"/>
      <c r="X82" s="5"/>
      <c r="Y82" s="5"/>
      <c r="Z82" s="5"/>
    </row>
    <row r="83" spans="1:26" ht="28">
      <c r="A83" s="23" t="s">
        <v>46</v>
      </c>
      <c r="B83" s="23" t="s">
        <v>119</v>
      </c>
      <c r="C83" s="37" t="s">
        <v>157</v>
      </c>
      <c r="D83" s="21" t="s">
        <v>6</v>
      </c>
      <c r="E83" s="81" t="s">
        <v>17</v>
      </c>
      <c r="F83" s="116" t="s">
        <v>54</v>
      </c>
      <c r="G83" s="84" t="s">
        <v>98</v>
      </c>
      <c r="H83" s="50">
        <v>-19.5</v>
      </c>
      <c r="I83" s="41">
        <v>0.96033999999999997</v>
      </c>
      <c r="J83" s="41">
        <v>4.7699999999999999E-3</v>
      </c>
      <c r="K83" s="51">
        <v>325</v>
      </c>
      <c r="L83" s="51">
        <v>40</v>
      </c>
      <c r="M83" s="23" t="s">
        <v>54</v>
      </c>
      <c r="N83" s="5" t="s">
        <v>54</v>
      </c>
      <c r="O83" s="5" t="s">
        <v>54</v>
      </c>
      <c r="P83" s="5" t="s">
        <v>54</v>
      </c>
      <c r="Q83" s="5" t="s">
        <v>54</v>
      </c>
      <c r="R83" s="5" t="s">
        <v>54</v>
      </c>
      <c r="S83" s="5" t="s">
        <v>54</v>
      </c>
      <c r="T83" s="5" t="s">
        <v>54</v>
      </c>
      <c r="U83" s="23" t="s">
        <v>54</v>
      </c>
      <c r="V83" s="5"/>
      <c r="W83" s="5"/>
      <c r="X83" s="5"/>
      <c r="Y83" s="5"/>
      <c r="Z83" s="5"/>
    </row>
    <row r="84" spans="1:26" ht="14">
      <c r="A84" s="23" t="s">
        <v>46</v>
      </c>
      <c r="B84" s="23" t="s">
        <v>119</v>
      </c>
      <c r="C84" s="23" t="s">
        <v>492</v>
      </c>
      <c r="D84" s="21" t="s">
        <v>6</v>
      </c>
      <c r="E84" s="116" t="s">
        <v>372</v>
      </c>
      <c r="F84" s="116" t="s">
        <v>397</v>
      </c>
      <c r="G84" s="11" t="s">
        <v>48</v>
      </c>
      <c r="H84" s="9">
        <v>-12.4</v>
      </c>
      <c r="I84" s="41">
        <v>0.84470000000000001</v>
      </c>
      <c r="J84" s="41">
        <v>0.23</v>
      </c>
      <c r="K84" s="6">
        <v>1350</v>
      </c>
      <c r="L84" s="5">
        <v>20</v>
      </c>
      <c r="M84" s="23">
        <v>3148</v>
      </c>
      <c r="N84" s="35">
        <v>-12.404932499999999</v>
      </c>
      <c r="O84" s="35">
        <v>18.437282</v>
      </c>
      <c r="P84" s="36">
        <v>43.174360499999999</v>
      </c>
      <c r="Q84" s="36">
        <v>15.4043806</v>
      </c>
      <c r="R84" s="35">
        <v>2.8027326525546896</v>
      </c>
      <c r="S84" s="9">
        <f>P84/Q84*14/12</f>
        <v>3.2698547613138049</v>
      </c>
      <c r="T84" s="5">
        <v>18.600000000000001</v>
      </c>
      <c r="U84" s="23" t="s">
        <v>54</v>
      </c>
      <c r="Z84" s="11"/>
    </row>
    <row r="85" spans="1:26" s="116" customFormat="1" ht="28">
      <c r="A85" s="12" t="s">
        <v>105</v>
      </c>
      <c r="B85" s="12" t="s">
        <v>103</v>
      </c>
      <c r="C85" s="12" t="s">
        <v>133</v>
      </c>
      <c r="D85" s="21" t="s">
        <v>6</v>
      </c>
      <c r="E85" s="81" t="s">
        <v>363</v>
      </c>
      <c r="F85" s="3" t="s">
        <v>160</v>
      </c>
      <c r="G85" s="11" t="s">
        <v>49</v>
      </c>
      <c r="H85" s="8">
        <v>-14.1</v>
      </c>
      <c r="I85" s="39">
        <v>0.90210000000000001</v>
      </c>
      <c r="J85" s="39">
        <v>0.25</v>
      </c>
      <c r="K85" s="22">
        <v>830</v>
      </c>
      <c r="L85" s="11">
        <v>20</v>
      </c>
      <c r="M85" s="12">
        <v>3268</v>
      </c>
      <c r="N85" s="35">
        <v>-13.884304499999999</v>
      </c>
      <c r="O85" s="35">
        <v>18.4158872</v>
      </c>
      <c r="P85" s="36">
        <v>41.519811300000001</v>
      </c>
      <c r="Q85" s="36">
        <v>13.8390691</v>
      </c>
      <c r="R85" s="35">
        <v>3.0001881629451508</v>
      </c>
      <c r="S85" s="11">
        <v>3.5</v>
      </c>
      <c r="T85" s="11">
        <v>4.4000000000000004</v>
      </c>
      <c r="U85" s="12" t="s">
        <v>54</v>
      </c>
      <c r="V85" s="12"/>
      <c r="W85" s="12"/>
      <c r="X85" s="12"/>
      <c r="Y85" s="12"/>
    </row>
    <row r="86" spans="1:26">
      <c r="D86" s="4"/>
      <c r="E86" s="11"/>
      <c r="F86" s="11"/>
    </row>
    <row r="87" spans="1:26">
      <c r="D87" s="49"/>
      <c r="E87" s="11"/>
      <c r="F87" s="11"/>
      <c r="G87" s="63"/>
    </row>
    <row r="88" spans="1:26">
      <c r="E88" s="11"/>
    </row>
    <row r="89" spans="1:26">
      <c r="E89" s="11"/>
    </row>
  </sheetData>
  <autoFilter ref="A1:Z85" xr:uid="{82135871-1D47-8542-9499-B12E47A32092}"/>
  <sortState xmlns:xlrd2="http://schemas.microsoft.com/office/spreadsheetml/2017/richdata2" ref="A2:Z89">
    <sortCondition ref="A2:A89"/>
    <sortCondition ref="B2:B89"/>
  </sortState>
  <dataValidations count="1">
    <dataValidation type="textLength" operator="lessThanOrEqual" allowBlank="1" showInputMessage="1" showErrorMessage="1" errorTitle="Exceeds limit." error="Descriptions are limited to 32 characters." promptTitle="32 character limit" prompt="Filed will be trunctaed on import." sqref="F64:F65 E49:E54 F4 F72 E2:F2 E5:F5 E8:E10 F11:F12 E70:F70 E27:F27 E31:F31 E33:F33 E21 E61:E62 E19:F19 E17 F22 E23:E24 E15:F16 E41:F41 I2:J2 J8:J10 J3 F80:F81 F83" xr:uid="{E76FAC8C-318B-CC48-80A6-BC119A357997}">
      <formula1>32</formula1>
    </dataValidation>
  </dataValidations>
  <pageMargins left="0.7" right="0.7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63EB3-26F5-8843-A3E2-322A65F7B4AF}">
  <dimension ref="A1:J99"/>
  <sheetViews>
    <sheetView topLeftCell="A17" workbookViewId="0">
      <selection activeCell="E5" sqref="E5"/>
    </sheetView>
  </sheetViews>
  <sheetFormatPr baseColWidth="10" defaultRowHeight="13"/>
  <cols>
    <col min="1" max="1" width="19.6640625" style="239" customWidth="1"/>
    <col min="2" max="2" width="18.33203125" style="239" customWidth="1"/>
    <col min="3" max="3" width="14.6640625" style="239" customWidth="1"/>
    <col min="4" max="4" width="15.5" style="239" customWidth="1"/>
    <col min="5" max="6" width="14" style="239" customWidth="1"/>
    <col min="7" max="7" width="17.33203125" style="239" customWidth="1"/>
    <col min="8" max="16384" width="10.83203125" style="239"/>
  </cols>
  <sheetData>
    <row r="1" spans="1:10" ht="30" thickTop="1" thickBot="1">
      <c r="A1" s="358"/>
      <c r="B1" s="250" t="s">
        <v>166</v>
      </c>
      <c r="C1" s="250" t="s">
        <v>167</v>
      </c>
      <c r="D1" s="250" t="s">
        <v>168</v>
      </c>
      <c r="E1" s="250" t="s">
        <v>169</v>
      </c>
      <c r="F1" s="250" t="s">
        <v>170</v>
      </c>
      <c r="G1" s="250" t="s">
        <v>171</v>
      </c>
      <c r="H1" s="251" t="s">
        <v>172</v>
      </c>
      <c r="I1" s="251"/>
      <c r="J1" s="252"/>
    </row>
    <row r="2" spans="1:10" ht="14" thickBot="1">
      <c r="A2" s="223" t="s">
        <v>605</v>
      </c>
      <c r="B2" s="224"/>
      <c r="C2" s="224"/>
      <c r="D2" s="224"/>
      <c r="E2" s="224"/>
      <c r="F2" s="224"/>
      <c r="G2" s="224"/>
      <c r="H2" s="224"/>
      <c r="I2" s="224"/>
      <c r="J2" s="359"/>
    </row>
    <row r="3" spans="1:10" ht="29" thickBot="1">
      <c r="A3" s="223" t="s">
        <v>185</v>
      </c>
      <c r="B3" s="224"/>
      <c r="C3" s="224"/>
      <c r="D3" s="224"/>
      <c r="E3" s="116">
        <v>26.66</v>
      </c>
      <c r="F3" s="116">
        <v>9.49</v>
      </c>
      <c r="G3" s="115" t="s">
        <v>177</v>
      </c>
      <c r="H3" s="115"/>
      <c r="I3" s="116" t="s">
        <v>187</v>
      </c>
      <c r="J3" s="360"/>
    </row>
    <row r="4" spans="1:10" ht="14">
      <c r="A4" s="361"/>
      <c r="B4" s="116" t="s">
        <v>33</v>
      </c>
      <c r="C4" s="116">
        <v>355</v>
      </c>
      <c r="D4" s="116">
        <v>27</v>
      </c>
      <c r="E4" s="362"/>
      <c r="F4" s="362"/>
      <c r="G4" s="362"/>
      <c r="H4" s="363"/>
      <c r="I4" s="363"/>
      <c r="J4" s="364"/>
    </row>
    <row r="5" spans="1:10" ht="14">
      <c r="A5" s="361"/>
      <c r="B5" s="116" t="s">
        <v>53</v>
      </c>
      <c r="C5" s="116">
        <v>250</v>
      </c>
      <c r="D5" s="116">
        <v>40</v>
      </c>
      <c r="E5" s="86" t="s">
        <v>181</v>
      </c>
      <c r="F5" s="362"/>
      <c r="H5" s="363"/>
      <c r="I5" s="363"/>
      <c r="J5" s="364"/>
    </row>
    <row r="6" spans="1:10" ht="14">
      <c r="A6" s="361"/>
      <c r="B6" s="116" t="s">
        <v>102</v>
      </c>
      <c r="C6" s="116">
        <v>360</v>
      </c>
      <c r="D6" s="116">
        <v>40</v>
      </c>
      <c r="E6" s="362"/>
      <c r="F6" s="362"/>
      <c r="G6" s="362"/>
      <c r="H6" s="363"/>
      <c r="I6" s="363"/>
      <c r="J6" s="364"/>
    </row>
    <row r="7" spans="1:10" ht="14">
      <c r="A7" s="361"/>
      <c r="B7" s="116" t="s">
        <v>143</v>
      </c>
      <c r="C7" s="116">
        <v>395</v>
      </c>
      <c r="D7" s="116">
        <v>15</v>
      </c>
      <c r="E7" s="362"/>
      <c r="F7" s="362"/>
      <c r="G7" s="362"/>
      <c r="H7" s="363"/>
      <c r="I7" s="363"/>
      <c r="J7" s="364"/>
    </row>
    <row r="8" spans="1:10" ht="15" thickBot="1">
      <c r="A8" s="365"/>
      <c r="B8" s="56" t="s">
        <v>149</v>
      </c>
      <c r="C8" s="56">
        <v>480</v>
      </c>
      <c r="D8" s="56">
        <v>30</v>
      </c>
      <c r="E8" s="91" t="s">
        <v>181</v>
      </c>
      <c r="F8" s="366"/>
      <c r="G8" s="91"/>
      <c r="H8" s="367"/>
      <c r="I8" s="367"/>
      <c r="J8" s="368"/>
    </row>
    <row r="9" spans="1:10" ht="14">
      <c r="A9" s="225" t="s">
        <v>185</v>
      </c>
      <c r="B9" s="226"/>
      <c r="C9" s="226"/>
      <c r="D9" s="226"/>
      <c r="E9" s="229">
        <v>2.0499999999999998</v>
      </c>
      <c r="F9" s="229">
        <v>5.99</v>
      </c>
      <c r="G9" s="115" t="s">
        <v>173</v>
      </c>
      <c r="H9" s="115"/>
      <c r="I9" s="229" t="s">
        <v>189</v>
      </c>
      <c r="J9" s="369"/>
    </row>
    <row r="10" spans="1:10" ht="14" thickBot="1">
      <c r="A10" s="227" t="s">
        <v>188</v>
      </c>
      <c r="B10" s="228"/>
      <c r="C10" s="228"/>
      <c r="D10" s="228"/>
      <c r="E10" s="230"/>
      <c r="F10" s="230"/>
      <c r="G10" s="116"/>
      <c r="H10" s="116"/>
      <c r="I10" s="230"/>
      <c r="J10" s="364"/>
    </row>
    <row r="11" spans="1:10" ht="14">
      <c r="A11" s="361"/>
      <c r="B11" s="116" t="s">
        <v>33</v>
      </c>
      <c r="C11" s="116">
        <v>355</v>
      </c>
      <c r="D11" s="116">
        <v>27</v>
      </c>
      <c r="E11" s="362"/>
      <c r="F11" s="362"/>
      <c r="G11" s="362"/>
      <c r="H11" s="363"/>
      <c r="I11" s="363"/>
      <c r="J11" s="364"/>
    </row>
    <row r="12" spans="1:10" ht="14">
      <c r="A12" s="361"/>
      <c r="B12" s="116" t="s">
        <v>102</v>
      </c>
      <c r="C12" s="116">
        <v>360</v>
      </c>
      <c r="D12" s="116">
        <v>40</v>
      </c>
      <c r="E12" s="362"/>
      <c r="F12" s="362"/>
      <c r="G12" s="362"/>
      <c r="H12" s="363"/>
      <c r="I12" s="363"/>
      <c r="J12" s="364"/>
    </row>
    <row r="13" spans="1:10" ht="15" thickBot="1">
      <c r="A13" s="365"/>
      <c r="B13" s="56" t="s">
        <v>143</v>
      </c>
      <c r="C13" s="56">
        <v>395</v>
      </c>
      <c r="D13" s="56">
        <v>15</v>
      </c>
      <c r="E13" s="366"/>
      <c r="F13" s="366"/>
      <c r="G13" s="366"/>
      <c r="H13" s="367"/>
      <c r="I13" s="367"/>
      <c r="J13" s="368"/>
    </row>
    <row r="14" spans="1:10" ht="14" thickBot="1">
      <c r="A14" s="223" t="s">
        <v>604</v>
      </c>
      <c r="B14" s="224"/>
      <c r="C14" s="224"/>
      <c r="D14" s="224"/>
      <c r="E14" s="224"/>
      <c r="F14" s="224"/>
      <c r="G14" s="224"/>
      <c r="H14" s="224"/>
      <c r="I14" s="224"/>
      <c r="J14" s="359"/>
    </row>
    <row r="15" spans="1:10" ht="15" thickBot="1">
      <c r="A15" s="223" t="s">
        <v>185</v>
      </c>
      <c r="B15" s="224"/>
      <c r="C15" s="224"/>
      <c r="D15" s="224"/>
      <c r="E15" s="116">
        <v>2.0099999999999998</v>
      </c>
      <c r="F15" s="116">
        <v>3.84</v>
      </c>
      <c r="G15" s="115" t="s">
        <v>173</v>
      </c>
      <c r="H15" s="115"/>
      <c r="I15" s="116" t="s">
        <v>186</v>
      </c>
      <c r="J15" s="360"/>
    </row>
    <row r="16" spans="1:10" ht="14">
      <c r="A16" s="361"/>
      <c r="B16" s="116" t="s">
        <v>31</v>
      </c>
      <c r="C16" s="116">
        <v>551</v>
      </c>
      <c r="D16" s="116">
        <v>42</v>
      </c>
      <c r="E16" s="362"/>
      <c r="F16" s="362"/>
      <c r="G16" s="362"/>
      <c r="H16" s="363"/>
      <c r="I16" s="363"/>
      <c r="J16" s="364"/>
    </row>
    <row r="17" spans="1:10" ht="15" thickBot="1">
      <c r="A17" s="365"/>
      <c r="B17" s="56" t="s">
        <v>145</v>
      </c>
      <c r="C17" s="56">
        <v>485</v>
      </c>
      <c r="D17" s="56">
        <v>20</v>
      </c>
      <c r="E17" s="366"/>
      <c r="F17" s="366"/>
      <c r="G17" s="366"/>
      <c r="H17" s="367"/>
      <c r="I17" s="367"/>
      <c r="J17" s="368"/>
    </row>
    <row r="18" spans="1:10" ht="14" thickBot="1">
      <c r="A18" s="223" t="s">
        <v>606</v>
      </c>
      <c r="B18" s="224"/>
      <c r="C18" s="224"/>
      <c r="D18" s="224"/>
      <c r="E18" s="224"/>
      <c r="F18" s="224"/>
      <c r="G18" s="224"/>
      <c r="H18" s="224"/>
      <c r="I18" s="224"/>
      <c r="J18" s="359"/>
    </row>
    <row r="19" spans="1:10" ht="15" thickBot="1">
      <c r="A19" s="223" t="s">
        <v>174</v>
      </c>
      <c r="B19" s="224"/>
      <c r="C19" s="224"/>
      <c r="D19" s="370"/>
      <c r="E19" s="115">
        <v>1.28</v>
      </c>
      <c r="F19" s="115">
        <v>3.84</v>
      </c>
      <c r="G19" s="115" t="s">
        <v>173</v>
      </c>
      <c r="H19" s="115"/>
      <c r="I19" s="115" t="s">
        <v>175</v>
      </c>
      <c r="J19" s="360"/>
    </row>
    <row r="20" spans="1:10" ht="14">
      <c r="A20" s="361"/>
      <c r="B20" s="116" t="s">
        <v>28</v>
      </c>
      <c r="C20" s="116">
        <v>1599</v>
      </c>
      <c r="D20" s="116">
        <v>45</v>
      </c>
      <c r="E20" s="362"/>
      <c r="F20" s="362"/>
      <c r="G20" s="362"/>
      <c r="H20" s="363"/>
      <c r="I20" s="363"/>
      <c r="J20" s="364"/>
    </row>
    <row r="21" spans="1:10" ht="15" thickBot="1">
      <c r="A21" s="365"/>
      <c r="B21" s="56" t="s">
        <v>30</v>
      </c>
      <c r="C21" s="56">
        <v>1671</v>
      </c>
      <c r="D21" s="56">
        <v>45</v>
      </c>
      <c r="E21" s="366"/>
      <c r="F21" s="366"/>
      <c r="G21" s="366"/>
      <c r="H21" s="367"/>
      <c r="I21" s="367"/>
      <c r="J21" s="368"/>
    </row>
    <row r="22" spans="1:10" ht="26" customHeight="1" thickBot="1">
      <c r="A22" s="223" t="s">
        <v>176</v>
      </c>
      <c r="B22" s="224"/>
      <c r="C22" s="224"/>
      <c r="D22" s="224"/>
      <c r="E22" s="116">
        <v>45.56</v>
      </c>
      <c r="F22" s="116">
        <v>16.899999999999999</v>
      </c>
      <c r="G22" s="115" t="s">
        <v>177</v>
      </c>
      <c r="H22" s="115"/>
      <c r="I22" s="116" t="s">
        <v>178</v>
      </c>
      <c r="J22" s="360"/>
    </row>
    <row r="23" spans="1:10" ht="14">
      <c r="A23" s="361"/>
      <c r="B23" s="116" t="s">
        <v>59</v>
      </c>
      <c r="C23" s="116">
        <v>680</v>
      </c>
      <c r="D23" s="116">
        <v>40</v>
      </c>
      <c r="E23" s="362"/>
      <c r="F23" s="362"/>
      <c r="G23" s="362"/>
      <c r="H23" s="363"/>
      <c r="I23" s="363"/>
      <c r="J23" s="364"/>
    </row>
    <row r="24" spans="1:10" ht="14">
      <c r="A24" s="361"/>
      <c r="B24" s="116" t="s">
        <v>55</v>
      </c>
      <c r="C24" s="116">
        <v>640</v>
      </c>
      <c r="D24" s="116">
        <v>40</v>
      </c>
      <c r="E24" s="362"/>
      <c r="F24" s="362"/>
      <c r="G24" s="362"/>
      <c r="H24" s="363"/>
      <c r="I24" s="363"/>
      <c r="J24" s="364"/>
    </row>
    <row r="25" spans="1:10" ht="14">
      <c r="A25" s="361"/>
      <c r="B25" s="116" t="s">
        <v>27</v>
      </c>
      <c r="C25" s="116">
        <v>730</v>
      </c>
      <c r="D25" s="116">
        <v>42</v>
      </c>
      <c r="E25" s="362"/>
      <c r="F25" s="362"/>
      <c r="G25" s="362"/>
      <c r="H25" s="363"/>
      <c r="I25" s="363"/>
      <c r="J25" s="364"/>
    </row>
    <row r="26" spans="1:10" ht="14">
      <c r="A26" s="361"/>
      <c r="B26" s="116" t="s">
        <v>179</v>
      </c>
      <c r="C26" s="116">
        <v>650</v>
      </c>
      <c r="D26" s="116">
        <v>15</v>
      </c>
      <c r="E26" s="362"/>
      <c r="F26" s="362"/>
      <c r="G26" s="362"/>
      <c r="H26" s="363"/>
      <c r="I26" s="363"/>
      <c r="J26" s="364"/>
    </row>
    <row r="27" spans="1:10" ht="14">
      <c r="A27" s="361"/>
      <c r="B27" s="116" t="s">
        <v>180</v>
      </c>
      <c r="C27" s="116">
        <v>660</v>
      </c>
      <c r="D27" s="116">
        <v>30</v>
      </c>
      <c r="E27" s="362"/>
      <c r="F27" s="362"/>
      <c r="G27" s="362"/>
      <c r="H27" s="363"/>
      <c r="I27" s="363"/>
      <c r="J27" s="364"/>
    </row>
    <row r="28" spans="1:10" ht="14">
      <c r="A28" s="361"/>
      <c r="B28" s="116" t="s">
        <v>58</v>
      </c>
      <c r="C28" s="116">
        <v>670</v>
      </c>
      <c r="D28" s="116">
        <v>15</v>
      </c>
      <c r="E28" s="362"/>
      <c r="F28" s="362"/>
      <c r="G28" s="362"/>
      <c r="H28" s="363"/>
      <c r="I28" s="363"/>
      <c r="J28" s="364"/>
    </row>
    <row r="29" spans="1:10" ht="14">
      <c r="A29" s="361"/>
      <c r="B29" s="116" t="s">
        <v>60</v>
      </c>
      <c r="C29" s="116">
        <v>685</v>
      </c>
      <c r="D29" s="116">
        <v>15</v>
      </c>
      <c r="E29" s="362"/>
      <c r="F29" s="362"/>
      <c r="G29" s="362"/>
      <c r="H29" s="363"/>
      <c r="I29" s="363"/>
      <c r="J29" s="364"/>
    </row>
    <row r="30" spans="1:10" ht="14">
      <c r="A30" s="361"/>
      <c r="B30" s="116" t="s">
        <v>61</v>
      </c>
      <c r="C30" s="116">
        <v>710</v>
      </c>
      <c r="D30" s="116">
        <v>20</v>
      </c>
      <c r="E30" s="362"/>
      <c r="F30" s="362"/>
      <c r="G30" s="362"/>
      <c r="H30" s="363"/>
      <c r="I30" s="363"/>
      <c r="J30" s="364"/>
    </row>
    <row r="31" spans="1:10" ht="14">
      <c r="A31" s="361"/>
      <c r="B31" s="116" t="s">
        <v>29</v>
      </c>
      <c r="C31" s="116">
        <v>923</v>
      </c>
      <c r="D31" s="116">
        <v>43</v>
      </c>
      <c r="E31" s="86" t="s">
        <v>181</v>
      </c>
      <c r="F31" s="362"/>
      <c r="H31" s="363"/>
      <c r="I31" s="363"/>
      <c r="J31" s="364"/>
    </row>
    <row r="32" spans="1:10" ht="15" thickBot="1">
      <c r="A32" s="365"/>
      <c r="B32" s="56" t="s">
        <v>62</v>
      </c>
      <c r="C32" s="56">
        <v>715</v>
      </c>
      <c r="D32" s="56">
        <v>15</v>
      </c>
      <c r="E32" s="366"/>
      <c r="F32" s="366"/>
      <c r="G32" s="366"/>
      <c r="H32" s="367"/>
      <c r="I32" s="367"/>
      <c r="J32" s="368"/>
    </row>
    <row r="33" spans="1:10" ht="15" thickBot="1">
      <c r="A33" s="223" t="s">
        <v>182</v>
      </c>
      <c r="B33" s="224"/>
      <c r="C33" s="224"/>
      <c r="D33" s="224"/>
      <c r="E33" s="116">
        <v>14.98</v>
      </c>
      <c r="F33" s="116">
        <v>15.5</v>
      </c>
      <c r="G33" s="115" t="s">
        <v>173</v>
      </c>
      <c r="H33" s="115"/>
      <c r="I33" s="116" t="s">
        <v>183</v>
      </c>
      <c r="J33" s="360"/>
    </row>
    <row r="34" spans="1:10" ht="14">
      <c r="A34" s="361"/>
      <c r="B34" s="116" t="s">
        <v>59</v>
      </c>
      <c r="C34" s="116">
        <v>680</v>
      </c>
      <c r="D34" s="116">
        <v>40</v>
      </c>
      <c r="E34" s="362"/>
      <c r="F34" s="362"/>
      <c r="G34" s="362"/>
      <c r="H34" s="363"/>
      <c r="I34" s="363"/>
      <c r="J34" s="364"/>
    </row>
    <row r="35" spans="1:10" ht="14">
      <c r="A35" s="361"/>
      <c r="B35" s="116" t="s">
        <v>55</v>
      </c>
      <c r="C35" s="116">
        <v>640</v>
      </c>
      <c r="D35" s="116">
        <v>40</v>
      </c>
      <c r="E35" s="362"/>
      <c r="F35" s="362"/>
      <c r="G35" s="362"/>
      <c r="H35" s="363"/>
      <c r="I35" s="363"/>
      <c r="J35" s="364"/>
    </row>
    <row r="36" spans="1:10" ht="14">
      <c r="A36" s="361"/>
      <c r="B36" s="116" t="s">
        <v>27</v>
      </c>
      <c r="C36" s="116">
        <v>730</v>
      </c>
      <c r="D36" s="116">
        <v>42</v>
      </c>
      <c r="E36" s="362"/>
      <c r="F36" s="362"/>
      <c r="G36" s="362"/>
      <c r="H36" s="363"/>
      <c r="I36" s="363"/>
      <c r="J36" s="364"/>
    </row>
    <row r="37" spans="1:10" ht="14">
      <c r="A37" s="361"/>
      <c r="B37" s="116" t="s">
        <v>179</v>
      </c>
      <c r="C37" s="116">
        <v>650</v>
      </c>
      <c r="D37" s="116">
        <v>15</v>
      </c>
      <c r="E37" s="362"/>
      <c r="F37" s="362"/>
      <c r="G37" s="362"/>
      <c r="H37" s="363"/>
      <c r="I37" s="363"/>
      <c r="J37" s="364"/>
    </row>
    <row r="38" spans="1:10" ht="14">
      <c r="A38" s="361"/>
      <c r="B38" s="116" t="s">
        <v>184</v>
      </c>
      <c r="C38" s="116">
        <v>660</v>
      </c>
      <c r="D38" s="116">
        <v>30</v>
      </c>
      <c r="E38" s="362"/>
      <c r="F38" s="362"/>
      <c r="G38" s="362"/>
      <c r="H38" s="363"/>
      <c r="I38" s="363"/>
      <c r="J38" s="364"/>
    </row>
    <row r="39" spans="1:10" ht="14">
      <c r="A39" s="361"/>
      <c r="B39" s="116" t="s">
        <v>58</v>
      </c>
      <c r="C39" s="116">
        <v>670</v>
      </c>
      <c r="D39" s="116">
        <v>15</v>
      </c>
      <c r="E39" s="362"/>
      <c r="F39" s="362"/>
      <c r="G39" s="362"/>
      <c r="H39" s="363"/>
      <c r="I39" s="363"/>
      <c r="J39" s="364"/>
    </row>
    <row r="40" spans="1:10" ht="14">
      <c r="A40" s="361"/>
      <c r="B40" s="116" t="s">
        <v>60</v>
      </c>
      <c r="C40" s="116">
        <v>685</v>
      </c>
      <c r="D40" s="116">
        <v>15</v>
      </c>
      <c r="E40" s="362"/>
      <c r="F40" s="362"/>
      <c r="G40" s="362"/>
      <c r="H40" s="363"/>
      <c r="I40" s="363"/>
      <c r="J40" s="364"/>
    </row>
    <row r="41" spans="1:10" ht="14">
      <c r="A41" s="361"/>
      <c r="B41" s="116" t="s">
        <v>61</v>
      </c>
      <c r="C41" s="116">
        <v>710</v>
      </c>
      <c r="D41" s="116">
        <v>20</v>
      </c>
      <c r="E41" s="362"/>
      <c r="F41" s="362"/>
      <c r="G41" s="362"/>
      <c r="H41" s="363"/>
      <c r="I41" s="363"/>
      <c r="J41" s="364"/>
    </row>
    <row r="42" spans="1:10" ht="15" thickBot="1">
      <c r="A42" s="365"/>
      <c r="B42" s="56" t="s">
        <v>62</v>
      </c>
      <c r="C42" s="56">
        <v>715</v>
      </c>
      <c r="D42" s="56">
        <v>15</v>
      </c>
      <c r="E42" s="366"/>
      <c r="F42" s="366"/>
      <c r="G42" s="366"/>
      <c r="H42" s="367"/>
      <c r="I42" s="367"/>
      <c r="J42" s="368"/>
    </row>
    <row r="43" spans="1:10" ht="14" thickBot="1">
      <c r="A43" s="223" t="s">
        <v>609</v>
      </c>
      <c r="B43" s="224"/>
      <c r="C43" s="224"/>
      <c r="D43" s="224"/>
      <c r="E43" s="224"/>
      <c r="F43" s="224"/>
      <c r="G43" s="224"/>
      <c r="H43" s="224"/>
      <c r="I43" s="224"/>
      <c r="J43" s="359"/>
    </row>
    <row r="44" spans="1:10" ht="15" thickBot="1">
      <c r="A44" s="223" t="s">
        <v>174</v>
      </c>
      <c r="B44" s="224"/>
      <c r="C44" s="224"/>
      <c r="D44" s="224"/>
      <c r="E44" s="116">
        <v>7.0000000000000007E-2</v>
      </c>
      <c r="F44" s="116">
        <v>3.84</v>
      </c>
      <c r="G44" s="115" t="s">
        <v>173</v>
      </c>
      <c r="H44" s="115"/>
      <c r="I44" s="116" t="s">
        <v>190</v>
      </c>
      <c r="J44" s="360"/>
    </row>
    <row r="45" spans="1:10" ht="14">
      <c r="A45" s="361"/>
      <c r="B45" s="116" t="s">
        <v>23</v>
      </c>
      <c r="C45" s="116">
        <v>2007</v>
      </c>
      <c r="D45" s="116">
        <v>46</v>
      </c>
      <c r="E45" s="362"/>
      <c r="F45" s="362"/>
      <c r="G45" s="362"/>
      <c r="H45" s="363"/>
      <c r="I45" s="363"/>
      <c r="J45" s="364"/>
    </row>
    <row r="46" spans="1:10" ht="15" thickBot="1">
      <c r="A46" s="365"/>
      <c r="B46" s="56" t="s">
        <v>25</v>
      </c>
      <c r="C46" s="56">
        <v>2024</v>
      </c>
      <c r="D46" s="56">
        <v>46</v>
      </c>
      <c r="E46" s="362"/>
      <c r="F46" s="362"/>
      <c r="G46" s="362"/>
      <c r="H46" s="363"/>
      <c r="I46" s="363"/>
      <c r="J46" s="364"/>
    </row>
    <row r="47" spans="1:10" ht="14">
      <c r="A47" s="225"/>
      <c r="B47" s="226"/>
      <c r="C47" s="226"/>
      <c r="D47" s="226"/>
      <c r="E47" s="229">
        <v>2.27</v>
      </c>
      <c r="F47" s="229">
        <v>5.99</v>
      </c>
      <c r="G47" s="115" t="s">
        <v>173</v>
      </c>
      <c r="H47" s="115"/>
      <c r="I47" s="229" t="s">
        <v>192</v>
      </c>
      <c r="J47" s="369"/>
    </row>
    <row r="48" spans="1:10" ht="14" thickBot="1">
      <c r="A48" s="227" t="s">
        <v>191</v>
      </c>
      <c r="B48" s="228"/>
      <c r="C48" s="228"/>
      <c r="D48" s="228"/>
      <c r="E48" s="230"/>
      <c r="F48" s="230"/>
      <c r="G48" s="116"/>
      <c r="H48" s="116"/>
      <c r="I48" s="230"/>
      <c r="J48" s="364"/>
    </row>
    <row r="49" spans="1:10" ht="14">
      <c r="A49" s="361"/>
      <c r="B49" s="116" t="s">
        <v>399</v>
      </c>
      <c r="C49" s="116">
        <v>1250</v>
      </c>
      <c r="D49" s="116">
        <v>40</v>
      </c>
      <c r="E49" s="362"/>
      <c r="F49" s="362"/>
      <c r="G49" s="362"/>
      <c r="H49" s="363"/>
      <c r="I49" s="363"/>
      <c r="J49" s="364"/>
    </row>
    <row r="50" spans="1:10" ht="14">
      <c r="A50" s="361"/>
      <c r="B50" s="116" t="s">
        <v>24</v>
      </c>
      <c r="C50" s="116">
        <v>1310</v>
      </c>
      <c r="D50" s="116">
        <v>45</v>
      </c>
      <c r="E50" s="362"/>
      <c r="F50" s="362"/>
      <c r="G50" s="362"/>
      <c r="H50" s="363"/>
      <c r="I50" s="363"/>
      <c r="J50" s="364"/>
    </row>
    <row r="51" spans="1:10" ht="15" thickBot="1">
      <c r="A51" s="365"/>
      <c r="B51" s="56" t="s">
        <v>99</v>
      </c>
      <c r="C51" s="56">
        <v>1220</v>
      </c>
      <c r="D51" s="56">
        <v>40</v>
      </c>
      <c r="E51" s="366"/>
      <c r="F51" s="366"/>
      <c r="G51" s="366"/>
      <c r="H51" s="367"/>
      <c r="I51" s="367"/>
      <c r="J51" s="368"/>
    </row>
    <row r="52" spans="1:10" ht="14" thickBot="1">
      <c r="A52" s="223" t="s">
        <v>610</v>
      </c>
      <c r="B52" s="224"/>
      <c r="C52" s="224"/>
      <c r="D52" s="224"/>
      <c r="E52" s="224"/>
      <c r="F52" s="224"/>
      <c r="G52" s="224"/>
      <c r="H52" s="224"/>
      <c r="I52" s="224"/>
      <c r="J52" s="359"/>
    </row>
    <row r="53" spans="1:10" ht="32" customHeight="1" thickBot="1">
      <c r="A53" s="223" t="s">
        <v>174</v>
      </c>
      <c r="B53" s="224"/>
      <c r="C53" s="224"/>
      <c r="D53" s="224"/>
      <c r="E53" s="116">
        <v>9.35</v>
      </c>
      <c r="F53" s="116">
        <v>7.81</v>
      </c>
      <c r="G53" s="115" t="s">
        <v>177</v>
      </c>
      <c r="H53" s="115"/>
      <c r="I53" s="116" t="s">
        <v>193</v>
      </c>
      <c r="J53" s="360"/>
    </row>
    <row r="54" spans="1:10" ht="14">
      <c r="A54" s="361"/>
      <c r="B54" s="116" t="s">
        <v>36</v>
      </c>
      <c r="C54" s="116">
        <v>1633</v>
      </c>
      <c r="D54" s="116">
        <v>32</v>
      </c>
      <c r="E54" s="362"/>
      <c r="F54" s="362"/>
      <c r="G54" s="362"/>
      <c r="H54" s="363"/>
      <c r="I54" s="363"/>
      <c r="J54" s="364"/>
    </row>
    <row r="55" spans="1:10" ht="14">
      <c r="A55" s="361"/>
      <c r="B55" s="116" t="s">
        <v>37</v>
      </c>
      <c r="C55" s="116">
        <v>1669</v>
      </c>
      <c r="D55" s="116">
        <v>40</v>
      </c>
      <c r="E55" s="362"/>
      <c r="F55" s="362"/>
      <c r="G55" s="362"/>
      <c r="H55" s="363"/>
      <c r="I55" s="363"/>
      <c r="J55" s="364"/>
    </row>
    <row r="56" spans="1:10" ht="14">
      <c r="A56" s="361"/>
      <c r="B56" s="116" t="s">
        <v>39</v>
      </c>
      <c r="C56" s="116">
        <v>1566</v>
      </c>
      <c r="D56" s="116">
        <v>28</v>
      </c>
      <c r="E56" s="86" t="s">
        <v>181</v>
      </c>
      <c r="F56" s="362"/>
      <c r="H56" s="363"/>
      <c r="I56" s="363"/>
      <c r="J56" s="364"/>
    </row>
    <row r="57" spans="1:10" ht="15" thickBot="1">
      <c r="A57" s="365"/>
      <c r="B57" s="56" t="s">
        <v>40</v>
      </c>
      <c r="C57" s="56">
        <v>1680</v>
      </c>
      <c r="D57" s="56">
        <v>28</v>
      </c>
      <c r="E57" s="366"/>
      <c r="F57" s="366"/>
      <c r="G57" s="366"/>
      <c r="H57" s="367"/>
      <c r="I57" s="367"/>
      <c r="J57" s="368"/>
    </row>
    <row r="58" spans="1:10" ht="15" thickBot="1">
      <c r="A58" s="223" t="s">
        <v>194</v>
      </c>
      <c r="B58" s="224"/>
      <c r="C58" s="224"/>
      <c r="D58" s="224"/>
      <c r="E58" s="116">
        <v>1.26</v>
      </c>
      <c r="F58" s="116">
        <v>5.99</v>
      </c>
      <c r="G58" s="115" t="s">
        <v>173</v>
      </c>
      <c r="H58" s="115"/>
      <c r="I58" s="116" t="s">
        <v>195</v>
      </c>
      <c r="J58" s="360"/>
    </row>
    <row r="59" spans="1:10" ht="14">
      <c r="A59" s="361"/>
      <c r="B59" s="116" t="s">
        <v>36</v>
      </c>
      <c r="C59" s="116">
        <v>1633</v>
      </c>
      <c r="D59" s="116">
        <v>32</v>
      </c>
      <c r="E59" s="362"/>
      <c r="F59" s="362"/>
      <c r="G59" s="362"/>
      <c r="H59" s="363"/>
      <c r="I59" s="363"/>
      <c r="J59" s="364"/>
    </row>
    <row r="60" spans="1:10" ht="14">
      <c r="A60" s="361"/>
      <c r="B60" s="116" t="s">
        <v>37</v>
      </c>
      <c r="C60" s="116">
        <v>1669</v>
      </c>
      <c r="D60" s="116">
        <v>40</v>
      </c>
      <c r="E60" s="362"/>
      <c r="F60" s="362"/>
      <c r="G60" s="362"/>
      <c r="H60" s="363"/>
      <c r="I60" s="363"/>
      <c r="J60" s="364"/>
    </row>
    <row r="61" spans="1:10" ht="15" thickBot="1">
      <c r="A61" s="365"/>
      <c r="B61" s="56" t="s">
        <v>40</v>
      </c>
      <c r="C61" s="56">
        <v>1680</v>
      </c>
      <c r="D61" s="56">
        <v>28</v>
      </c>
      <c r="E61" s="366"/>
      <c r="F61" s="366"/>
      <c r="G61" s="366"/>
      <c r="H61" s="367"/>
      <c r="I61" s="367"/>
      <c r="J61" s="368"/>
    </row>
    <row r="62" spans="1:10" ht="15" thickBot="1">
      <c r="A62" s="223" t="s">
        <v>191</v>
      </c>
      <c r="B62" s="224"/>
      <c r="C62" s="224"/>
      <c r="D62" s="224"/>
      <c r="E62" s="116">
        <v>3.33</v>
      </c>
      <c r="F62" s="116">
        <v>11.1</v>
      </c>
      <c r="G62" s="115" t="s">
        <v>173</v>
      </c>
      <c r="H62" s="115"/>
      <c r="I62" s="116" t="s">
        <v>196</v>
      </c>
      <c r="J62" s="360"/>
    </row>
    <row r="63" spans="1:10" ht="14">
      <c r="A63" s="361"/>
      <c r="B63" s="116" t="s">
        <v>197</v>
      </c>
      <c r="C63" s="116">
        <v>870</v>
      </c>
      <c r="D63" s="116">
        <v>40</v>
      </c>
      <c r="E63" s="362"/>
      <c r="F63" s="362"/>
      <c r="G63" s="362"/>
      <c r="H63" s="363"/>
      <c r="I63" s="363"/>
      <c r="J63" s="364"/>
    </row>
    <row r="64" spans="1:10" ht="14">
      <c r="A64" s="361"/>
      <c r="B64" s="116" t="s">
        <v>198</v>
      </c>
      <c r="C64" s="116">
        <v>920</v>
      </c>
      <c r="D64" s="116">
        <v>40</v>
      </c>
      <c r="E64" s="362"/>
      <c r="F64" s="362"/>
      <c r="G64" s="362"/>
      <c r="H64" s="363"/>
      <c r="I64" s="363"/>
      <c r="J64" s="364"/>
    </row>
    <row r="65" spans="1:10" ht="14">
      <c r="A65" s="361"/>
      <c r="B65" s="116" t="s">
        <v>93</v>
      </c>
      <c r="C65" s="116">
        <v>830</v>
      </c>
      <c r="D65" s="116">
        <v>40</v>
      </c>
      <c r="E65" s="362"/>
      <c r="F65" s="362"/>
      <c r="G65" s="362"/>
      <c r="H65" s="363"/>
      <c r="I65" s="363"/>
      <c r="J65" s="364"/>
    </row>
    <row r="66" spans="1:10" ht="14">
      <c r="A66" s="361"/>
      <c r="B66" s="116" t="s">
        <v>96</v>
      </c>
      <c r="C66" s="116">
        <v>900</v>
      </c>
      <c r="D66" s="116">
        <v>40</v>
      </c>
      <c r="E66" s="362"/>
      <c r="F66" s="362"/>
      <c r="G66" s="362"/>
      <c r="H66" s="363"/>
      <c r="I66" s="363"/>
      <c r="J66" s="364"/>
    </row>
    <row r="67" spans="1:10" ht="14">
      <c r="A67" s="361"/>
      <c r="B67" s="116" t="s">
        <v>94</v>
      </c>
      <c r="C67" s="116">
        <v>850</v>
      </c>
      <c r="D67" s="116">
        <v>40</v>
      </c>
      <c r="E67" s="362"/>
      <c r="F67" s="362"/>
      <c r="G67" s="362"/>
      <c r="H67" s="363"/>
      <c r="I67" s="363"/>
      <c r="J67" s="364"/>
    </row>
    <row r="68" spans="1:10" ht="15" thickBot="1">
      <c r="A68" s="365"/>
      <c r="B68" s="56" t="s">
        <v>95</v>
      </c>
      <c r="C68" s="56">
        <v>870</v>
      </c>
      <c r="D68" s="56">
        <v>40</v>
      </c>
      <c r="E68" s="366"/>
      <c r="F68" s="366"/>
      <c r="G68" s="366"/>
      <c r="H68" s="367"/>
      <c r="I68" s="367"/>
      <c r="J68" s="368"/>
    </row>
    <row r="69" spans="1:10" ht="14" thickBot="1">
      <c r="A69" s="223" t="s">
        <v>611</v>
      </c>
      <c r="B69" s="224"/>
      <c r="C69" s="224"/>
      <c r="D69" s="224"/>
      <c r="E69" s="224"/>
      <c r="F69" s="224"/>
      <c r="G69" s="224"/>
      <c r="H69" s="224"/>
      <c r="I69" s="224"/>
      <c r="J69" s="359"/>
    </row>
    <row r="70" spans="1:10" ht="15" thickBot="1">
      <c r="A70" s="223" t="s">
        <v>174</v>
      </c>
      <c r="B70" s="224"/>
      <c r="C70" s="224"/>
      <c r="D70" s="224"/>
      <c r="E70" s="116">
        <v>0.28000000000000003</v>
      </c>
      <c r="F70" s="116">
        <v>3.84</v>
      </c>
      <c r="G70" s="115" t="s">
        <v>173</v>
      </c>
      <c r="H70" s="115"/>
      <c r="I70" s="116" t="s">
        <v>199</v>
      </c>
      <c r="J70" s="360"/>
    </row>
    <row r="71" spans="1:10" ht="14">
      <c r="A71" s="361"/>
      <c r="B71" s="116" t="s">
        <v>21</v>
      </c>
      <c r="C71" s="116">
        <v>1718</v>
      </c>
      <c r="D71" s="116">
        <v>51</v>
      </c>
      <c r="E71" s="362"/>
      <c r="F71" s="362"/>
      <c r="G71" s="362"/>
      <c r="H71" s="363"/>
      <c r="I71" s="363"/>
      <c r="J71" s="364"/>
    </row>
    <row r="72" spans="1:10" ht="15" thickBot="1">
      <c r="A72" s="365"/>
      <c r="B72" s="56" t="s">
        <v>22</v>
      </c>
      <c r="C72" s="56">
        <v>1682</v>
      </c>
      <c r="D72" s="56">
        <v>45</v>
      </c>
      <c r="E72" s="366"/>
      <c r="F72" s="366"/>
      <c r="G72" s="366"/>
      <c r="H72" s="367"/>
      <c r="I72" s="367"/>
      <c r="J72" s="368"/>
    </row>
    <row r="73" spans="1:10" ht="15" thickBot="1">
      <c r="A73" s="223" t="s">
        <v>191</v>
      </c>
      <c r="B73" s="224"/>
      <c r="C73" s="224"/>
      <c r="D73" s="224"/>
      <c r="E73" s="116">
        <v>0.44</v>
      </c>
      <c r="F73" s="116">
        <v>5.99</v>
      </c>
      <c r="G73" s="115" t="s">
        <v>173</v>
      </c>
      <c r="H73" s="115"/>
      <c r="I73" s="116" t="s">
        <v>200</v>
      </c>
      <c r="J73" s="360"/>
    </row>
    <row r="74" spans="1:10" ht="14">
      <c r="A74" s="361"/>
      <c r="B74" s="116" t="s">
        <v>201</v>
      </c>
      <c r="C74" s="116">
        <v>790</v>
      </c>
      <c r="D74" s="116">
        <v>40</v>
      </c>
      <c r="E74" s="362"/>
      <c r="F74" s="362"/>
      <c r="G74" s="362"/>
      <c r="H74" s="363"/>
      <c r="I74" s="363"/>
      <c r="J74" s="364"/>
    </row>
    <row r="75" spans="1:10" ht="14">
      <c r="A75" s="361"/>
      <c r="B75" s="116" t="s">
        <v>18</v>
      </c>
      <c r="C75" s="116">
        <v>827</v>
      </c>
      <c r="D75" s="116">
        <v>42</v>
      </c>
      <c r="E75" s="362"/>
      <c r="F75" s="362"/>
      <c r="G75" s="362"/>
      <c r="H75" s="363"/>
      <c r="I75" s="363"/>
      <c r="J75" s="364"/>
    </row>
    <row r="76" spans="1:10" ht="15" thickBot="1">
      <c r="A76" s="365"/>
      <c r="B76" s="56" t="s">
        <v>19</v>
      </c>
      <c r="C76" s="56">
        <v>817</v>
      </c>
      <c r="D76" s="56">
        <v>43</v>
      </c>
      <c r="E76" s="366"/>
      <c r="F76" s="366"/>
      <c r="G76" s="366"/>
      <c r="H76" s="367"/>
      <c r="I76" s="367"/>
      <c r="J76" s="368"/>
    </row>
    <row r="77" spans="1:10" ht="14" thickBot="1">
      <c r="A77" s="223" t="s">
        <v>613</v>
      </c>
      <c r="B77" s="224"/>
      <c r="C77" s="224"/>
      <c r="D77" s="224"/>
      <c r="E77" s="224"/>
      <c r="F77" s="224"/>
      <c r="G77" s="224"/>
      <c r="H77" s="224"/>
      <c r="I77" s="224"/>
      <c r="J77" s="359"/>
    </row>
    <row r="78" spans="1:10" ht="15" thickBot="1">
      <c r="A78" s="223" t="s">
        <v>174</v>
      </c>
      <c r="B78" s="224"/>
      <c r="C78" s="224"/>
      <c r="D78" s="224"/>
      <c r="E78" s="116">
        <v>1.82</v>
      </c>
      <c r="F78" s="116">
        <v>7.81</v>
      </c>
      <c r="G78" s="115" t="s">
        <v>173</v>
      </c>
      <c r="H78" s="115"/>
      <c r="I78" s="116" t="s">
        <v>208</v>
      </c>
      <c r="J78" s="360"/>
    </row>
    <row r="79" spans="1:10" ht="14">
      <c r="A79" s="361"/>
      <c r="B79" s="116" t="s">
        <v>100</v>
      </c>
      <c r="C79" s="116">
        <v>2340</v>
      </c>
      <c r="D79" s="116">
        <v>47</v>
      </c>
      <c r="E79" s="362"/>
      <c r="F79" s="362"/>
      <c r="G79" s="362"/>
      <c r="H79" s="363"/>
      <c r="I79" s="363"/>
      <c r="J79" s="364"/>
    </row>
    <row r="80" spans="1:10" ht="14">
      <c r="A80" s="361"/>
      <c r="B80" s="116" t="s">
        <v>13</v>
      </c>
      <c r="C80" s="116">
        <v>2262</v>
      </c>
      <c r="D80" s="116">
        <v>47</v>
      </c>
      <c r="E80" s="362"/>
      <c r="F80" s="362"/>
      <c r="G80" s="362"/>
      <c r="H80" s="363"/>
      <c r="I80" s="363"/>
      <c r="J80" s="364"/>
    </row>
    <row r="81" spans="1:10" ht="14">
      <c r="A81" s="361"/>
      <c r="B81" s="116" t="s">
        <v>14</v>
      </c>
      <c r="C81" s="116">
        <v>2327</v>
      </c>
      <c r="D81" s="116">
        <v>47</v>
      </c>
      <c r="E81" s="362"/>
      <c r="F81" s="362"/>
      <c r="G81" s="362"/>
      <c r="H81" s="363"/>
      <c r="I81" s="363"/>
      <c r="J81" s="364"/>
    </row>
    <row r="82" spans="1:10" ht="15" thickBot="1">
      <c r="A82" s="365"/>
      <c r="B82" s="56" t="s">
        <v>15</v>
      </c>
      <c r="C82" s="56">
        <v>2336</v>
      </c>
      <c r="D82" s="56">
        <v>47</v>
      </c>
      <c r="E82" s="366"/>
      <c r="F82" s="366"/>
      <c r="G82" s="366"/>
      <c r="H82" s="367"/>
      <c r="I82" s="367"/>
      <c r="J82" s="368"/>
    </row>
    <row r="83" spans="1:10" ht="14" thickBot="1">
      <c r="A83" s="223" t="s">
        <v>612</v>
      </c>
      <c r="B83" s="224"/>
      <c r="C83" s="224"/>
      <c r="D83" s="224"/>
      <c r="E83" s="224"/>
      <c r="F83" s="224"/>
      <c r="G83" s="224"/>
      <c r="H83" s="224"/>
      <c r="I83" s="224"/>
      <c r="J83" s="359"/>
    </row>
    <row r="84" spans="1:10" ht="15" thickBot="1">
      <c r="A84" s="223" t="s">
        <v>174</v>
      </c>
      <c r="B84" s="224"/>
      <c r="C84" s="224"/>
      <c r="D84" s="224"/>
      <c r="E84" s="116">
        <v>2.39</v>
      </c>
      <c r="F84" s="116">
        <v>3.84</v>
      </c>
      <c r="G84" s="115" t="s">
        <v>173</v>
      </c>
      <c r="H84" s="115"/>
      <c r="I84" s="116" t="s">
        <v>202</v>
      </c>
      <c r="J84" s="360"/>
    </row>
    <row r="85" spans="1:10" ht="14">
      <c r="A85" s="361"/>
      <c r="B85" s="116" t="s">
        <v>9</v>
      </c>
      <c r="C85" s="116">
        <v>1642</v>
      </c>
      <c r="D85" s="116">
        <v>48</v>
      </c>
      <c r="E85" s="362"/>
      <c r="F85" s="362"/>
      <c r="G85" s="362"/>
      <c r="H85" s="363"/>
      <c r="I85" s="363"/>
      <c r="J85" s="364"/>
    </row>
    <row r="86" spans="1:10" ht="15" thickBot="1">
      <c r="A86" s="365"/>
      <c r="B86" s="56" t="s">
        <v>41</v>
      </c>
      <c r="C86" s="56">
        <v>1537</v>
      </c>
      <c r="D86" s="56">
        <v>48</v>
      </c>
      <c r="E86" s="366"/>
      <c r="F86" s="366"/>
      <c r="G86" s="366"/>
      <c r="H86" s="367"/>
      <c r="I86" s="367"/>
      <c r="J86" s="368"/>
    </row>
    <row r="87" spans="1:10" ht="36" customHeight="1" thickBot="1">
      <c r="A87" s="223" t="s">
        <v>203</v>
      </c>
      <c r="B87" s="224"/>
      <c r="C87" s="224"/>
      <c r="D87" s="224"/>
      <c r="E87" s="116">
        <v>69.52</v>
      </c>
      <c r="F87" s="116">
        <v>5.99</v>
      </c>
      <c r="G87" s="115" t="s">
        <v>177</v>
      </c>
      <c r="H87" s="115"/>
      <c r="I87" s="116" t="s">
        <v>204</v>
      </c>
      <c r="J87" s="360"/>
    </row>
    <row r="88" spans="1:10" ht="14">
      <c r="A88" s="361"/>
      <c r="B88" s="116" t="s">
        <v>10</v>
      </c>
      <c r="C88" s="116">
        <v>313</v>
      </c>
      <c r="D88" s="116">
        <v>42</v>
      </c>
      <c r="E88" s="86" t="s">
        <v>181</v>
      </c>
      <c r="F88" s="362"/>
      <c r="H88" s="363"/>
      <c r="I88" s="363"/>
      <c r="J88" s="364"/>
    </row>
    <row r="89" spans="1:10" ht="14">
      <c r="A89" s="361"/>
      <c r="B89" s="116" t="s">
        <v>42</v>
      </c>
      <c r="C89" s="116">
        <v>743</v>
      </c>
      <c r="D89" s="116">
        <v>31</v>
      </c>
      <c r="E89" s="362"/>
      <c r="F89" s="362"/>
      <c r="G89" s="362"/>
      <c r="H89" s="363"/>
      <c r="I89" s="363"/>
      <c r="J89" s="364"/>
    </row>
    <row r="90" spans="1:10" ht="15" thickBot="1">
      <c r="A90" s="365"/>
      <c r="B90" s="56" t="s">
        <v>43</v>
      </c>
      <c r="C90" s="56">
        <v>660</v>
      </c>
      <c r="D90" s="56">
        <v>47</v>
      </c>
      <c r="E90" s="366"/>
      <c r="F90" s="366"/>
      <c r="G90" s="366"/>
      <c r="H90" s="367"/>
      <c r="I90" s="367"/>
      <c r="J90" s="368"/>
    </row>
    <row r="91" spans="1:10" ht="15" thickBot="1">
      <c r="A91" s="223" t="s">
        <v>205</v>
      </c>
      <c r="B91" s="224"/>
      <c r="C91" s="224"/>
      <c r="D91" s="224"/>
      <c r="E91" s="116">
        <v>2.17</v>
      </c>
      <c r="F91" s="116">
        <v>3.84</v>
      </c>
      <c r="G91" s="115" t="s">
        <v>173</v>
      </c>
      <c r="H91" s="115"/>
      <c r="I91" s="116" t="s">
        <v>206</v>
      </c>
      <c r="J91" s="360"/>
    </row>
    <row r="92" spans="1:10" ht="14">
      <c r="A92" s="361"/>
      <c r="B92" s="116" t="s">
        <v>42</v>
      </c>
      <c r="C92" s="116">
        <v>743</v>
      </c>
      <c r="D92" s="116">
        <v>31</v>
      </c>
      <c r="E92" s="362"/>
      <c r="F92" s="362"/>
      <c r="G92" s="362"/>
      <c r="H92" s="363"/>
      <c r="I92" s="363"/>
      <c r="J92" s="364"/>
    </row>
    <row r="93" spans="1:10" ht="15" thickBot="1">
      <c r="A93" s="365"/>
      <c r="B93" s="56" t="s">
        <v>43</v>
      </c>
      <c r="C93" s="56">
        <v>660</v>
      </c>
      <c r="D93" s="56">
        <v>47</v>
      </c>
      <c r="E93" s="366"/>
      <c r="F93" s="366"/>
      <c r="G93" s="366"/>
      <c r="H93" s="367"/>
      <c r="I93" s="367"/>
      <c r="J93" s="368"/>
    </row>
    <row r="94" spans="1:10" ht="14" thickBot="1">
      <c r="A94" s="223" t="s">
        <v>614</v>
      </c>
      <c r="B94" s="224"/>
      <c r="C94" s="224"/>
      <c r="D94" s="224"/>
      <c r="E94" s="224"/>
      <c r="F94" s="224"/>
      <c r="G94" s="224"/>
      <c r="H94" s="224"/>
      <c r="I94" s="224"/>
      <c r="J94" s="359"/>
    </row>
    <row r="95" spans="1:10" ht="15" thickBot="1">
      <c r="A95" s="223" t="s">
        <v>203</v>
      </c>
      <c r="B95" s="224"/>
      <c r="C95" s="224"/>
      <c r="D95" s="224"/>
      <c r="E95" s="116">
        <v>5.99</v>
      </c>
      <c r="F95" s="116">
        <v>7.81</v>
      </c>
      <c r="G95" s="115" t="s">
        <v>173</v>
      </c>
      <c r="H95" s="115"/>
      <c r="I95" s="116" t="s">
        <v>209</v>
      </c>
      <c r="J95" s="360"/>
    </row>
    <row r="96" spans="1:10" ht="14">
      <c r="A96" s="361"/>
      <c r="B96" s="116" t="s">
        <v>109</v>
      </c>
      <c r="C96" s="116">
        <v>280</v>
      </c>
      <c r="D96" s="116">
        <v>40</v>
      </c>
      <c r="E96" s="362"/>
      <c r="F96" s="362"/>
      <c r="G96" s="362"/>
      <c r="H96" s="363"/>
      <c r="I96" s="363"/>
      <c r="J96" s="364"/>
    </row>
    <row r="97" spans="1:10" ht="14">
      <c r="A97" s="361"/>
      <c r="B97" s="116" t="s">
        <v>108</v>
      </c>
      <c r="C97" s="116">
        <v>280</v>
      </c>
      <c r="D97" s="116">
        <v>40</v>
      </c>
      <c r="E97" s="362"/>
      <c r="F97" s="362"/>
      <c r="G97" s="362"/>
      <c r="H97" s="363"/>
      <c r="I97" s="363"/>
      <c r="J97" s="364"/>
    </row>
    <row r="98" spans="1:10" ht="14">
      <c r="A98" s="361"/>
      <c r="B98" s="116" t="s">
        <v>107</v>
      </c>
      <c r="C98" s="116">
        <v>170</v>
      </c>
      <c r="D98" s="116">
        <v>50</v>
      </c>
      <c r="E98" s="362"/>
      <c r="F98" s="362"/>
      <c r="G98" s="362"/>
      <c r="H98" s="363"/>
      <c r="I98" s="363"/>
      <c r="J98" s="364"/>
    </row>
    <row r="99" spans="1:10" ht="15" thickBot="1">
      <c r="A99" s="365"/>
      <c r="B99" s="56" t="s">
        <v>210</v>
      </c>
      <c r="C99" s="56">
        <v>325</v>
      </c>
      <c r="D99" s="56">
        <v>40</v>
      </c>
      <c r="E99" s="366"/>
      <c r="F99" s="366"/>
      <c r="G99" s="366"/>
      <c r="H99" s="367"/>
      <c r="I99" s="367"/>
      <c r="J99" s="368"/>
    </row>
  </sheetData>
  <mergeCells count="107">
    <mergeCell ref="H1:J1"/>
    <mergeCell ref="A18:I18"/>
    <mergeCell ref="A33:D33"/>
    <mergeCell ref="H23:J23"/>
    <mergeCell ref="H24:J24"/>
    <mergeCell ref="H25:J25"/>
    <mergeCell ref="H26:J26"/>
    <mergeCell ref="H27:J27"/>
    <mergeCell ref="H28:J28"/>
    <mergeCell ref="A19:C19"/>
    <mergeCell ref="H20:J20"/>
    <mergeCell ref="H21:J21"/>
    <mergeCell ref="A22:D22"/>
    <mergeCell ref="A2:I2"/>
    <mergeCell ref="A3:D3"/>
    <mergeCell ref="H4:J4"/>
    <mergeCell ref="H40:J40"/>
    <mergeCell ref="H41:J41"/>
    <mergeCell ref="H42:J42"/>
    <mergeCell ref="A14:I14"/>
    <mergeCell ref="A15:D15"/>
    <mergeCell ref="H34:J34"/>
    <mergeCell ref="H35:J35"/>
    <mergeCell ref="H36:J36"/>
    <mergeCell ref="H37:J37"/>
    <mergeCell ref="H38:J38"/>
    <mergeCell ref="H39:J39"/>
    <mergeCell ref="H29:J29"/>
    <mergeCell ref="H30:J30"/>
    <mergeCell ref="H31:J31"/>
    <mergeCell ref="H32:J32"/>
    <mergeCell ref="J9:J10"/>
    <mergeCell ref="H11:J11"/>
    <mergeCell ref="H12:J12"/>
    <mergeCell ref="H13:J13"/>
    <mergeCell ref="A43:I43"/>
    <mergeCell ref="A44:D44"/>
    <mergeCell ref="H5:J5"/>
    <mergeCell ref="H6:J6"/>
    <mergeCell ref="H7:J7"/>
    <mergeCell ref="H8:J8"/>
    <mergeCell ref="A9:D9"/>
    <mergeCell ref="A10:D10"/>
    <mergeCell ref="E9:E10"/>
    <mergeCell ref="F9:F10"/>
    <mergeCell ref="I9:I10"/>
    <mergeCell ref="H16:J16"/>
    <mergeCell ref="H17:J17"/>
    <mergeCell ref="H49:J49"/>
    <mergeCell ref="H50:J50"/>
    <mergeCell ref="H51:J51"/>
    <mergeCell ref="A52:I52"/>
    <mergeCell ref="A53:D53"/>
    <mergeCell ref="H45:J45"/>
    <mergeCell ref="H46:J46"/>
    <mergeCell ref="A47:D47"/>
    <mergeCell ref="A48:D48"/>
    <mergeCell ref="E47:E48"/>
    <mergeCell ref="F47:F48"/>
    <mergeCell ref="I47:I48"/>
    <mergeCell ref="J47:J48"/>
    <mergeCell ref="H59:J59"/>
    <mergeCell ref="H60:J60"/>
    <mergeCell ref="H61:J61"/>
    <mergeCell ref="A62:D62"/>
    <mergeCell ref="H63:J63"/>
    <mergeCell ref="H54:J54"/>
    <mergeCell ref="H55:J55"/>
    <mergeCell ref="H56:J56"/>
    <mergeCell ref="H57:J57"/>
    <mergeCell ref="A58:D58"/>
    <mergeCell ref="A70:D70"/>
    <mergeCell ref="H71:J71"/>
    <mergeCell ref="H72:J72"/>
    <mergeCell ref="A73:D73"/>
    <mergeCell ref="H64:J64"/>
    <mergeCell ref="H65:J65"/>
    <mergeCell ref="H66:J66"/>
    <mergeCell ref="H67:J67"/>
    <mergeCell ref="H68:J68"/>
    <mergeCell ref="A69:I69"/>
    <mergeCell ref="A77:I77"/>
    <mergeCell ref="H85:J85"/>
    <mergeCell ref="H86:J86"/>
    <mergeCell ref="A87:D87"/>
    <mergeCell ref="H88:J88"/>
    <mergeCell ref="H89:J89"/>
    <mergeCell ref="H74:J74"/>
    <mergeCell ref="H75:J75"/>
    <mergeCell ref="H76:J76"/>
    <mergeCell ref="A83:I83"/>
    <mergeCell ref="A84:D84"/>
    <mergeCell ref="H99:J99"/>
    <mergeCell ref="A94:I94"/>
    <mergeCell ref="A95:D95"/>
    <mergeCell ref="H96:J96"/>
    <mergeCell ref="H97:J97"/>
    <mergeCell ref="H98:J98"/>
    <mergeCell ref="A78:D78"/>
    <mergeCell ref="H79:J79"/>
    <mergeCell ref="H80:J80"/>
    <mergeCell ref="H81:J81"/>
    <mergeCell ref="H82:J82"/>
    <mergeCell ref="H90:J90"/>
    <mergeCell ref="A91:D91"/>
    <mergeCell ref="H92:J92"/>
    <mergeCell ref="H93:J9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E0EFF-56C8-0148-AB24-B213EC512D47}">
  <sheetPr>
    <pageSetUpPr fitToPage="1"/>
  </sheetPr>
  <dimension ref="A1:Q71"/>
  <sheetViews>
    <sheetView topLeftCell="A47" zoomScale="129" zoomScaleNormal="129" workbookViewId="0">
      <selection activeCell="D60" sqref="D60"/>
    </sheetView>
  </sheetViews>
  <sheetFormatPr baseColWidth="10" defaultRowHeight="13"/>
  <cols>
    <col min="1" max="1" width="32.33203125" style="5" customWidth="1"/>
    <col min="2" max="2" width="15.83203125" style="5" customWidth="1"/>
    <col min="3" max="3" width="26.33203125" style="5" customWidth="1"/>
    <col min="4" max="4" width="18.1640625" style="5" customWidth="1"/>
    <col min="5" max="6" width="19.83203125" style="5" customWidth="1"/>
    <col min="7" max="7" width="14.5" style="5" customWidth="1"/>
    <col min="8" max="8" width="15.33203125" style="5" customWidth="1"/>
    <col min="9" max="9" width="13.5" style="5" customWidth="1"/>
    <col min="10" max="10" width="19" style="5" customWidth="1"/>
    <col min="11" max="11" width="11.33203125" style="5" customWidth="1"/>
    <col min="12" max="13" width="10.83203125" style="5"/>
    <col min="14" max="14" width="14.5" style="5" customWidth="1"/>
    <col min="15" max="15" width="23" style="5" customWidth="1"/>
    <col min="16" max="16" width="18.83203125" style="5" customWidth="1"/>
    <col min="17" max="17" width="26.5" style="5" customWidth="1"/>
    <col min="18" max="18" width="12.83203125" style="5" customWidth="1"/>
    <col min="19" max="19" width="15.5" style="5" customWidth="1"/>
    <col min="20" max="22" width="10.83203125" style="5"/>
    <col min="23" max="23" width="13.83203125" style="5" customWidth="1"/>
    <col min="24" max="24" width="13" style="5" bestFit="1" customWidth="1"/>
    <col min="25" max="25" width="21.33203125" style="5" customWidth="1"/>
    <col min="26" max="32" width="10.83203125" style="5"/>
    <col min="33" max="33" width="12.1640625" style="5" bestFit="1" customWidth="1"/>
    <col min="34" max="16384" width="10.83203125" style="5"/>
  </cols>
  <sheetData>
    <row r="1" spans="1:17" ht="56" customHeight="1" thickTop="1" thickBot="1">
      <c r="A1" s="203"/>
      <c r="B1" s="155"/>
      <c r="C1" s="155"/>
      <c r="D1" s="155"/>
      <c r="E1" s="156"/>
      <c r="F1" s="156"/>
      <c r="G1" s="231" t="s">
        <v>761</v>
      </c>
      <c r="H1" s="232"/>
      <c r="I1" s="232"/>
      <c r="J1" s="232"/>
      <c r="K1" s="233"/>
      <c r="L1" s="231" t="s">
        <v>762</v>
      </c>
      <c r="M1" s="232"/>
      <c r="N1" s="232"/>
      <c r="O1" s="232"/>
      <c r="P1" s="233"/>
      <c r="Q1" s="351"/>
    </row>
    <row r="2" spans="1:17" s="38" customFormat="1" ht="44" thickTop="1" thickBot="1">
      <c r="A2" s="352" t="s">
        <v>640</v>
      </c>
      <c r="B2" s="156" t="s">
        <v>345</v>
      </c>
      <c r="C2" s="156" t="s">
        <v>106</v>
      </c>
      <c r="D2" s="156" t="s">
        <v>346</v>
      </c>
      <c r="E2" s="353" t="s">
        <v>760</v>
      </c>
      <c r="F2" s="353" t="s">
        <v>769</v>
      </c>
      <c r="G2" s="139" t="s">
        <v>763</v>
      </c>
      <c r="H2" s="156" t="s">
        <v>764</v>
      </c>
      <c r="I2" s="156" t="s">
        <v>501</v>
      </c>
      <c r="J2" s="156" t="s">
        <v>765</v>
      </c>
      <c r="K2" s="156" t="s">
        <v>766</v>
      </c>
      <c r="L2" s="139" t="s">
        <v>763</v>
      </c>
      <c r="M2" s="156" t="s">
        <v>764</v>
      </c>
      <c r="N2" s="156" t="s">
        <v>501</v>
      </c>
      <c r="O2" s="156" t="s">
        <v>765</v>
      </c>
      <c r="P2" s="140" t="s">
        <v>767</v>
      </c>
      <c r="Q2" s="354" t="s">
        <v>768</v>
      </c>
    </row>
    <row r="3" spans="1:17" ht="48" customHeight="1" thickTop="1">
      <c r="A3" s="126" t="s">
        <v>625</v>
      </c>
      <c r="B3" s="11" t="s">
        <v>47</v>
      </c>
      <c r="C3" s="11" t="s">
        <v>34</v>
      </c>
      <c r="D3" s="11" t="s">
        <v>414</v>
      </c>
      <c r="E3" s="22" t="s">
        <v>448</v>
      </c>
      <c r="F3" s="11" t="s">
        <v>468</v>
      </c>
      <c r="G3" s="62">
        <v>1307</v>
      </c>
      <c r="H3" s="11">
        <v>1186</v>
      </c>
      <c r="I3" s="11">
        <v>1272</v>
      </c>
      <c r="J3" s="11">
        <v>816</v>
      </c>
      <c r="K3" s="136">
        <v>94.444444399999995</v>
      </c>
      <c r="L3" s="11">
        <v>711</v>
      </c>
      <c r="M3" s="11">
        <v>312</v>
      </c>
      <c r="N3" s="11">
        <v>535</v>
      </c>
      <c r="O3" s="11">
        <v>79</v>
      </c>
      <c r="P3" s="136">
        <v>15.943491422805248</v>
      </c>
      <c r="Q3" s="117">
        <v>-57.940251572327043</v>
      </c>
    </row>
    <row r="4" spans="1:17" ht="28">
      <c r="A4" s="120"/>
      <c r="B4" s="114"/>
      <c r="C4" s="114" t="s">
        <v>214</v>
      </c>
      <c r="D4" s="114" t="s">
        <v>427</v>
      </c>
      <c r="E4" s="114"/>
      <c r="F4" s="114"/>
      <c r="G4" s="133">
        <v>501</v>
      </c>
      <c r="H4" s="114">
        <v>335</v>
      </c>
      <c r="I4" s="114">
        <v>456</v>
      </c>
      <c r="J4" s="114"/>
      <c r="K4" s="137"/>
      <c r="L4" s="114">
        <v>501</v>
      </c>
      <c r="M4" s="114">
        <v>335</v>
      </c>
      <c r="N4" s="114">
        <v>456</v>
      </c>
      <c r="O4" s="114"/>
      <c r="P4" s="137"/>
      <c r="Q4" s="123"/>
    </row>
    <row r="5" spans="1:17" ht="28">
      <c r="A5" s="119" t="s">
        <v>624</v>
      </c>
      <c r="B5" s="58" t="s">
        <v>47</v>
      </c>
      <c r="C5" s="58" t="s">
        <v>32</v>
      </c>
      <c r="D5" s="58" t="s">
        <v>413</v>
      </c>
      <c r="E5" s="65" t="s">
        <v>447</v>
      </c>
      <c r="F5" s="58" t="s">
        <v>467</v>
      </c>
      <c r="G5" s="132">
        <v>1372</v>
      </c>
      <c r="H5" s="58">
        <v>1290</v>
      </c>
      <c r="I5" s="58">
        <v>1325</v>
      </c>
      <c r="J5" s="58">
        <v>801</v>
      </c>
      <c r="K5" s="135">
        <v>86.641427800000002</v>
      </c>
      <c r="L5" s="58">
        <v>821</v>
      </c>
      <c r="M5" s="58">
        <v>413</v>
      </c>
      <c r="N5" s="58">
        <v>602</v>
      </c>
      <c r="O5" s="58">
        <v>78</v>
      </c>
      <c r="P5" s="135">
        <v>13.854351687388988</v>
      </c>
      <c r="Q5" s="122">
        <v>-54.566037735849058</v>
      </c>
    </row>
    <row r="6" spans="1:17" ht="28">
      <c r="A6" s="120"/>
      <c r="B6" s="114"/>
      <c r="C6" s="114" t="s">
        <v>213</v>
      </c>
      <c r="D6" s="114" t="s">
        <v>534</v>
      </c>
      <c r="E6" s="11"/>
      <c r="F6" s="11"/>
      <c r="G6" s="62">
        <v>539</v>
      </c>
      <c r="H6" s="11">
        <v>509</v>
      </c>
      <c r="I6" s="11">
        <v>524</v>
      </c>
      <c r="J6" s="11"/>
      <c r="K6" s="136"/>
      <c r="L6" s="11">
        <v>539</v>
      </c>
      <c r="M6" s="11">
        <v>509</v>
      </c>
      <c r="N6" s="11">
        <v>524</v>
      </c>
      <c r="O6" s="11"/>
      <c r="P6" s="136"/>
      <c r="Q6" s="117"/>
    </row>
    <row r="7" spans="1:17" ht="28">
      <c r="A7" s="119" t="s">
        <v>623</v>
      </c>
      <c r="B7" s="58" t="s">
        <v>20</v>
      </c>
      <c r="C7" s="58" t="s">
        <v>30</v>
      </c>
      <c r="D7" s="58" t="s">
        <v>535</v>
      </c>
      <c r="E7" s="58" t="s">
        <v>504</v>
      </c>
      <c r="F7" s="58" t="s">
        <v>519</v>
      </c>
      <c r="G7" s="132">
        <v>1703</v>
      </c>
      <c r="H7" s="58">
        <v>1418</v>
      </c>
      <c r="I7" s="58">
        <v>1580</v>
      </c>
      <c r="J7" s="58">
        <v>923</v>
      </c>
      <c r="K7" s="135">
        <v>82.521233800000005</v>
      </c>
      <c r="L7" s="58">
        <v>1071</v>
      </c>
      <c r="M7" s="58">
        <v>600</v>
      </c>
      <c r="N7" s="58">
        <v>821</v>
      </c>
      <c r="O7" s="58">
        <v>164</v>
      </c>
      <c r="P7" s="135">
        <v>22.192151556156968</v>
      </c>
      <c r="Q7" s="122">
        <v>-48.037974683544306</v>
      </c>
    </row>
    <row r="8" spans="1:17" ht="14">
      <c r="A8" s="126"/>
      <c r="B8" s="11" t="s">
        <v>47</v>
      </c>
      <c r="C8" s="11" t="s">
        <v>28</v>
      </c>
      <c r="D8" s="11" t="s">
        <v>536</v>
      </c>
      <c r="E8" s="11" t="s">
        <v>505</v>
      </c>
      <c r="F8" s="11" t="s">
        <v>520</v>
      </c>
      <c r="G8" s="62">
        <v>1598</v>
      </c>
      <c r="H8" s="11">
        <v>1386</v>
      </c>
      <c r="I8" s="11">
        <v>1482</v>
      </c>
      <c r="J8" s="11">
        <v>825</v>
      </c>
      <c r="K8" s="136">
        <v>77.138849899999997</v>
      </c>
      <c r="L8" s="11">
        <v>969</v>
      </c>
      <c r="M8" s="11">
        <v>531</v>
      </c>
      <c r="N8" s="11">
        <v>758</v>
      </c>
      <c r="O8" s="11">
        <v>101</v>
      </c>
      <c r="P8" s="136">
        <v>14.275618374558304</v>
      </c>
      <c r="Q8" s="117">
        <v>-48.852901484480434</v>
      </c>
    </row>
    <row r="9" spans="1:17" ht="28">
      <c r="A9" s="120"/>
      <c r="B9" s="114"/>
      <c r="C9" s="114" t="s">
        <v>233</v>
      </c>
      <c r="D9" s="114" t="s">
        <v>428</v>
      </c>
      <c r="E9" s="114"/>
      <c r="F9" s="114"/>
      <c r="G9" s="133">
        <v>673</v>
      </c>
      <c r="H9" s="114">
        <v>574</v>
      </c>
      <c r="I9" s="114">
        <v>657</v>
      </c>
      <c r="J9" s="114"/>
      <c r="K9" s="137"/>
      <c r="L9" s="114">
        <v>673</v>
      </c>
      <c r="M9" s="114">
        <v>574</v>
      </c>
      <c r="N9" s="114">
        <v>657</v>
      </c>
      <c r="O9" s="114"/>
      <c r="P9" s="137"/>
      <c r="Q9" s="123"/>
    </row>
    <row r="10" spans="1:17" ht="28">
      <c r="A10" s="119" t="s">
        <v>626</v>
      </c>
      <c r="B10" s="58" t="s">
        <v>47</v>
      </c>
      <c r="C10" s="58" t="s">
        <v>74</v>
      </c>
      <c r="D10" s="58" t="s">
        <v>409</v>
      </c>
      <c r="E10" s="5" t="s">
        <v>774</v>
      </c>
      <c r="F10" s="46" t="s">
        <v>756</v>
      </c>
      <c r="G10" s="132">
        <v>908</v>
      </c>
      <c r="H10" s="58">
        <v>729</v>
      </c>
      <c r="I10" s="58">
        <v>804</v>
      </c>
      <c r="J10" s="58">
        <v>687</v>
      </c>
      <c r="K10" s="135">
        <v>149.18566799999999</v>
      </c>
      <c r="L10" s="58">
        <v>318</v>
      </c>
      <c r="M10" s="58">
        <v>0</v>
      </c>
      <c r="N10" s="58">
        <v>145</v>
      </c>
      <c r="O10" s="58">
        <v>28</v>
      </c>
      <c r="P10" s="135">
        <v>21.374045801526716</v>
      </c>
      <c r="Q10" s="122">
        <v>-81.96517412935323</v>
      </c>
    </row>
    <row r="11" spans="1:17" ht="14">
      <c r="A11" s="120"/>
      <c r="B11" s="114"/>
      <c r="C11" s="114" t="s">
        <v>73</v>
      </c>
      <c r="D11" s="114" t="s">
        <v>412</v>
      </c>
      <c r="E11" s="114"/>
      <c r="F11" s="114"/>
      <c r="G11" s="133">
        <v>258</v>
      </c>
      <c r="H11" s="114">
        <v>31</v>
      </c>
      <c r="I11" s="114">
        <v>117</v>
      </c>
      <c r="J11" s="114"/>
      <c r="K11" s="137"/>
      <c r="L11" s="114">
        <v>258</v>
      </c>
      <c r="M11" s="114">
        <v>31</v>
      </c>
      <c r="N11" s="114">
        <v>117</v>
      </c>
      <c r="O11" s="114"/>
      <c r="P11" s="137"/>
      <c r="Q11" s="123"/>
    </row>
    <row r="12" spans="1:17" ht="28">
      <c r="A12" s="119" t="s">
        <v>630</v>
      </c>
      <c r="B12" s="58" t="s">
        <v>86</v>
      </c>
      <c r="C12" s="58" t="s">
        <v>87</v>
      </c>
      <c r="D12" s="58" t="s">
        <v>421</v>
      </c>
      <c r="E12" s="5" t="s">
        <v>456</v>
      </c>
      <c r="F12" s="5" t="s">
        <v>476</v>
      </c>
      <c r="G12" s="132">
        <v>1528</v>
      </c>
      <c r="H12" s="58">
        <v>1377</v>
      </c>
      <c r="I12" s="58">
        <v>1455</v>
      </c>
      <c r="J12" s="58">
        <v>708</v>
      </c>
      <c r="K12" s="135">
        <v>64.305177099999995</v>
      </c>
      <c r="L12" s="58">
        <v>916</v>
      </c>
      <c r="M12" s="58">
        <v>516</v>
      </c>
      <c r="N12" s="58">
        <v>715</v>
      </c>
      <c r="O12" s="58">
        <v>-32</v>
      </c>
      <c r="P12" s="135">
        <v>-4.3775649794801641</v>
      </c>
      <c r="Q12" s="122">
        <v>-50.859106529209619</v>
      </c>
    </row>
    <row r="13" spans="1:17" ht="14">
      <c r="A13" s="120"/>
      <c r="B13" s="114"/>
      <c r="C13" s="114" t="s">
        <v>85</v>
      </c>
      <c r="D13" s="114" t="s">
        <v>435</v>
      </c>
      <c r="E13" s="114"/>
      <c r="F13" s="114"/>
      <c r="G13" s="133">
        <v>790</v>
      </c>
      <c r="H13" s="114">
        <v>694</v>
      </c>
      <c r="I13" s="114">
        <v>747</v>
      </c>
      <c r="J13" s="114"/>
      <c r="K13" s="137"/>
      <c r="L13" s="114">
        <v>790</v>
      </c>
      <c r="M13" s="114">
        <v>694</v>
      </c>
      <c r="N13" s="114">
        <v>747</v>
      </c>
      <c r="O13" s="114"/>
      <c r="P13" s="137"/>
      <c r="Q13" s="123"/>
    </row>
    <row r="14" spans="1:17" ht="28">
      <c r="A14" s="119" t="s">
        <v>627</v>
      </c>
      <c r="B14" s="58" t="s">
        <v>47</v>
      </c>
      <c r="C14" s="58" t="s">
        <v>88</v>
      </c>
      <c r="D14" s="58" t="s">
        <v>415</v>
      </c>
      <c r="E14" s="5" t="s">
        <v>450</v>
      </c>
      <c r="F14" s="5" t="s">
        <v>470</v>
      </c>
      <c r="G14" s="132">
        <v>781</v>
      </c>
      <c r="H14" s="58">
        <v>681</v>
      </c>
      <c r="I14" s="58">
        <v>722</v>
      </c>
      <c r="J14" s="58">
        <v>540</v>
      </c>
      <c r="K14" s="135">
        <v>119.469027</v>
      </c>
      <c r="L14" s="58">
        <v>264</v>
      </c>
      <c r="M14" s="58">
        <v>0</v>
      </c>
      <c r="N14" s="58">
        <v>118</v>
      </c>
      <c r="O14" s="58">
        <v>-64</v>
      </c>
      <c r="P14" s="135">
        <v>-42.666666666666671</v>
      </c>
      <c r="Q14" s="122">
        <v>-83.656509695290865</v>
      </c>
    </row>
    <row r="15" spans="1:17" ht="14">
      <c r="A15" s="120"/>
      <c r="B15" s="114"/>
      <c r="C15" s="114" t="s">
        <v>89</v>
      </c>
      <c r="D15" s="114" t="s">
        <v>429</v>
      </c>
      <c r="E15" s="114"/>
      <c r="F15" s="114"/>
      <c r="G15" s="133">
        <v>305</v>
      </c>
      <c r="H15" s="114">
        <v>0</v>
      </c>
      <c r="I15" s="114">
        <v>182</v>
      </c>
      <c r="J15" s="114"/>
      <c r="K15" s="137"/>
      <c r="L15" s="114">
        <v>305</v>
      </c>
      <c r="M15" s="114">
        <v>0</v>
      </c>
      <c r="N15" s="114">
        <v>182</v>
      </c>
      <c r="O15" s="114"/>
      <c r="P15" s="137"/>
      <c r="Q15" s="123"/>
    </row>
    <row r="16" spans="1:17" ht="28">
      <c r="A16" s="119" t="s">
        <v>636</v>
      </c>
      <c r="B16" s="58" t="s">
        <v>12</v>
      </c>
      <c r="C16" s="58" t="s">
        <v>80</v>
      </c>
      <c r="D16" s="58" t="s">
        <v>423</v>
      </c>
      <c r="E16" s="5" t="s">
        <v>458</v>
      </c>
      <c r="F16" s="5" t="s">
        <v>478</v>
      </c>
      <c r="G16" s="132">
        <v>2333</v>
      </c>
      <c r="H16" s="58">
        <v>2153</v>
      </c>
      <c r="I16" s="58">
        <v>2234</v>
      </c>
      <c r="J16" s="58">
        <v>759</v>
      </c>
      <c r="K16" s="135">
        <v>40.9274737</v>
      </c>
      <c r="L16" s="58">
        <v>1651</v>
      </c>
      <c r="M16" s="58">
        <v>1146</v>
      </c>
      <c r="N16" s="58">
        <v>1387</v>
      </c>
      <c r="O16" s="58">
        <v>-88</v>
      </c>
      <c r="P16" s="135">
        <v>-6.149545772187281</v>
      </c>
      <c r="Q16" s="122">
        <v>-37.914055505819164</v>
      </c>
    </row>
    <row r="17" spans="1:17" ht="14">
      <c r="A17" s="120"/>
      <c r="B17" s="114"/>
      <c r="C17" s="114" t="s">
        <v>81</v>
      </c>
      <c r="D17" s="114" t="s">
        <v>437</v>
      </c>
      <c r="E17" s="114"/>
      <c r="F17" s="114"/>
      <c r="G17" s="133">
        <v>1560</v>
      </c>
      <c r="H17" s="114">
        <v>1390</v>
      </c>
      <c r="I17" s="114">
        <v>1475</v>
      </c>
      <c r="J17" s="114"/>
      <c r="K17" s="137"/>
      <c r="L17" s="114">
        <v>1560</v>
      </c>
      <c r="M17" s="114">
        <v>1390</v>
      </c>
      <c r="N17" s="114">
        <v>1475</v>
      </c>
      <c r="O17" s="114"/>
      <c r="P17" s="137"/>
      <c r="Q17" s="123"/>
    </row>
    <row r="18" spans="1:17" ht="28">
      <c r="A18" s="119" t="s">
        <v>632</v>
      </c>
      <c r="B18" s="58" t="s">
        <v>47</v>
      </c>
      <c r="C18" s="58" t="s">
        <v>77</v>
      </c>
      <c r="D18" s="58" t="s">
        <v>418</v>
      </c>
      <c r="E18" s="5" t="s">
        <v>453</v>
      </c>
      <c r="F18" s="5" t="s">
        <v>473</v>
      </c>
      <c r="G18" s="132">
        <v>1042</v>
      </c>
      <c r="H18" s="58">
        <v>803</v>
      </c>
      <c r="I18" s="58">
        <v>937</v>
      </c>
      <c r="J18" s="58">
        <v>500</v>
      </c>
      <c r="K18" s="135">
        <v>72.780203799999995</v>
      </c>
      <c r="L18" s="58">
        <v>440</v>
      </c>
      <c r="M18" s="58">
        <v>0</v>
      </c>
      <c r="N18" s="58">
        <v>241</v>
      </c>
      <c r="O18" s="58">
        <v>-196</v>
      </c>
      <c r="P18" s="135">
        <v>-57.817109144542776</v>
      </c>
      <c r="Q18" s="122">
        <v>-74.27961579509072</v>
      </c>
    </row>
    <row r="19" spans="1:17" ht="14">
      <c r="A19" s="120"/>
      <c r="B19" s="114"/>
      <c r="C19" s="114" t="s">
        <v>79</v>
      </c>
      <c r="D19" s="114" t="s">
        <v>432</v>
      </c>
      <c r="E19" s="114"/>
      <c r="F19" s="114"/>
      <c r="G19" s="133">
        <v>519</v>
      </c>
      <c r="H19" s="114">
        <v>317</v>
      </c>
      <c r="I19" s="114">
        <v>437</v>
      </c>
      <c r="J19" s="114"/>
      <c r="K19" s="137"/>
      <c r="L19" s="114">
        <v>519</v>
      </c>
      <c r="M19" s="114">
        <v>317</v>
      </c>
      <c r="N19" s="114">
        <v>437</v>
      </c>
      <c r="O19" s="114"/>
      <c r="P19" s="137"/>
      <c r="Q19" s="123"/>
    </row>
    <row r="20" spans="1:17" ht="28">
      <c r="A20" s="119" t="s">
        <v>633</v>
      </c>
      <c r="B20" s="58" t="s">
        <v>47</v>
      </c>
      <c r="C20" s="58" t="s">
        <v>64</v>
      </c>
      <c r="D20" s="58" t="s">
        <v>419</v>
      </c>
      <c r="E20" s="5" t="s">
        <v>454</v>
      </c>
      <c r="F20" s="5" t="s">
        <v>474</v>
      </c>
      <c r="G20" s="132">
        <v>1072</v>
      </c>
      <c r="H20" s="58">
        <v>937</v>
      </c>
      <c r="I20" s="58">
        <v>1016</v>
      </c>
      <c r="J20" s="58">
        <v>428</v>
      </c>
      <c r="K20" s="135">
        <v>53.366583499999997</v>
      </c>
      <c r="L20" s="58">
        <v>528</v>
      </c>
      <c r="M20" s="58">
        <v>64</v>
      </c>
      <c r="N20" s="58">
        <v>326</v>
      </c>
      <c r="O20" s="58">
        <v>-262</v>
      </c>
      <c r="P20" s="135">
        <v>-57.330415754923415</v>
      </c>
      <c r="Q20" s="122">
        <v>-67.913385826771659</v>
      </c>
    </row>
    <row r="21" spans="1:17" ht="14">
      <c r="A21" s="120"/>
      <c r="B21" s="114"/>
      <c r="C21" s="114" t="s">
        <v>67</v>
      </c>
      <c r="D21" s="114" t="s">
        <v>433</v>
      </c>
      <c r="E21" s="114"/>
      <c r="F21" s="114"/>
      <c r="G21" s="133">
        <v>652</v>
      </c>
      <c r="H21" s="114">
        <v>522</v>
      </c>
      <c r="I21" s="114">
        <v>588</v>
      </c>
      <c r="J21" s="114"/>
      <c r="K21" s="137"/>
      <c r="L21" s="114">
        <v>652</v>
      </c>
      <c r="M21" s="114">
        <v>522</v>
      </c>
      <c r="N21" s="114">
        <v>588</v>
      </c>
      <c r="O21" s="114"/>
      <c r="P21" s="137"/>
      <c r="Q21" s="123"/>
    </row>
    <row r="22" spans="1:17" ht="28">
      <c r="A22" s="119" t="s">
        <v>631</v>
      </c>
      <c r="B22" s="58" t="s">
        <v>47</v>
      </c>
      <c r="C22" s="58" t="s">
        <v>84</v>
      </c>
      <c r="D22" s="58" t="s">
        <v>417</v>
      </c>
      <c r="E22" s="5" t="s">
        <v>452</v>
      </c>
      <c r="F22" s="5" t="s">
        <v>472</v>
      </c>
      <c r="G22" s="132">
        <v>1179</v>
      </c>
      <c r="H22" s="58">
        <v>985</v>
      </c>
      <c r="I22" s="58">
        <v>1097</v>
      </c>
      <c r="J22" s="58">
        <v>744</v>
      </c>
      <c r="K22" s="135">
        <v>102.62069</v>
      </c>
      <c r="L22" s="58">
        <v>600</v>
      </c>
      <c r="M22" s="58">
        <v>139</v>
      </c>
      <c r="N22" s="58">
        <v>380</v>
      </c>
      <c r="O22" s="58">
        <v>27</v>
      </c>
      <c r="P22" s="135">
        <v>7.3669849931787175</v>
      </c>
      <c r="Q22" s="122">
        <v>-65.36007292616226</v>
      </c>
    </row>
    <row r="23" spans="1:17" ht="14">
      <c r="A23" s="120"/>
      <c r="B23" s="114"/>
      <c r="C23" s="114" t="s">
        <v>83</v>
      </c>
      <c r="D23" s="114" t="s">
        <v>431</v>
      </c>
      <c r="E23" s="114"/>
      <c r="F23" s="114"/>
      <c r="G23" s="133">
        <v>470</v>
      </c>
      <c r="H23" s="114">
        <v>152</v>
      </c>
      <c r="I23" s="114">
        <v>353</v>
      </c>
      <c r="J23" s="114"/>
      <c r="K23" s="137"/>
      <c r="L23" s="114">
        <v>470</v>
      </c>
      <c r="M23" s="114">
        <v>152</v>
      </c>
      <c r="N23" s="114">
        <v>353</v>
      </c>
      <c r="O23" s="114"/>
      <c r="P23" s="137"/>
      <c r="Q23" s="123"/>
    </row>
    <row r="24" spans="1:17" ht="28">
      <c r="A24" s="119" t="s">
        <v>635</v>
      </c>
      <c r="B24" s="58" t="s">
        <v>47</v>
      </c>
      <c r="C24" s="58" t="s">
        <v>75</v>
      </c>
      <c r="D24" s="58" t="s">
        <v>424</v>
      </c>
      <c r="E24" s="5" t="s">
        <v>459</v>
      </c>
      <c r="F24" s="5" t="s">
        <v>479</v>
      </c>
      <c r="G24" s="132">
        <v>1948</v>
      </c>
      <c r="H24" s="58">
        <v>1746</v>
      </c>
      <c r="I24" s="58">
        <v>1866</v>
      </c>
      <c r="J24" s="58">
        <v>738</v>
      </c>
      <c r="K24" s="135">
        <v>49.298597200000003</v>
      </c>
      <c r="L24" s="58">
        <v>1289</v>
      </c>
      <c r="M24" s="58">
        <v>819</v>
      </c>
      <c r="N24" s="58">
        <v>1065</v>
      </c>
      <c r="O24" s="58">
        <v>-63</v>
      </c>
      <c r="P24" s="135">
        <v>-5.7455540355677153</v>
      </c>
      <c r="Q24" s="122">
        <v>-42.926045016077168</v>
      </c>
    </row>
    <row r="25" spans="1:17" ht="14">
      <c r="A25" s="120"/>
      <c r="B25" s="114"/>
      <c r="C25" s="114" t="s">
        <v>76</v>
      </c>
      <c r="D25" s="114" t="s">
        <v>438</v>
      </c>
      <c r="E25" s="114"/>
      <c r="F25" s="114"/>
      <c r="G25" s="133">
        <v>1261</v>
      </c>
      <c r="H25" s="114">
        <v>1001</v>
      </c>
      <c r="I25" s="114">
        <v>1128</v>
      </c>
      <c r="J25" s="114"/>
      <c r="K25" s="137"/>
      <c r="L25" s="114">
        <v>1261</v>
      </c>
      <c r="M25" s="114">
        <v>1001</v>
      </c>
      <c r="N25" s="114">
        <v>1128</v>
      </c>
      <c r="O25" s="114"/>
      <c r="P25" s="137"/>
      <c r="Q25" s="123"/>
    </row>
    <row r="26" spans="1:17" ht="28">
      <c r="A26" s="119" t="s">
        <v>628</v>
      </c>
      <c r="B26" s="58" t="s">
        <v>47</v>
      </c>
      <c r="C26" s="58" t="s">
        <v>90</v>
      </c>
      <c r="D26" s="58" t="s">
        <v>416</v>
      </c>
      <c r="E26" s="5" t="s">
        <v>451</v>
      </c>
      <c r="F26" s="5" t="s">
        <v>471</v>
      </c>
      <c r="G26" s="132">
        <v>1389</v>
      </c>
      <c r="H26" s="58">
        <v>1299</v>
      </c>
      <c r="I26" s="58">
        <v>1341</v>
      </c>
      <c r="J26" s="58">
        <v>806</v>
      </c>
      <c r="K26" s="135">
        <v>85.927505300000007</v>
      </c>
      <c r="L26" s="58">
        <v>853</v>
      </c>
      <c r="M26" s="58">
        <v>445</v>
      </c>
      <c r="N26" s="58">
        <v>625</v>
      </c>
      <c r="O26" s="58">
        <v>90</v>
      </c>
      <c r="P26" s="135">
        <v>15.517241379310345</v>
      </c>
      <c r="Q26" s="122">
        <v>-53.392990305741982</v>
      </c>
    </row>
    <row r="27" spans="1:17" ht="14">
      <c r="A27" s="120"/>
      <c r="B27" s="114"/>
      <c r="C27" s="114" t="s">
        <v>92</v>
      </c>
      <c r="D27" s="114" t="s">
        <v>430</v>
      </c>
      <c r="E27" s="114"/>
      <c r="F27" s="114"/>
      <c r="G27" s="133">
        <v>622</v>
      </c>
      <c r="H27" s="114">
        <v>505</v>
      </c>
      <c r="I27" s="114">
        <v>535</v>
      </c>
      <c r="J27" s="114"/>
      <c r="K27" s="137"/>
      <c r="L27" s="114">
        <v>622</v>
      </c>
      <c r="M27" s="114">
        <v>505</v>
      </c>
      <c r="N27" s="114">
        <v>535</v>
      </c>
      <c r="O27" s="114"/>
      <c r="P27" s="137"/>
      <c r="Q27" s="123"/>
    </row>
    <row r="28" spans="1:17" ht="28">
      <c r="A28" s="119" t="s">
        <v>629</v>
      </c>
      <c r="B28" s="58" t="s">
        <v>47</v>
      </c>
      <c r="C28" s="58" t="s">
        <v>68</v>
      </c>
      <c r="D28" s="58" t="s">
        <v>420</v>
      </c>
      <c r="E28" s="5" t="s">
        <v>455</v>
      </c>
      <c r="F28" s="5" t="s">
        <v>475</v>
      </c>
      <c r="G28" s="132">
        <v>1360</v>
      </c>
      <c r="H28" s="58">
        <v>1285</v>
      </c>
      <c r="I28" s="58">
        <v>1319</v>
      </c>
      <c r="J28" s="58">
        <v>711</v>
      </c>
      <c r="K28" s="135">
        <v>73.793461300000004</v>
      </c>
      <c r="L28" s="58">
        <v>805</v>
      </c>
      <c r="M28" s="58">
        <v>395</v>
      </c>
      <c r="N28" s="58">
        <v>592</v>
      </c>
      <c r="O28" s="58">
        <v>-16</v>
      </c>
      <c r="P28" s="135">
        <v>-2.666666666666667</v>
      </c>
      <c r="Q28" s="122">
        <v>-55.117513267626997</v>
      </c>
    </row>
    <row r="29" spans="1:17" ht="14">
      <c r="A29" s="120"/>
      <c r="B29" s="114"/>
      <c r="C29" s="114" t="s">
        <v>69</v>
      </c>
      <c r="D29" s="114" t="s">
        <v>434</v>
      </c>
      <c r="E29" s="114"/>
      <c r="F29" s="114"/>
      <c r="G29" s="133">
        <v>668</v>
      </c>
      <c r="H29" s="114">
        <v>554</v>
      </c>
      <c r="I29" s="114">
        <v>608</v>
      </c>
      <c r="J29" s="114"/>
      <c r="K29" s="137"/>
      <c r="L29" s="114">
        <v>668</v>
      </c>
      <c r="M29" s="114">
        <v>554</v>
      </c>
      <c r="N29" s="114">
        <v>608</v>
      </c>
      <c r="O29" s="114"/>
      <c r="P29" s="137"/>
      <c r="Q29" s="123"/>
    </row>
    <row r="30" spans="1:17" ht="28">
      <c r="A30" s="119" t="s">
        <v>634</v>
      </c>
      <c r="B30" s="58" t="s">
        <v>47</v>
      </c>
      <c r="C30" s="58" t="s">
        <v>70</v>
      </c>
      <c r="D30" s="58" t="s">
        <v>422</v>
      </c>
      <c r="E30" s="5" t="s">
        <v>457</v>
      </c>
      <c r="F30" s="5" t="s">
        <v>477</v>
      </c>
      <c r="G30" s="132">
        <v>1288</v>
      </c>
      <c r="H30" s="58">
        <v>1176</v>
      </c>
      <c r="I30" s="58">
        <v>1226</v>
      </c>
      <c r="J30" s="58">
        <v>527</v>
      </c>
      <c r="K30" s="135">
        <v>54.753246799999999</v>
      </c>
      <c r="L30" s="58">
        <v>660</v>
      </c>
      <c r="M30" s="58">
        <v>280</v>
      </c>
      <c r="N30" s="58">
        <v>479</v>
      </c>
      <c r="O30" s="58">
        <v>-220</v>
      </c>
      <c r="P30" s="135">
        <v>-37.351443123938886</v>
      </c>
      <c r="Q30" s="122">
        <v>-60.929853181076673</v>
      </c>
    </row>
    <row r="31" spans="1:17" ht="14">
      <c r="A31" s="120"/>
      <c r="B31" s="114"/>
      <c r="C31" s="114" t="s">
        <v>72</v>
      </c>
      <c r="D31" s="114" t="s">
        <v>436</v>
      </c>
      <c r="E31" s="114"/>
      <c r="F31" s="114"/>
      <c r="G31" s="133">
        <v>741</v>
      </c>
      <c r="H31" s="114">
        <v>662</v>
      </c>
      <c r="I31" s="114">
        <v>699</v>
      </c>
      <c r="J31" s="114"/>
      <c r="K31" s="137"/>
      <c r="L31" s="114">
        <v>741</v>
      </c>
      <c r="M31" s="114">
        <v>662</v>
      </c>
      <c r="N31" s="114">
        <v>699</v>
      </c>
      <c r="O31" s="114"/>
      <c r="P31" s="137"/>
      <c r="Q31" s="123"/>
    </row>
    <row r="32" spans="1:17" ht="14">
      <c r="A32" s="119" t="s">
        <v>620</v>
      </c>
      <c r="B32" s="58" t="s">
        <v>20</v>
      </c>
      <c r="C32" s="58" t="s">
        <v>23</v>
      </c>
      <c r="D32" s="58" t="s">
        <v>537</v>
      </c>
      <c r="E32" s="58" t="s">
        <v>506</v>
      </c>
      <c r="F32" s="58" t="s">
        <v>521</v>
      </c>
      <c r="G32" s="132">
        <v>2110</v>
      </c>
      <c r="H32" s="58">
        <v>1870</v>
      </c>
      <c r="I32" s="58">
        <v>1965</v>
      </c>
      <c r="J32" s="58">
        <v>752</v>
      </c>
      <c r="K32" s="135">
        <v>47.325361899999997</v>
      </c>
      <c r="L32" s="58">
        <v>1386</v>
      </c>
      <c r="M32" s="58">
        <v>903</v>
      </c>
      <c r="N32" s="58">
        <v>1145</v>
      </c>
      <c r="O32" s="58">
        <v>-68</v>
      </c>
      <c r="P32" s="135">
        <v>-5.7675996607294318</v>
      </c>
      <c r="Q32" s="122">
        <v>-41.730279898218832</v>
      </c>
    </row>
    <row r="33" spans="1:17" ht="14">
      <c r="A33" s="126"/>
      <c r="B33" s="11" t="s">
        <v>47</v>
      </c>
      <c r="C33" s="11" t="s">
        <v>25</v>
      </c>
      <c r="D33" s="11" t="s">
        <v>538</v>
      </c>
      <c r="E33" s="11" t="s">
        <v>507</v>
      </c>
      <c r="F33" s="11" t="s">
        <v>522</v>
      </c>
      <c r="G33" s="62">
        <v>2114</v>
      </c>
      <c r="H33" s="11">
        <v>1883</v>
      </c>
      <c r="I33" s="11">
        <v>1985</v>
      </c>
      <c r="J33" s="11">
        <v>772</v>
      </c>
      <c r="K33" s="136">
        <v>48.280175100000001</v>
      </c>
      <c r="L33" s="11">
        <v>1401</v>
      </c>
      <c r="M33" s="11">
        <v>912</v>
      </c>
      <c r="N33" s="11">
        <v>1161</v>
      </c>
      <c r="O33" s="11">
        <v>-52</v>
      </c>
      <c r="P33" s="136">
        <v>-4.3807919123841614</v>
      </c>
      <c r="Q33" s="117">
        <v>-41.511335012594458</v>
      </c>
    </row>
    <row r="34" spans="1:17" ht="28">
      <c r="A34" s="120"/>
      <c r="B34" s="114"/>
      <c r="C34" s="114" t="s">
        <v>214</v>
      </c>
      <c r="D34" s="114" t="s">
        <v>441</v>
      </c>
      <c r="E34" s="114"/>
      <c r="F34" s="114"/>
      <c r="G34" s="133">
        <v>1278</v>
      </c>
      <c r="H34" s="114">
        <v>1088</v>
      </c>
      <c r="I34" s="114">
        <v>1213</v>
      </c>
      <c r="J34" s="114"/>
      <c r="K34" s="137"/>
      <c r="L34" s="114">
        <v>1278</v>
      </c>
      <c r="M34" s="114">
        <v>1088</v>
      </c>
      <c r="N34" s="114">
        <v>1213</v>
      </c>
      <c r="O34" s="114"/>
      <c r="P34" s="137"/>
      <c r="Q34" s="123"/>
    </row>
    <row r="35" spans="1:17" ht="14">
      <c r="A35" s="119" t="s">
        <v>617</v>
      </c>
      <c r="B35" s="58" t="s">
        <v>20</v>
      </c>
      <c r="C35" s="58" t="s">
        <v>40</v>
      </c>
      <c r="D35" s="58" t="s">
        <v>539</v>
      </c>
      <c r="E35" s="58" t="s">
        <v>508</v>
      </c>
      <c r="F35" s="58" t="s">
        <v>523</v>
      </c>
      <c r="G35" s="132">
        <v>1692</v>
      </c>
      <c r="H35" s="58">
        <v>1529</v>
      </c>
      <c r="I35" s="58">
        <v>1589</v>
      </c>
      <c r="J35" s="58">
        <v>812</v>
      </c>
      <c r="K35" s="135">
        <v>68.6390533</v>
      </c>
      <c r="L35" s="58">
        <v>1064</v>
      </c>
      <c r="M35" s="58">
        <v>619</v>
      </c>
      <c r="N35" s="58">
        <v>827</v>
      </c>
      <c r="O35" s="58">
        <v>50</v>
      </c>
      <c r="P35" s="135">
        <v>6.2344139650872821</v>
      </c>
      <c r="Q35" s="122">
        <v>-47.95468848332284</v>
      </c>
    </row>
    <row r="36" spans="1:17" ht="14">
      <c r="A36" s="126"/>
      <c r="B36" s="11" t="s">
        <v>35</v>
      </c>
      <c r="C36" s="11" t="s">
        <v>36</v>
      </c>
      <c r="D36" s="11" t="s">
        <v>540</v>
      </c>
      <c r="E36" s="11" t="s">
        <v>509</v>
      </c>
      <c r="F36" s="11" t="s">
        <v>524</v>
      </c>
      <c r="G36" s="62">
        <v>1609</v>
      </c>
      <c r="H36" s="11">
        <v>1415</v>
      </c>
      <c r="I36" s="11">
        <v>1519</v>
      </c>
      <c r="J36" s="11">
        <v>742</v>
      </c>
      <c r="K36" s="136">
        <v>47.066286099999999</v>
      </c>
      <c r="L36" s="11">
        <v>1001</v>
      </c>
      <c r="M36" s="11">
        <v>557</v>
      </c>
      <c r="N36" s="11">
        <v>787</v>
      </c>
      <c r="O36" s="11">
        <v>10</v>
      </c>
      <c r="P36" s="136">
        <v>1.2787723785166241</v>
      </c>
      <c r="Q36" s="117">
        <v>-48.189598420013169</v>
      </c>
    </row>
    <row r="37" spans="1:17" ht="14">
      <c r="A37" s="126"/>
      <c r="B37" s="11" t="s">
        <v>35</v>
      </c>
      <c r="C37" s="11" t="s">
        <v>37</v>
      </c>
      <c r="D37" s="11" t="s">
        <v>541</v>
      </c>
      <c r="E37" s="11" t="s">
        <v>510</v>
      </c>
      <c r="F37" s="11" t="s">
        <v>525</v>
      </c>
      <c r="G37" s="62">
        <v>1698</v>
      </c>
      <c r="H37" s="11">
        <v>1419</v>
      </c>
      <c r="I37" s="11">
        <v>1578</v>
      </c>
      <c r="J37" s="11">
        <v>801</v>
      </c>
      <c r="K37" s="136">
        <v>68.025477699999996</v>
      </c>
      <c r="L37" s="11">
        <v>1064</v>
      </c>
      <c r="M37" s="11">
        <v>602</v>
      </c>
      <c r="N37" s="11">
        <v>818</v>
      </c>
      <c r="O37" s="11">
        <v>41</v>
      </c>
      <c r="P37" s="136">
        <v>5.1410658307210033</v>
      </c>
      <c r="Q37" s="117">
        <v>-48.162230671736374</v>
      </c>
    </row>
    <row r="38" spans="1:17" ht="28">
      <c r="A38" s="120"/>
      <c r="B38" s="114"/>
      <c r="C38" s="114" t="s">
        <v>219</v>
      </c>
      <c r="D38" s="114" t="s">
        <v>440</v>
      </c>
      <c r="E38" s="114"/>
      <c r="F38" s="114"/>
      <c r="G38" s="133">
        <v>894</v>
      </c>
      <c r="H38" s="114">
        <v>732</v>
      </c>
      <c r="I38" s="114">
        <v>777</v>
      </c>
      <c r="J38" s="114"/>
      <c r="K38" s="137"/>
      <c r="L38" s="114">
        <v>894</v>
      </c>
      <c r="M38" s="114">
        <v>732</v>
      </c>
      <c r="N38" s="114">
        <v>777</v>
      </c>
      <c r="O38" s="114"/>
      <c r="P38" s="137"/>
      <c r="Q38" s="123"/>
    </row>
    <row r="39" spans="1:17" ht="14">
      <c r="A39" s="119" t="s">
        <v>619</v>
      </c>
      <c r="B39" s="58" t="s">
        <v>20</v>
      </c>
      <c r="C39" s="58" t="s">
        <v>21</v>
      </c>
      <c r="D39" s="58" t="s">
        <v>542</v>
      </c>
      <c r="E39" s="58" t="s">
        <v>511</v>
      </c>
      <c r="F39" s="58" t="s">
        <v>526</v>
      </c>
      <c r="G39" s="132">
        <v>1806</v>
      </c>
      <c r="H39" s="58">
        <v>1526</v>
      </c>
      <c r="I39" s="58">
        <v>1634</v>
      </c>
      <c r="J39" s="58">
        <v>914</v>
      </c>
      <c r="K39" s="135">
        <v>77.655055200000007</v>
      </c>
      <c r="L39" s="58">
        <v>1129</v>
      </c>
      <c r="M39" s="58">
        <v>641</v>
      </c>
      <c r="N39" s="58">
        <v>865</v>
      </c>
      <c r="O39" s="58">
        <v>145</v>
      </c>
      <c r="P39" s="135">
        <v>18.296529968454259</v>
      </c>
      <c r="Q39" s="122">
        <v>-47.062423500611992</v>
      </c>
    </row>
    <row r="40" spans="1:17" ht="14">
      <c r="A40" s="126"/>
      <c r="B40" s="11" t="s">
        <v>20</v>
      </c>
      <c r="C40" s="11" t="s">
        <v>22</v>
      </c>
      <c r="D40" s="11" t="s">
        <v>543</v>
      </c>
      <c r="E40" s="11" t="s">
        <v>512</v>
      </c>
      <c r="F40" s="11" t="s">
        <v>527</v>
      </c>
      <c r="G40" s="62">
        <v>1710</v>
      </c>
      <c r="H40" s="11">
        <v>1421</v>
      </c>
      <c r="I40" s="11">
        <v>1595</v>
      </c>
      <c r="J40" s="11">
        <v>875</v>
      </c>
      <c r="K40" s="136">
        <v>75.5939525</v>
      </c>
      <c r="L40" s="11">
        <v>1084</v>
      </c>
      <c r="M40" s="11">
        <v>613</v>
      </c>
      <c r="N40" s="11">
        <v>831</v>
      </c>
      <c r="O40" s="11">
        <v>111</v>
      </c>
      <c r="P40" s="136">
        <v>14.313346228239846</v>
      </c>
      <c r="Q40" s="117">
        <v>-47.899686520376179</v>
      </c>
    </row>
    <row r="41" spans="1:17" ht="28">
      <c r="A41" s="120"/>
      <c r="B41" s="114"/>
      <c r="C41" s="114" t="s">
        <v>214</v>
      </c>
      <c r="D41" s="114" t="s">
        <v>439</v>
      </c>
      <c r="E41" s="114"/>
      <c r="F41" s="114"/>
      <c r="G41" s="133">
        <v>769</v>
      </c>
      <c r="H41" s="114">
        <v>682</v>
      </c>
      <c r="I41" s="114">
        <v>720</v>
      </c>
      <c r="J41" s="114"/>
      <c r="K41" s="137"/>
      <c r="L41" s="114">
        <v>769</v>
      </c>
      <c r="M41" s="114">
        <v>682</v>
      </c>
      <c r="N41" s="114">
        <v>720</v>
      </c>
      <c r="O41" s="114"/>
      <c r="P41" s="137"/>
      <c r="Q41" s="123"/>
    </row>
    <row r="42" spans="1:17" ht="28">
      <c r="A42" s="119" t="s">
        <v>637</v>
      </c>
      <c r="B42" s="58" t="s">
        <v>12</v>
      </c>
      <c r="C42" s="58" t="s">
        <v>13</v>
      </c>
      <c r="D42" s="58" t="s">
        <v>545</v>
      </c>
      <c r="E42" s="58" t="s">
        <v>513</v>
      </c>
      <c r="F42" s="58" t="s">
        <v>528</v>
      </c>
      <c r="G42" s="132">
        <v>2350</v>
      </c>
      <c r="H42" s="58">
        <v>2153</v>
      </c>
      <c r="I42" s="58">
        <v>2252</v>
      </c>
      <c r="J42" s="58">
        <v>889</v>
      </c>
      <c r="K42" s="135">
        <v>49.183955699999999</v>
      </c>
      <c r="L42" s="58">
        <v>1691</v>
      </c>
      <c r="M42" s="58">
        <v>1172</v>
      </c>
      <c r="N42" s="58">
        <v>1420</v>
      </c>
      <c r="O42" s="58">
        <v>57</v>
      </c>
      <c r="P42" s="135">
        <v>4.0962989579590365</v>
      </c>
      <c r="Q42" s="122">
        <v>-36.944937833037301</v>
      </c>
    </row>
    <row r="43" spans="1:17" ht="28">
      <c r="A43" s="126"/>
      <c r="B43" s="11" t="s">
        <v>347</v>
      </c>
      <c r="C43" s="11" t="s">
        <v>100</v>
      </c>
      <c r="D43" s="11" t="s">
        <v>544</v>
      </c>
      <c r="E43" s="11" t="s">
        <v>514</v>
      </c>
      <c r="F43" s="11" t="s">
        <v>529</v>
      </c>
      <c r="G43" s="62">
        <v>2681</v>
      </c>
      <c r="H43" s="11">
        <v>2181</v>
      </c>
      <c r="I43" s="11">
        <v>2383</v>
      </c>
      <c r="J43" s="11">
        <v>1020</v>
      </c>
      <c r="K43" s="136">
        <v>54.458088600000004</v>
      </c>
      <c r="L43" s="11">
        <v>1779</v>
      </c>
      <c r="M43" s="11">
        <v>1260</v>
      </c>
      <c r="N43" s="11">
        <v>1500</v>
      </c>
      <c r="O43" s="11">
        <v>137</v>
      </c>
      <c r="P43" s="136">
        <v>9.570380719524973</v>
      </c>
      <c r="Q43" s="117">
        <v>-37.054133445237099</v>
      </c>
    </row>
    <row r="44" spans="1:17" ht="28">
      <c r="A44" s="126"/>
      <c r="B44" s="11" t="s">
        <v>347</v>
      </c>
      <c r="C44" s="11" t="s">
        <v>14</v>
      </c>
      <c r="D44" s="11" t="s">
        <v>546</v>
      </c>
      <c r="E44" s="11" t="s">
        <v>515</v>
      </c>
      <c r="F44" s="11" t="s">
        <v>530</v>
      </c>
      <c r="G44" s="62">
        <v>2675</v>
      </c>
      <c r="H44" s="11">
        <v>2159</v>
      </c>
      <c r="I44" s="11">
        <v>2351</v>
      </c>
      <c r="J44" s="11">
        <v>988</v>
      </c>
      <c r="K44" s="136">
        <v>53.204092600000003</v>
      </c>
      <c r="L44" s="11">
        <v>1769</v>
      </c>
      <c r="M44" s="11">
        <v>1260</v>
      </c>
      <c r="N44" s="11">
        <v>1486</v>
      </c>
      <c r="O44" s="11">
        <v>123</v>
      </c>
      <c r="P44" s="136">
        <v>8.6346086346086341</v>
      </c>
      <c r="Q44" s="117">
        <v>-36.792854104636326</v>
      </c>
    </row>
    <row r="45" spans="1:17" ht="28">
      <c r="A45" s="126"/>
      <c r="B45" s="11" t="s">
        <v>347</v>
      </c>
      <c r="C45" s="11" t="s">
        <v>15</v>
      </c>
      <c r="D45" s="11" t="s">
        <v>547</v>
      </c>
      <c r="E45" s="11" t="s">
        <v>516</v>
      </c>
      <c r="F45" s="11" t="s">
        <v>531</v>
      </c>
      <c r="G45" s="62">
        <v>2679</v>
      </c>
      <c r="H45" s="11">
        <v>2163</v>
      </c>
      <c r="I45" s="11">
        <v>2373</v>
      </c>
      <c r="J45" s="11">
        <v>1010</v>
      </c>
      <c r="K45" s="136">
        <v>54.0685225</v>
      </c>
      <c r="L45" s="11">
        <v>1778</v>
      </c>
      <c r="M45" s="11">
        <v>1256</v>
      </c>
      <c r="N45" s="11">
        <v>1496</v>
      </c>
      <c r="O45" s="11">
        <v>133</v>
      </c>
      <c r="P45" s="136">
        <v>9.3039524309199031</v>
      </c>
      <c r="Q45" s="117">
        <v>-36.957437842393595</v>
      </c>
    </row>
    <row r="46" spans="1:17" ht="14">
      <c r="A46" s="120"/>
      <c r="B46" s="114"/>
      <c r="C46" s="114" t="s">
        <v>348</v>
      </c>
      <c r="D46" s="114" t="s">
        <v>442</v>
      </c>
      <c r="E46" s="114"/>
      <c r="F46" s="114"/>
      <c r="G46" s="133">
        <v>1515</v>
      </c>
      <c r="H46" s="114">
        <v>1296</v>
      </c>
      <c r="I46" s="114">
        <v>1363</v>
      </c>
      <c r="J46" s="114"/>
      <c r="K46" s="137"/>
      <c r="L46" s="114">
        <v>1515</v>
      </c>
      <c r="M46" s="114">
        <v>1296</v>
      </c>
      <c r="N46" s="114">
        <v>1363</v>
      </c>
      <c r="O46" s="114"/>
      <c r="P46" s="137"/>
      <c r="Q46" s="123"/>
    </row>
    <row r="47" spans="1:17" ht="28">
      <c r="A47" s="119" t="s">
        <v>615</v>
      </c>
      <c r="B47" s="58" t="s">
        <v>12</v>
      </c>
      <c r="C47" s="58" t="s">
        <v>44</v>
      </c>
      <c r="D47" s="58" t="s">
        <v>425</v>
      </c>
      <c r="E47" s="6" t="s">
        <v>465</v>
      </c>
      <c r="F47" s="5" t="s">
        <v>485</v>
      </c>
      <c r="G47" s="132">
        <v>1174</v>
      </c>
      <c r="H47" s="58">
        <v>981</v>
      </c>
      <c r="I47" s="58">
        <v>1059</v>
      </c>
      <c r="J47" s="58">
        <v>668</v>
      </c>
      <c r="K47" s="135">
        <v>92.137930999999995</v>
      </c>
      <c r="L47" s="58">
        <v>564</v>
      </c>
      <c r="M47" s="58">
        <v>106</v>
      </c>
      <c r="N47" s="58">
        <v>363</v>
      </c>
      <c r="O47" s="58">
        <v>-28</v>
      </c>
      <c r="P47" s="135">
        <v>-7.4270557029177713</v>
      </c>
      <c r="Q47" s="122">
        <v>-65.722379603399446</v>
      </c>
    </row>
    <row r="48" spans="1:17" ht="14">
      <c r="A48" s="120"/>
      <c r="B48" s="114"/>
      <c r="C48" s="114" t="s">
        <v>45</v>
      </c>
      <c r="D48" s="114" t="s">
        <v>444</v>
      </c>
      <c r="E48" s="114"/>
      <c r="F48" s="114"/>
      <c r="G48" s="133">
        <v>476</v>
      </c>
      <c r="H48" s="114">
        <v>315</v>
      </c>
      <c r="I48" s="114">
        <v>391</v>
      </c>
      <c r="J48" s="114"/>
      <c r="K48" s="137"/>
      <c r="L48" s="114">
        <v>476</v>
      </c>
      <c r="M48" s="114">
        <v>315</v>
      </c>
      <c r="N48" s="114">
        <v>391</v>
      </c>
      <c r="O48" s="114"/>
      <c r="P48" s="137"/>
      <c r="Q48" s="123"/>
    </row>
    <row r="49" spans="1:17" ht="14">
      <c r="A49" s="119" t="s">
        <v>616</v>
      </c>
      <c r="B49" s="58" t="s">
        <v>20</v>
      </c>
      <c r="C49" s="58" t="s">
        <v>41</v>
      </c>
      <c r="D49" s="58" t="s">
        <v>548</v>
      </c>
      <c r="E49" s="58" t="s">
        <v>517</v>
      </c>
      <c r="F49" s="58" t="s">
        <v>532</v>
      </c>
      <c r="G49" s="132">
        <v>1536</v>
      </c>
      <c r="H49" s="58">
        <v>1336</v>
      </c>
      <c r="I49" s="58">
        <v>1439</v>
      </c>
      <c r="J49" s="58">
        <v>770</v>
      </c>
      <c r="K49" s="135">
        <v>73.055028500000006</v>
      </c>
      <c r="L49" s="58">
        <v>916</v>
      </c>
      <c r="M49" s="58">
        <v>503</v>
      </c>
      <c r="N49" s="58">
        <v>705</v>
      </c>
      <c r="O49" s="58">
        <v>36</v>
      </c>
      <c r="P49" s="135">
        <v>5.2401746724890828</v>
      </c>
      <c r="Q49" s="122">
        <v>-51.007644197359284</v>
      </c>
    </row>
    <row r="50" spans="1:17" ht="28">
      <c r="A50" s="126"/>
      <c r="B50" s="11" t="s">
        <v>347</v>
      </c>
      <c r="C50" s="11" t="s">
        <v>9</v>
      </c>
      <c r="D50" s="11" t="s">
        <v>549</v>
      </c>
      <c r="E50" s="11" t="s">
        <v>518</v>
      </c>
      <c r="F50" s="11" t="s">
        <v>533</v>
      </c>
      <c r="G50" s="62">
        <v>1692</v>
      </c>
      <c r="H50" s="11">
        <v>1409</v>
      </c>
      <c r="I50" s="11">
        <v>1535</v>
      </c>
      <c r="J50" s="11">
        <v>866</v>
      </c>
      <c r="K50" s="136">
        <v>78.584391999999994</v>
      </c>
      <c r="L50" s="11">
        <v>1030</v>
      </c>
      <c r="M50" s="11">
        <v>563</v>
      </c>
      <c r="N50" s="11">
        <v>796</v>
      </c>
      <c r="O50" s="11">
        <v>127</v>
      </c>
      <c r="P50" s="136">
        <v>17.337883959044369</v>
      </c>
      <c r="Q50" s="117">
        <v>-48.143322475570031</v>
      </c>
    </row>
    <row r="51" spans="1:17" ht="14">
      <c r="A51" s="120"/>
      <c r="B51" s="114"/>
      <c r="C51" s="114" t="s">
        <v>211</v>
      </c>
      <c r="D51" s="114" t="s">
        <v>445</v>
      </c>
      <c r="E51" s="114"/>
      <c r="F51" s="114"/>
      <c r="G51" s="133">
        <v>694</v>
      </c>
      <c r="H51" s="114">
        <v>570</v>
      </c>
      <c r="I51" s="114">
        <v>669</v>
      </c>
      <c r="J51" s="114"/>
      <c r="K51" s="137"/>
      <c r="L51" s="114">
        <v>694</v>
      </c>
      <c r="M51" s="114">
        <v>570</v>
      </c>
      <c r="N51" s="114">
        <v>669</v>
      </c>
      <c r="O51" s="114"/>
      <c r="P51" s="137"/>
      <c r="Q51" s="123"/>
    </row>
    <row r="52" spans="1:17" ht="14">
      <c r="A52" s="119" t="s">
        <v>638</v>
      </c>
      <c r="B52" s="58" t="s">
        <v>47</v>
      </c>
      <c r="C52" s="58" t="s">
        <v>215</v>
      </c>
      <c r="D52" s="58" t="s">
        <v>425</v>
      </c>
      <c r="E52" s="355" t="s">
        <v>464</v>
      </c>
      <c r="F52" s="46" t="s">
        <v>484</v>
      </c>
      <c r="G52" s="132">
        <v>1174</v>
      </c>
      <c r="H52" s="58">
        <v>981</v>
      </c>
      <c r="I52" s="58">
        <v>1059</v>
      </c>
      <c r="J52" s="58">
        <v>833</v>
      </c>
      <c r="K52" s="135">
        <v>129.64980499999999</v>
      </c>
      <c r="L52" s="58">
        <v>564</v>
      </c>
      <c r="M52" s="58">
        <v>106</v>
      </c>
      <c r="N52" s="58">
        <v>363</v>
      </c>
      <c r="O52" s="58">
        <v>137</v>
      </c>
      <c r="P52" s="135">
        <v>46.519524617996602</v>
      </c>
      <c r="Q52" s="122">
        <v>-65.722379603399446</v>
      </c>
    </row>
    <row r="53" spans="1:17" ht="14">
      <c r="A53" s="120"/>
      <c r="B53" s="114"/>
      <c r="C53" s="114" t="s">
        <v>216</v>
      </c>
      <c r="D53" s="114" t="s">
        <v>443</v>
      </c>
      <c r="E53" s="114"/>
      <c r="F53" s="114"/>
      <c r="G53" s="133">
        <v>307</v>
      </c>
      <c r="H53" s="114">
        <v>0</v>
      </c>
      <c r="I53" s="114">
        <v>226</v>
      </c>
      <c r="J53" s="114"/>
      <c r="K53" s="137"/>
      <c r="L53" s="114">
        <v>307</v>
      </c>
      <c r="M53" s="114">
        <v>0</v>
      </c>
      <c r="N53" s="114">
        <v>226</v>
      </c>
      <c r="O53" s="114"/>
      <c r="P53" s="137"/>
      <c r="Q53" s="123"/>
    </row>
    <row r="54" spans="1:17" ht="28">
      <c r="A54" s="119" t="s">
        <v>639</v>
      </c>
      <c r="B54" s="58" t="s">
        <v>47</v>
      </c>
      <c r="C54" s="58" t="s">
        <v>48</v>
      </c>
      <c r="D54" s="58" t="s">
        <v>426</v>
      </c>
      <c r="E54" s="5" t="s">
        <v>466</v>
      </c>
      <c r="F54" s="5" t="s">
        <v>487</v>
      </c>
      <c r="G54" s="62">
        <v>1305</v>
      </c>
      <c r="H54" s="11">
        <v>1264</v>
      </c>
      <c r="I54" s="11">
        <v>1285</v>
      </c>
      <c r="J54" s="11">
        <v>941</v>
      </c>
      <c r="K54" s="136">
        <v>115.531001</v>
      </c>
      <c r="L54" s="11">
        <v>716</v>
      </c>
      <c r="M54" s="11">
        <v>321</v>
      </c>
      <c r="N54" s="11">
        <v>541</v>
      </c>
      <c r="O54" s="11">
        <v>197</v>
      </c>
      <c r="P54" s="136">
        <v>44.519774011299432</v>
      </c>
      <c r="Q54" s="117">
        <v>-57.89883268482491</v>
      </c>
    </row>
    <row r="55" spans="1:17" ht="14">
      <c r="A55" s="120"/>
      <c r="B55" s="11"/>
      <c r="C55" s="11" t="s">
        <v>218</v>
      </c>
      <c r="D55" s="11" t="s">
        <v>446</v>
      </c>
      <c r="E55" s="11"/>
      <c r="F55" s="11"/>
      <c r="G55" s="62">
        <v>429</v>
      </c>
      <c r="H55" s="11">
        <v>158</v>
      </c>
      <c r="I55" s="11">
        <v>344</v>
      </c>
      <c r="J55" s="11"/>
      <c r="K55" s="64"/>
      <c r="L55" s="11">
        <v>429</v>
      </c>
      <c r="M55" s="11">
        <v>158</v>
      </c>
      <c r="N55" s="11">
        <v>344</v>
      </c>
      <c r="O55" s="11"/>
      <c r="P55" s="64"/>
      <c r="Q55" s="100"/>
    </row>
    <row r="56" spans="1:17" ht="14">
      <c r="A56" s="119" t="s">
        <v>104</v>
      </c>
      <c r="B56" s="127" t="s">
        <v>363</v>
      </c>
      <c r="C56" s="58" t="s">
        <v>49</v>
      </c>
      <c r="D56" s="65" t="s">
        <v>404</v>
      </c>
      <c r="E56" s="65" t="s">
        <v>488</v>
      </c>
      <c r="F56" s="65" t="s">
        <v>490</v>
      </c>
      <c r="G56" s="132">
        <v>781</v>
      </c>
      <c r="H56" s="58">
        <v>694</v>
      </c>
      <c r="I56" s="58">
        <v>735</v>
      </c>
      <c r="J56" s="58">
        <v>576</v>
      </c>
      <c r="K56" s="135">
        <v>128.9</v>
      </c>
      <c r="L56" s="58">
        <v>271</v>
      </c>
      <c r="M56" s="58">
        <v>0</v>
      </c>
      <c r="N56" s="58">
        <v>123</v>
      </c>
      <c r="O56" s="58">
        <v>-36</v>
      </c>
      <c r="P56" s="135">
        <v>-25.531914893617021</v>
      </c>
      <c r="Q56" s="122">
        <v>-83.265306122448976</v>
      </c>
    </row>
    <row r="57" spans="1:17" ht="28">
      <c r="A57" s="120"/>
      <c r="B57" s="114"/>
      <c r="C57" s="356" t="s">
        <v>755</v>
      </c>
      <c r="D57" s="114" t="s">
        <v>406</v>
      </c>
      <c r="E57" s="125"/>
      <c r="F57" s="125"/>
      <c r="G57" s="133">
        <v>275</v>
      </c>
      <c r="H57" s="114">
        <v>8</v>
      </c>
      <c r="I57" s="114">
        <v>159</v>
      </c>
      <c r="J57" s="114"/>
      <c r="K57" s="138"/>
      <c r="L57" s="114">
        <v>275</v>
      </c>
      <c r="M57" s="114">
        <v>8</v>
      </c>
      <c r="N57" s="114">
        <v>159</v>
      </c>
      <c r="O57" s="114"/>
      <c r="P57" s="137"/>
      <c r="Q57" s="129"/>
    </row>
    <row r="58" spans="1:17" ht="28">
      <c r="A58" s="119" t="s">
        <v>50</v>
      </c>
      <c r="B58" s="16" t="s">
        <v>12</v>
      </c>
      <c r="C58" s="11" t="s">
        <v>52</v>
      </c>
      <c r="D58" s="65" t="s">
        <v>405</v>
      </c>
      <c r="E58" s="65" t="s">
        <v>489</v>
      </c>
      <c r="F58" s="65" t="s">
        <v>491</v>
      </c>
      <c r="G58" s="132">
        <v>893</v>
      </c>
      <c r="H58" s="58">
        <v>726</v>
      </c>
      <c r="I58" s="58">
        <v>765</v>
      </c>
      <c r="J58" s="58">
        <v>617</v>
      </c>
      <c r="K58" s="136">
        <v>135.19999999999999</v>
      </c>
      <c r="L58" s="58">
        <v>291</v>
      </c>
      <c r="M58" s="58">
        <v>0</v>
      </c>
      <c r="N58" s="58">
        <v>135</v>
      </c>
      <c r="O58" s="58">
        <v>-13</v>
      </c>
      <c r="P58" s="136">
        <v>-9.1872791519434625</v>
      </c>
      <c r="Q58" s="122">
        <v>-82.35294117647058</v>
      </c>
    </row>
    <row r="59" spans="1:17" ht="40" customHeight="1" thickBot="1">
      <c r="A59" s="130"/>
      <c r="B59" s="97"/>
      <c r="C59" s="357" t="s">
        <v>754</v>
      </c>
      <c r="D59" s="131" t="s">
        <v>407</v>
      </c>
      <c r="E59" s="97"/>
      <c r="F59" s="97"/>
      <c r="G59" s="134">
        <v>285</v>
      </c>
      <c r="H59" s="97">
        <v>0</v>
      </c>
      <c r="I59" s="97">
        <v>148</v>
      </c>
      <c r="J59" s="97"/>
      <c r="K59" s="102"/>
      <c r="L59" s="97">
        <v>285</v>
      </c>
      <c r="M59" s="97">
        <v>0</v>
      </c>
      <c r="N59" s="97">
        <v>148</v>
      </c>
      <c r="O59" s="97"/>
      <c r="P59" s="102"/>
      <c r="Q59" s="101"/>
    </row>
    <row r="60" spans="1:17" ht="71" customHeight="1" thickTop="1" thickBot="1">
      <c r="D60" s="203" t="s">
        <v>808</v>
      </c>
      <c r="E60" s="155" t="s">
        <v>800</v>
      </c>
      <c r="F60" s="249" t="s">
        <v>758</v>
      </c>
    </row>
    <row r="61" spans="1:17" ht="15" thickTop="1" thickBot="1"/>
    <row r="62" spans="1:17" ht="15" thickTop="1" thickBot="1">
      <c r="H62" s="234" t="s">
        <v>554</v>
      </c>
      <c r="I62" s="235"/>
      <c r="J62" s="235"/>
      <c r="K62" s="236"/>
      <c r="L62" s="234" t="s">
        <v>759</v>
      </c>
      <c r="M62" s="235"/>
      <c r="N62" s="235"/>
      <c r="O62" s="236"/>
    </row>
    <row r="63" spans="1:17" ht="85" thickTop="1">
      <c r="H63" s="192" t="s">
        <v>503</v>
      </c>
      <c r="I63" s="193"/>
      <c r="J63" s="194" t="s">
        <v>502</v>
      </c>
      <c r="K63" s="195"/>
      <c r="L63" s="192" t="s">
        <v>503</v>
      </c>
      <c r="M63" s="193"/>
      <c r="N63" s="194" t="s">
        <v>502</v>
      </c>
      <c r="O63" s="195"/>
      <c r="P63" s="194" t="s">
        <v>550</v>
      </c>
      <c r="Q63" s="196"/>
    </row>
    <row r="64" spans="1:17" ht="28" customHeight="1">
      <c r="H64" s="150" t="s">
        <v>350</v>
      </c>
      <c r="I64" s="371" t="s">
        <v>555</v>
      </c>
      <c r="J64" s="16" t="s">
        <v>350</v>
      </c>
      <c r="K64" s="197" t="s">
        <v>556</v>
      </c>
      <c r="L64" s="150" t="s">
        <v>350</v>
      </c>
      <c r="M64" s="371" t="s">
        <v>553</v>
      </c>
      <c r="N64" s="16" t="s">
        <v>350</v>
      </c>
      <c r="O64" s="197" t="s">
        <v>552</v>
      </c>
      <c r="P64" s="16" t="s">
        <v>350</v>
      </c>
      <c r="Q64" s="198" t="s">
        <v>551</v>
      </c>
    </row>
    <row r="65" spans="8:17" ht="14">
      <c r="H65" s="150" t="s">
        <v>351</v>
      </c>
      <c r="I65" s="136">
        <v>768.4545454545455</v>
      </c>
      <c r="J65" s="16" t="s">
        <v>351</v>
      </c>
      <c r="K65" s="8">
        <v>78.900962675757597</v>
      </c>
      <c r="L65" s="150" t="s">
        <v>351</v>
      </c>
      <c r="M65" s="136">
        <v>22.21</v>
      </c>
      <c r="N65" s="16" t="s">
        <v>351</v>
      </c>
      <c r="O65" s="136">
        <v>1.05</v>
      </c>
      <c r="P65" s="16" t="s">
        <v>351</v>
      </c>
      <c r="Q65" s="117">
        <v>-54.79</v>
      </c>
    </row>
    <row r="66" spans="8:17" ht="15" thickBot="1">
      <c r="H66" s="199" t="s">
        <v>352</v>
      </c>
      <c r="I66" s="200">
        <v>145.75602279775006</v>
      </c>
      <c r="J66" s="201" t="s">
        <v>352</v>
      </c>
      <c r="K66" s="202">
        <v>29.092152615611536</v>
      </c>
      <c r="L66" s="199" t="s">
        <v>352</v>
      </c>
      <c r="M66" s="200">
        <v>110.7284848107516</v>
      </c>
      <c r="N66" s="201" t="s">
        <v>352</v>
      </c>
      <c r="O66" s="200">
        <v>23.71339431940644</v>
      </c>
      <c r="P66" s="201" t="s">
        <v>352</v>
      </c>
      <c r="Q66" s="202">
        <v>14.304790521471645</v>
      </c>
    </row>
    <row r="67" spans="8:17" ht="14" thickTop="1">
      <c r="H67" s="54"/>
      <c r="I67" s="11"/>
      <c r="J67" s="54"/>
      <c r="K67" s="11"/>
      <c r="L67" s="54"/>
      <c r="M67" s="11"/>
      <c r="N67" s="54"/>
      <c r="O67" s="11"/>
    </row>
    <row r="68" spans="8:17">
      <c r="H68" s="11"/>
      <c r="I68" s="11"/>
      <c r="J68" s="11"/>
      <c r="K68" s="21"/>
      <c r="L68" s="11"/>
      <c r="M68" s="11"/>
      <c r="N68" s="11"/>
      <c r="O68" s="21"/>
    </row>
    <row r="69" spans="8:17">
      <c r="H69" s="11"/>
      <c r="I69" s="22"/>
      <c r="J69" s="11"/>
      <c r="K69" s="22"/>
      <c r="L69" s="11"/>
    </row>
    <row r="70" spans="8:17">
      <c r="H70" s="11"/>
      <c r="I70" s="8"/>
      <c r="J70" s="8"/>
      <c r="K70" s="22"/>
      <c r="L70" s="11"/>
      <c r="M70" s="22"/>
      <c r="N70" s="11"/>
      <c r="O70" s="22"/>
    </row>
    <row r="71" spans="8:17">
      <c r="I71" s="9"/>
      <c r="J71" s="9"/>
    </row>
  </sheetData>
  <mergeCells count="4">
    <mergeCell ref="H62:K62"/>
    <mergeCell ref="L1:P1"/>
    <mergeCell ref="G1:K1"/>
    <mergeCell ref="L62:O62"/>
  </mergeCells>
  <pageMargins left="0.7" right="0.7" top="0.75" bottom="0.75" header="0.3" footer="0.3"/>
  <pageSetup scale="97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CCEC-CD3E-194F-87C9-DE48288D40FD}">
  <sheetPr>
    <pageSetUpPr fitToPage="1"/>
  </sheetPr>
  <dimension ref="A1:AQ104"/>
  <sheetViews>
    <sheetView topLeftCell="M66" zoomScale="96" zoomScaleNormal="96" workbookViewId="0">
      <selection activeCell="O78" sqref="O78"/>
    </sheetView>
  </sheetViews>
  <sheetFormatPr baseColWidth="10" defaultRowHeight="13"/>
  <cols>
    <col min="1" max="1" width="19.5" style="46" customWidth="1"/>
    <col min="2" max="2" width="24.33203125" style="46" customWidth="1"/>
    <col min="3" max="3" width="18.33203125" style="46" customWidth="1"/>
    <col min="4" max="4" width="18.5" style="46" customWidth="1"/>
    <col min="5" max="5" width="16.5" style="46" customWidth="1"/>
    <col min="6" max="6" width="22.83203125" style="46" customWidth="1"/>
    <col min="7" max="7" width="20.5" style="46" customWidth="1"/>
    <col min="8" max="13" width="13.1640625" style="46" customWidth="1"/>
    <col min="14" max="14" width="17" style="46" customWidth="1"/>
    <col min="15" max="15" width="16" style="46" customWidth="1"/>
    <col min="16" max="16" width="20.33203125" style="46" customWidth="1"/>
    <col min="17" max="17" width="17.83203125" style="46" customWidth="1"/>
    <col min="18" max="18" width="16.6640625" style="46" customWidth="1"/>
    <col min="19" max="19" width="15.6640625" style="46" customWidth="1"/>
    <col min="20" max="20" width="15.83203125" style="46" customWidth="1"/>
    <col min="21" max="21" width="10.83203125" style="290"/>
    <col min="22" max="22" width="14.1640625" style="46" customWidth="1"/>
    <col min="23" max="24" width="11" style="46" bestFit="1" customWidth="1"/>
    <col min="25" max="25" width="23.33203125" style="46" customWidth="1"/>
    <col min="26" max="27" width="11" style="46" bestFit="1" customWidth="1"/>
    <col min="28" max="29" width="10.83203125" style="46"/>
    <col min="30" max="30" width="14.5" style="46" bestFit="1" customWidth="1"/>
    <col min="31" max="32" width="11" style="46" bestFit="1" customWidth="1"/>
    <col min="33" max="36" width="10.83203125" style="46"/>
    <col min="37" max="39" width="11" style="46" bestFit="1" customWidth="1"/>
    <col min="40" max="41" width="10.83203125" style="46"/>
    <col min="42" max="44" width="11" style="46" bestFit="1" customWidth="1"/>
    <col min="45" max="16384" width="10.83203125" style="46"/>
  </cols>
  <sheetData>
    <row r="1" spans="1:21" s="54" customFormat="1" ht="32" thickTop="1" thickBot="1">
      <c r="A1" s="190" t="s">
        <v>2</v>
      </c>
      <c r="B1" s="220" t="s">
        <v>640</v>
      </c>
      <c r="C1" s="151" t="s">
        <v>790</v>
      </c>
      <c r="D1" s="191" t="s">
        <v>411</v>
      </c>
      <c r="E1" s="151" t="s">
        <v>791</v>
      </c>
      <c r="F1" s="151" t="s">
        <v>789</v>
      </c>
      <c r="G1" s="191" t="s">
        <v>760</v>
      </c>
      <c r="H1" s="152" t="s">
        <v>792</v>
      </c>
      <c r="I1" s="238"/>
      <c r="J1" s="238"/>
      <c r="K1" s="238"/>
      <c r="L1" s="238"/>
      <c r="M1" s="238"/>
    </row>
    <row r="2" spans="1:21" s="5" customFormat="1" ht="42" customHeight="1" thickTop="1" thickBot="1">
      <c r="A2" s="281" t="s">
        <v>499</v>
      </c>
      <c r="B2" s="149"/>
      <c r="C2" s="60"/>
      <c r="D2" s="60"/>
      <c r="E2" s="60"/>
      <c r="F2" s="60"/>
      <c r="G2" s="60"/>
      <c r="H2" s="142"/>
      <c r="I2" s="11"/>
      <c r="J2" s="11"/>
      <c r="K2" s="11"/>
      <c r="L2" s="11"/>
      <c r="M2" s="11"/>
    </row>
    <row r="3" spans="1:21" s="15" customFormat="1" ht="51" customHeight="1">
      <c r="A3" s="150"/>
      <c r="B3" s="54" t="s">
        <v>104</v>
      </c>
      <c r="C3" s="22" t="s">
        <v>404</v>
      </c>
      <c r="D3" s="11">
        <v>1932</v>
      </c>
      <c r="E3" s="11" t="s">
        <v>54</v>
      </c>
      <c r="F3" s="11" t="s">
        <v>406</v>
      </c>
      <c r="G3" s="22" t="s">
        <v>488</v>
      </c>
      <c r="H3" s="141" t="s">
        <v>490</v>
      </c>
      <c r="I3" s="22"/>
      <c r="J3" s="22"/>
      <c r="K3" s="22"/>
      <c r="L3" s="22"/>
      <c r="M3" s="22"/>
    </row>
    <row r="4" spans="1:21" s="15" customFormat="1" ht="51" customHeight="1">
      <c r="A4" s="150"/>
      <c r="B4" s="54" t="s">
        <v>50</v>
      </c>
      <c r="C4" s="22" t="s">
        <v>405</v>
      </c>
      <c r="D4" s="11">
        <v>1946</v>
      </c>
      <c r="E4" s="11" t="s">
        <v>54</v>
      </c>
      <c r="F4" s="63" t="s">
        <v>407</v>
      </c>
      <c r="G4" s="22" t="s">
        <v>489</v>
      </c>
      <c r="H4" s="141" t="s">
        <v>491</v>
      </c>
      <c r="I4" s="22"/>
      <c r="J4" s="22"/>
      <c r="K4" s="22"/>
      <c r="L4" s="22"/>
      <c r="M4" s="22"/>
    </row>
    <row r="5" spans="1:21" s="11" customFormat="1" ht="28">
      <c r="A5" s="126"/>
      <c r="B5" s="146" t="s">
        <v>633</v>
      </c>
      <c r="C5" s="11" t="s">
        <v>409</v>
      </c>
      <c r="D5" s="11" t="s">
        <v>54</v>
      </c>
      <c r="E5" s="11" t="s">
        <v>412</v>
      </c>
      <c r="F5" s="11" t="s">
        <v>408</v>
      </c>
      <c r="G5" s="5" t="s">
        <v>774</v>
      </c>
      <c r="H5" s="221" t="s">
        <v>756</v>
      </c>
      <c r="I5" s="63"/>
      <c r="J5" s="63"/>
      <c r="K5" s="63"/>
      <c r="L5" s="63"/>
      <c r="M5" s="63"/>
      <c r="O5" s="16"/>
    </row>
    <row r="6" spans="1:21" s="11" customFormat="1" ht="41" customHeight="1" thickBot="1">
      <c r="A6" s="130"/>
      <c r="B6" s="97"/>
      <c r="C6" s="97"/>
      <c r="D6" s="97"/>
      <c r="E6" s="97"/>
      <c r="F6" s="157" t="s">
        <v>212</v>
      </c>
      <c r="G6" s="158" t="s">
        <v>799</v>
      </c>
      <c r="H6" s="159" t="s">
        <v>757</v>
      </c>
    </row>
    <row r="7" spans="1:21" s="11" customFormat="1" ht="16" thickTop="1" thickBot="1">
      <c r="A7" s="282" t="s">
        <v>410</v>
      </c>
      <c r="B7" s="55"/>
      <c r="H7" s="100"/>
    </row>
    <row r="8" spans="1:21" s="11" customFormat="1" ht="51" customHeight="1">
      <c r="A8" s="126"/>
      <c r="B8" s="146" t="s">
        <v>627</v>
      </c>
      <c r="C8" s="11" t="s">
        <v>415</v>
      </c>
      <c r="D8" s="11" t="s">
        <v>54</v>
      </c>
      <c r="E8" s="11" t="s">
        <v>429</v>
      </c>
      <c r="F8" s="11" t="s">
        <v>54</v>
      </c>
      <c r="G8" s="63" t="s">
        <v>450</v>
      </c>
      <c r="H8" s="240" t="s">
        <v>470</v>
      </c>
      <c r="I8" s="63"/>
      <c r="J8" s="63"/>
      <c r="K8" s="63"/>
      <c r="L8" s="63"/>
      <c r="M8" s="63"/>
      <c r="N8" s="290"/>
      <c r="O8" s="290"/>
      <c r="Q8" s="290"/>
    </row>
    <row r="9" spans="1:21" s="11" customFormat="1" ht="28">
      <c r="A9" s="126"/>
      <c r="B9" s="146" t="s">
        <v>628</v>
      </c>
      <c r="C9" s="11" t="s">
        <v>416</v>
      </c>
      <c r="D9" s="11" t="s">
        <v>54</v>
      </c>
      <c r="E9" s="11" t="s">
        <v>430</v>
      </c>
      <c r="F9" s="11" t="s">
        <v>54</v>
      </c>
      <c r="G9" s="63" t="s">
        <v>451</v>
      </c>
      <c r="H9" s="240" t="s">
        <v>471</v>
      </c>
      <c r="I9" s="63"/>
      <c r="J9" s="63"/>
      <c r="K9" s="63"/>
      <c r="L9" s="63"/>
      <c r="M9" s="63"/>
      <c r="N9" s="290"/>
      <c r="O9" s="290"/>
      <c r="Q9" s="290"/>
    </row>
    <row r="10" spans="1:21" s="11" customFormat="1" ht="28">
      <c r="A10" s="126"/>
      <c r="B10" s="146" t="s">
        <v>631</v>
      </c>
      <c r="C10" s="11" t="s">
        <v>417</v>
      </c>
      <c r="D10" s="11" t="s">
        <v>54</v>
      </c>
      <c r="E10" s="30" t="s">
        <v>431</v>
      </c>
      <c r="F10" s="11" t="s">
        <v>54</v>
      </c>
      <c r="G10" s="63" t="s">
        <v>452</v>
      </c>
      <c r="H10" s="240" t="s">
        <v>472</v>
      </c>
      <c r="I10" s="63"/>
      <c r="J10" s="63"/>
      <c r="K10" s="63"/>
      <c r="L10" s="63"/>
      <c r="M10" s="63"/>
      <c r="N10" s="290"/>
      <c r="O10" s="290"/>
      <c r="Q10" s="290"/>
    </row>
    <row r="11" spans="1:21" s="11" customFormat="1" ht="28">
      <c r="A11" s="126"/>
      <c r="B11" s="146" t="s">
        <v>632</v>
      </c>
      <c r="C11" s="11" t="s">
        <v>418</v>
      </c>
      <c r="D11" s="11" t="s">
        <v>54</v>
      </c>
      <c r="E11" s="30" t="s">
        <v>432</v>
      </c>
      <c r="F11" s="11" t="s">
        <v>54</v>
      </c>
      <c r="G11" s="63" t="s">
        <v>453</v>
      </c>
      <c r="H11" s="240" t="s">
        <v>473</v>
      </c>
      <c r="I11" s="63"/>
      <c r="J11" s="63"/>
      <c r="K11" s="63"/>
      <c r="L11" s="63"/>
      <c r="M11" s="63"/>
      <c r="N11" s="290"/>
      <c r="O11" s="290"/>
      <c r="Q11" s="290"/>
    </row>
    <row r="12" spans="1:21" s="11" customFormat="1" ht="28">
      <c r="A12" s="126"/>
      <c r="B12" s="146" t="s">
        <v>626</v>
      </c>
      <c r="C12" s="11" t="s">
        <v>419</v>
      </c>
      <c r="D12" s="11" t="s">
        <v>54</v>
      </c>
      <c r="E12" s="30" t="s">
        <v>433</v>
      </c>
      <c r="F12" s="11" t="s">
        <v>54</v>
      </c>
      <c r="G12" s="63" t="s">
        <v>454</v>
      </c>
      <c r="H12" s="240" t="s">
        <v>474</v>
      </c>
      <c r="I12" s="63"/>
      <c r="J12" s="63"/>
      <c r="K12" s="63"/>
      <c r="L12" s="63"/>
      <c r="M12" s="63"/>
      <c r="N12" s="290"/>
      <c r="O12" s="290"/>
      <c r="Q12" s="290"/>
    </row>
    <row r="13" spans="1:21" ht="47" customHeight="1">
      <c r="A13" s="126"/>
      <c r="B13" s="146" t="s">
        <v>624</v>
      </c>
      <c r="C13" s="22" t="s">
        <v>413</v>
      </c>
      <c r="D13" s="11" t="s">
        <v>54</v>
      </c>
      <c r="E13" s="57" t="s">
        <v>775</v>
      </c>
      <c r="F13" s="11" t="s">
        <v>54</v>
      </c>
      <c r="G13" s="63" t="s">
        <v>447</v>
      </c>
      <c r="H13" s="240" t="s">
        <v>467</v>
      </c>
      <c r="I13" s="63"/>
      <c r="J13" s="63"/>
      <c r="K13" s="63"/>
      <c r="L13" s="63"/>
      <c r="M13" s="63"/>
      <c r="N13" s="290"/>
      <c r="O13" s="290"/>
      <c r="P13" s="290"/>
      <c r="Q13" s="290"/>
      <c r="U13" s="46"/>
    </row>
    <row r="14" spans="1:21" s="11" customFormat="1" ht="28">
      <c r="A14" s="126"/>
      <c r="B14" s="54" t="s">
        <v>625</v>
      </c>
      <c r="C14" s="22" t="s">
        <v>414</v>
      </c>
      <c r="D14" s="11" t="s">
        <v>54</v>
      </c>
      <c r="E14" s="57" t="s">
        <v>776</v>
      </c>
      <c r="F14" s="11" t="s">
        <v>54</v>
      </c>
      <c r="G14" s="63" t="s">
        <v>448</v>
      </c>
      <c r="H14" s="240" t="s">
        <v>468</v>
      </c>
      <c r="I14" s="63"/>
      <c r="J14" s="63"/>
      <c r="K14" s="63"/>
      <c r="L14" s="63"/>
      <c r="M14" s="63"/>
      <c r="N14" s="290"/>
      <c r="O14" s="290"/>
      <c r="Q14" s="290"/>
    </row>
    <row r="15" spans="1:21" s="16" customFormat="1" ht="37" customHeight="1">
      <c r="A15" s="126"/>
      <c r="B15" s="146" t="s">
        <v>622</v>
      </c>
      <c r="C15" s="63" t="s">
        <v>425</v>
      </c>
      <c r="D15" s="11" t="s">
        <v>54</v>
      </c>
      <c r="E15" s="63" t="s">
        <v>443</v>
      </c>
      <c r="F15" s="11" t="s">
        <v>54</v>
      </c>
      <c r="G15" s="63" t="s">
        <v>465</v>
      </c>
      <c r="H15" s="240" t="s">
        <v>484</v>
      </c>
      <c r="I15" s="63"/>
      <c r="J15" s="63"/>
      <c r="K15" s="63"/>
      <c r="L15" s="63"/>
      <c r="M15" s="63"/>
      <c r="N15" s="290"/>
      <c r="O15" s="290"/>
      <c r="Q15" s="290"/>
    </row>
    <row r="16" spans="1:21" s="5" customFormat="1" ht="50" customHeight="1">
      <c r="A16" s="126"/>
      <c r="B16" s="146" t="s">
        <v>615</v>
      </c>
      <c r="C16" s="11" t="s">
        <v>425</v>
      </c>
      <c r="D16" s="11" t="s">
        <v>54</v>
      </c>
      <c r="E16" s="11" t="s">
        <v>444</v>
      </c>
      <c r="F16" s="11" t="s">
        <v>54</v>
      </c>
      <c r="G16" s="63" t="s">
        <v>642</v>
      </c>
      <c r="H16" s="240" t="s">
        <v>485</v>
      </c>
      <c r="I16" s="63"/>
      <c r="J16" s="63"/>
      <c r="K16" s="63"/>
      <c r="L16" s="63"/>
      <c r="M16" s="63"/>
      <c r="N16" s="290"/>
      <c r="O16" s="290"/>
      <c r="Q16" s="290"/>
    </row>
    <row r="17" spans="1:21" s="5" customFormat="1" ht="49" customHeight="1">
      <c r="A17" s="126"/>
      <c r="B17" s="146" t="s">
        <v>621</v>
      </c>
      <c r="C17" s="11" t="s">
        <v>426</v>
      </c>
      <c r="D17" s="11" t="s">
        <v>54</v>
      </c>
      <c r="E17" s="16" t="s">
        <v>777</v>
      </c>
      <c r="F17" s="11" t="s">
        <v>54</v>
      </c>
      <c r="G17" s="63" t="s">
        <v>466</v>
      </c>
      <c r="H17" s="240" t="s">
        <v>487</v>
      </c>
      <c r="I17" s="63"/>
      <c r="J17" s="63"/>
      <c r="K17" s="63"/>
      <c r="L17" s="63"/>
      <c r="M17" s="63"/>
      <c r="N17" s="290"/>
      <c r="O17" s="290"/>
      <c r="Q17" s="290"/>
    </row>
    <row r="18" spans="1:21" s="11" customFormat="1" ht="39" customHeight="1" thickBot="1">
      <c r="A18" s="126"/>
      <c r="F18" s="157" t="s">
        <v>212</v>
      </c>
      <c r="G18" s="347" t="s">
        <v>643</v>
      </c>
      <c r="H18" s="348" t="s">
        <v>645</v>
      </c>
      <c r="I18" s="63"/>
      <c r="J18" s="63"/>
      <c r="K18" s="63"/>
      <c r="L18" s="63"/>
      <c r="M18" s="63"/>
      <c r="N18" s="290"/>
      <c r="O18" s="290"/>
      <c r="Q18" s="290"/>
    </row>
    <row r="19" spans="1:21" s="11" customFormat="1" ht="46" customHeight="1" thickTop="1" thickBot="1">
      <c r="A19" s="281" t="s">
        <v>221</v>
      </c>
      <c r="B19" s="60"/>
      <c r="C19" s="60"/>
      <c r="D19" s="60"/>
      <c r="E19" s="60"/>
      <c r="F19" s="60"/>
      <c r="G19" s="60"/>
      <c r="H19" s="153"/>
      <c r="I19" s="16"/>
      <c r="J19" s="16"/>
      <c r="K19" s="16"/>
      <c r="L19" s="16"/>
      <c r="M19" s="16"/>
      <c r="N19" s="290"/>
      <c r="O19" s="290"/>
      <c r="Q19" s="290"/>
    </row>
    <row r="20" spans="1:21" s="11" customFormat="1" ht="28">
      <c r="A20" s="126"/>
      <c r="B20" s="222" t="s">
        <v>629</v>
      </c>
      <c r="C20" s="11" t="s">
        <v>420</v>
      </c>
      <c r="D20" s="11" t="s">
        <v>54</v>
      </c>
      <c r="E20" s="11" t="s">
        <v>434</v>
      </c>
      <c r="F20" s="11" t="s">
        <v>54</v>
      </c>
      <c r="G20" s="63" t="s">
        <v>455</v>
      </c>
      <c r="H20" s="240" t="s">
        <v>475</v>
      </c>
      <c r="I20" s="63"/>
      <c r="J20" s="63"/>
      <c r="K20" s="63"/>
      <c r="L20" s="63"/>
      <c r="M20" s="63"/>
      <c r="N20" s="290"/>
      <c r="O20" s="290"/>
      <c r="Q20" s="290"/>
    </row>
    <row r="21" spans="1:21" s="11" customFormat="1" ht="28">
      <c r="A21" s="126"/>
      <c r="B21" s="146" t="s">
        <v>630</v>
      </c>
      <c r="C21" s="11" t="s">
        <v>421</v>
      </c>
      <c r="D21" s="11" t="s">
        <v>54</v>
      </c>
      <c r="E21" s="11" t="s">
        <v>435</v>
      </c>
      <c r="F21" s="11" t="s">
        <v>54</v>
      </c>
      <c r="G21" s="63" t="s">
        <v>456</v>
      </c>
      <c r="H21" s="240" t="s">
        <v>476</v>
      </c>
      <c r="I21" s="63"/>
      <c r="J21" s="63"/>
      <c r="K21" s="63"/>
      <c r="L21" s="63"/>
      <c r="M21" s="63"/>
      <c r="N21" s="290"/>
      <c r="O21" s="290"/>
      <c r="Q21" s="290"/>
    </row>
    <row r="22" spans="1:21" s="11" customFormat="1" ht="28">
      <c r="A22" s="126"/>
      <c r="B22" s="146" t="s">
        <v>634</v>
      </c>
      <c r="C22" s="11" t="s">
        <v>422</v>
      </c>
      <c r="D22" s="11" t="s">
        <v>54</v>
      </c>
      <c r="E22" s="22" t="s">
        <v>436</v>
      </c>
      <c r="F22" s="11" t="s">
        <v>54</v>
      </c>
      <c r="G22" s="63" t="s">
        <v>457</v>
      </c>
      <c r="H22" s="240" t="s">
        <v>477</v>
      </c>
      <c r="I22" s="63"/>
      <c r="J22" s="63"/>
      <c r="K22" s="63"/>
      <c r="L22" s="63"/>
      <c r="M22" s="63"/>
      <c r="N22" s="290"/>
      <c r="O22" s="290"/>
      <c r="Q22" s="290"/>
      <c r="S22" s="59"/>
    </row>
    <row r="23" spans="1:21" s="11" customFormat="1" ht="28">
      <c r="A23" s="126"/>
      <c r="B23" s="54" t="s">
        <v>623</v>
      </c>
      <c r="C23" s="57" t="s">
        <v>783</v>
      </c>
      <c r="D23" s="11" t="s">
        <v>54</v>
      </c>
      <c r="E23" s="57" t="s">
        <v>778</v>
      </c>
      <c r="F23" s="11" t="s">
        <v>54</v>
      </c>
      <c r="G23" s="63" t="s">
        <v>449</v>
      </c>
      <c r="H23" s="240" t="s">
        <v>469</v>
      </c>
      <c r="I23" s="63"/>
      <c r="J23" s="63"/>
      <c r="K23" s="63"/>
      <c r="L23" s="63"/>
      <c r="M23" s="63"/>
      <c r="N23" s="290"/>
      <c r="O23" s="290"/>
      <c r="Q23" s="290"/>
      <c r="S23" s="59"/>
    </row>
    <row r="24" spans="1:21" s="16" customFormat="1" ht="28">
      <c r="A24" s="126"/>
      <c r="B24" s="146" t="s">
        <v>619</v>
      </c>
      <c r="C24" s="16" t="s">
        <v>784</v>
      </c>
      <c r="D24" s="11" t="s">
        <v>54</v>
      </c>
      <c r="E24" s="57" t="s">
        <v>779</v>
      </c>
      <c r="F24" s="11" t="s">
        <v>54</v>
      </c>
      <c r="G24" s="63" t="s">
        <v>460</v>
      </c>
      <c r="H24" s="240" t="s">
        <v>480</v>
      </c>
      <c r="I24" s="63"/>
      <c r="J24" s="63"/>
      <c r="K24" s="63"/>
      <c r="L24" s="63"/>
      <c r="M24" s="63"/>
      <c r="N24" s="290"/>
      <c r="O24" s="290"/>
      <c r="Q24" s="290"/>
    </row>
    <row r="25" spans="1:21" s="5" customFormat="1" ht="31" customHeight="1">
      <c r="A25" s="126"/>
      <c r="B25" s="146" t="s">
        <v>617</v>
      </c>
      <c r="C25" s="16" t="s">
        <v>785</v>
      </c>
      <c r="D25" s="11" t="s">
        <v>54</v>
      </c>
      <c r="E25" s="57" t="s">
        <v>780</v>
      </c>
      <c r="F25" s="11" t="s">
        <v>54</v>
      </c>
      <c r="G25" s="63" t="s">
        <v>461</v>
      </c>
      <c r="H25" s="240" t="s">
        <v>481</v>
      </c>
      <c r="I25" s="63"/>
      <c r="J25" s="63"/>
      <c r="K25" s="63"/>
      <c r="L25" s="63"/>
      <c r="M25" s="63"/>
      <c r="N25" s="290"/>
      <c r="O25" s="290"/>
      <c r="Q25" s="290"/>
    </row>
    <row r="26" spans="1:21" s="5" customFormat="1" ht="38" customHeight="1">
      <c r="A26" s="126"/>
      <c r="B26" s="146" t="s">
        <v>616</v>
      </c>
      <c r="C26" s="57" t="s">
        <v>786</v>
      </c>
      <c r="D26" s="11" t="s">
        <v>54</v>
      </c>
      <c r="E26" s="57" t="s">
        <v>781</v>
      </c>
      <c r="F26" s="11" t="s">
        <v>54</v>
      </c>
      <c r="G26" s="63" t="s">
        <v>644</v>
      </c>
      <c r="H26" s="240" t="s">
        <v>486</v>
      </c>
      <c r="I26" s="63"/>
      <c r="J26" s="63"/>
      <c r="K26" s="63"/>
      <c r="L26" s="63"/>
      <c r="M26" s="63"/>
      <c r="N26" s="290"/>
      <c r="O26" s="290"/>
      <c r="Q26" s="290"/>
      <c r="T26" s="290"/>
    </row>
    <row r="27" spans="1:21" s="11" customFormat="1" ht="39" customHeight="1" thickBot="1">
      <c r="A27" s="126"/>
      <c r="F27" s="157" t="s">
        <v>212</v>
      </c>
      <c r="G27" s="347" t="s">
        <v>493</v>
      </c>
      <c r="H27" s="348" t="s">
        <v>494</v>
      </c>
      <c r="I27" s="63"/>
      <c r="J27" s="63"/>
      <c r="K27" s="63"/>
      <c r="L27" s="63"/>
      <c r="M27" s="63"/>
      <c r="N27" s="290"/>
      <c r="O27" s="290"/>
      <c r="Q27" s="290"/>
      <c r="T27" s="290"/>
    </row>
    <row r="28" spans="1:21" s="11" customFormat="1" ht="16" thickTop="1" thickBot="1">
      <c r="A28" s="281" t="s">
        <v>222</v>
      </c>
      <c r="B28" s="60"/>
      <c r="C28" s="60"/>
      <c r="D28" s="60"/>
      <c r="E28" s="60"/>
      <c r="F28" s="60"/>
      <c r="G28" s="60"/>
      <c r="H28" s="153"/>
      <c r="I28" s="16"/>
      <c r="J28" s="16"/>
      <c r="K28" s="16"/>
      <c r="L28" s="16"/>
      <c r="M28" s="16"/>
      <c r="N28" s="290"/>
      <c r="O28" s="290"/>
      <c r="Q28" s="290"/>
      <c r="T28" s="290"/>
    </row>
    <row r="29" spans="1:21" s="11" customFormat="1" ht="42">
      <c r="A29" s="126"/>
      <c r="B29" s="222" t="s">
        <v>636</v>
      </c>
      <c r="C29" s="11" t="s">
        <v>423</v>
      </c>
      <c r="D29" s="11" t="s">
        <v>54</v>
      </c>
      <c r="E29" s="30" t="s">
        <v>437</v>
      </c>
      <c r="F29" s="11" t="s">
        <v>54</v>
      </c>
      <c r="G29" s="11" t="s">
        <v>458</v>
      </c>
      <c r="H29" s="240" t="s">
        <v>478</v>
      </c>
      <c r="I29" s="63"/>
      <c r="J29" s="63"/>
      <c r="K29" s="63"/>
      <c r="L29" s="63"/>
      <c r="M29" s="63"/>
      <c r="N29" s="290"/>
      <c r="Q29" s="290"/>
      <c r="R29" s="59"/>
      <c r="S29" s="59"/>
      <c r="T29" s="290"/>
    </row>
    <row r="30" spans="1:21" s="16" customFormat="1" ht="28">
      <c r="A30" s="126"/>
      <c r="B30" s="146" t="s">
        <v>635</v>
      </c>
      <c r="C30" s="11" t="s">
        <v>424</v>
      </c>
      <c r="D30" s="11" t="s">
        <v>54</v>
      </c>
      <c r="E30" s="30" t="s">
        <v>438</v>
      </c>
      <c r="F30" s="11" t="s">
        <v>54</v>
      </c>
      <c r="G30" s="11" t="s">
        <v>459</v>
      </c>
      <c r="H30" s="240" t="s">
        <v>479</v>
      </c>
      <c r="I30" s="63"/>
      <c r="J30" s="63"/>
      <c r="K30" s="63"/>
      <c r="L30" s="63"/>
      <c r="M30" s="63"/>
      <c r="N30" s="290"/>
      <c r="O30" s="11"/>
      <c r="Q30" s="290"/>
      <c r="R30" s="11"/>
      <c r="S30" s="11"/>
      <c r="T30" s="290"/>
      <c r="U30" s="11"/>
    </row>
    <row r="31" spans="1:21" s="5" customFormat="1" ht="39" customHeight="1">
      <c r="A31" s="126"/>
      <c r="B31" s="146" t="s">
        <v>620</v>
      </c>
      <c r="C31" s="16" t="s">
        <v>787</v>
      </c>
      <c r="D31" s="11" t="s">
        <v>54</v>
      </c>
      <c r="E31" s="57" t="s">
        <v>782</v>
      </c>
      <c r="F31" s="11" t="s">
        <v>54</v>
      </c>
      <c r="G31" s="22" t="s">
        <v>462</v>
      </c>
      <c r="H31" s="240" t="s">
        <v>482</v>
      </c>
      <c r="I31" s="63"/>
      <c r="J31" s="63"/>
      <c r="K31" s="63"/>
      <c r="L31" s="63"/>
      <c r="M31" s="63"/>
      <c r="N31" s="290"/>
      <c r="O31" s="22"/>
      <c r="Q31" s="290"/>
      <c r="T31" s="290"/>
    </row>
    <row r="32" spans="1:21" s="5" customFormat="1" ht="42" customHeight="1">
      <c r="A32" s="126"/>
      <c r="B32" s="146" t="s">
        <v>618</v>
      </c>
      <c r="C32" s="16" t="s">
        <v>788</v>
      </c>
      <c r="D32" s="11" t="s">
        <v>54</v>
      </c>
      <c r="E32" s="11" t="s">
        <v>442</v>
      </c>
      <c r="F32" s="11" t="s">
        <v>54</v>
      </c>
      <c r="G32" s="22" t="s">
        <v>463</v>
      </c>
      <c r="H32" s="240" t="s">
        <v>483</v>
      </c>
      <c r="I32" s="63"/>
      <c r="J32" s="63"/>
      <c r="K32" s="63"/>
      <c r="L32" s="63"/>
      <c r="M32" s="63"/>
      <c r="N32" s="290"/>
      <c r="O32" s="57"/>
      <c r="Q32" s="290"/>
      <c r="T32" s="290"/>
    </row>
    <row r="33" spans="1:35" s="5" customFormat="1" ht="54" customHeight="1" thickBot="1">
      <c r="A33" s="126"/>
      <c r="B33" s="11"/>
      <c r="C33" s="11"/>
      <c r="D33" s="11"/>
      <c r="E33" s="11"/>
      <c r="F33" s="157" t="s">
        <v>212</v>
      </c>
      <c r="G33" s="347" t="s">
        <v>495</v>
      </c>
      <c r="H33" s="348" t="s">
        <v>496</v>
      </c>
      <c r="I33" s="63"/>
      <c r="J33" s="63"/>
      <c r="K33" s="63"/>
      <c r="L33" s="63"/>
      <c r="M33" s="63"/>
      <c r="N33" s="290"/>
      <c r="O33" s="290"/>
      <c r="Q33" s="290"/>
      <c r="T33" s="290"/>
    </row>
    <row r="34" spans="1:35" ht="30" thickTop="1" thickBot="1">
      <c r="A34" s="154"/>
      <c r="B34" s="155"/>
      <c r="C34" s="155"/>
      <c r="D34" s="155"/>
      <c r="E34" s="155"/>
      <c r="F34" s="156" t="s">
        <v>641</v>
      </c>
      <c r="G34" s="349" t="s">
        <v>800</v>
      </c>
      <c r="H34" s="350" t="s">
        <v>758</v>
      </c>
      <c r="I34" s="63"/>
      <c r="J34" s="63"/>
      <c r="K34" s="63"/>
      <c r="L34" s="63"/>
      <c r="M34" s="63"/>
      <c r="N34" s="290"/>
      <c r="O34" s="290"/>
      <c r="P34" s="290"/>
      <c r="Q34" s="290"/>
      <c r="T34" s="290"/>
      <c r="U34" s="46"/>
    </row>
    <row r="35" spans="1:35" ht="14" thickTop="1"/>
    <row r="36" spans="1:35">
      <c r="B36" s="66"/>
    </row>
    <row r="37" spans="1:35" ht="14" thickBot="1">
      <c r="A37" s="66"/>
      <c r="B37" s="66"/>
    </row>
    <row r="38" spans="1:35" s="75" customFormat="1" ht="59" customHeight="1" thickTop="1" thickBot="1">
      <c r="A38" s="285" t="s">
        <v>796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60"/>
    </row>
    <row r="39" spans="1:35" s="75" customFormat="1" ht="15" thickTop="1">
      <c r="A39" s="261" t="s">
        <v>335</v>
      </c>
      <c r="B39" s="254"/>
      <c r="C39" s="286" t="s">
        <v>224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62"/>
      <c r="N39" s="287" t="s">
        <v>225</v>
      </c>
      <c r="O39" s="254"/>
      <c r="P39" s="254"/>
      <c r="Q39" s="254"/>
      <c r="R39" s="254"/>
      <c r="S39" s="254"/>
      <c r="T39" s="254"/>
      <c r="U39" s="254"/>
      <c r="V39" s="254"/>
      <c r="W39" s="254"/>
      <c r="X39" s="255"/>
      <c r="Y39" s="177"/>
    </row>
    <row r="40" spans="1:35" s="75" customFormat="1" ht="28">
      <c r="A40" s="108" t="s">
        <v>331</v>
      </c>
      <c r="B40" s="71" t="s">
        <v>499</v>
      </c>
      <c r="C40" s="70" t="s">
        <v>226</v>
      </c>
      <c r="D40" s="71" t="s">
        <v>227</v>
      </c>
      <c r="E40" s="71" t="s">
        <v>228</v>
      </c>
      <c r="F40" s="71" t="s">
        <v>229</v>
      </c>
      <c r="G40" s="71" t="s">
        <v>401</v>
      </c>
      <c r="H40" s="71" t="s">
        <v>402</v>
      </c>
      <c r="I40" s="71"/>
      <c r="J40" s="71"/>
      <c r="K40" s="71"/>
      <c r="L40" s="71"/>
      <c r="M40" s="103"/>
      <c r="N40" s="71" t="s">
        <v>226</v>
      </c>
      <c r="O40" s="71" t="s">
        <v>227</v>
      </c>
      <c r="P40" s="71" t="s">
        <v>228</v>
      </c>
      <c r="Q40" s="71" t="s">
        <v>229</v>
      </c>
      <c r="R40" s="71" t="s">
        <v>401</v>
      </c>
      <c r="S40" s="71" t="s">
        <v>402</v>
      </c>
      <c r="T40" s="177"/>
      <c r="U40" s="177"/>
      <c r="V40" s="177"/>
      <c r="W40" s="177"/>
      <c r="X40" s="243"/>
      <c r="Y40" s="177"/>
    </row>
    <row r="41" spans="1:35" s="75" customFormat="1" ht="14">
      <c r="A41" s="108" t="s">
        <v>332</v>
      </c>
      <c r="B41" s="71" t="s">
        <v>497</v>
      </c>
      <c r="C41" s="70" t="s">
        <v>230</v>
      </c>
      <c r="D41" s="382">
        <v>160860.68350000001</v>
      </c>
      <c r="E41" s="75">
        <v>3</v>
      </c>
      <c r="F41" s="382">
        <v>53620.227800000001</v>
      </c>
      <c r="G41" s="382">
        <v>0.10920000000000001</v>
      </c>
      <c r="H41" s="185">
        <v>0.95450000000000002</v>
      </c>
      <c r="I41" s="185"/>
      <c r="J41" s="185"/>
      <c r="K41" s="185"/>
      <c r="L41" s="185"/>
      <c r="M41" s="184"/>
      <c r="N41" s="71" t="s">
        <v>230</v>
      </c>
      <c r="O41" s="185">
        <v>22944.177199999998</v>
      </c>
      <c r="P41" s="177">
        <v>3</v>
      </c>
      <c r="Q41" s="185">
        <v>7648.0591000000004</v>
      </c>
      <c r="R41" s="185">
        <v>1.5100000000000001E-2</v>
      </c>
      <c r="S41" s="185">
        <v>0.99750000000000005</v>
      </c>
      <c r="T41" s="177"/>
      <c r="U41" s="177"/>
      <c r="V41" s="177"/>
      <c r="W41" s="177"/>
      <c r="X41" s="243"/>
      <c r="Y41" s="177"/>
    </row>
    <row r="42" spans="1:35" s="75" customFormat="1" ht="14">
      <c r="A42" s="108" t="s">
        <v>333</v>
      </c>
      <c r="B42" s="71" t="s">
        <v>217</v>
      </c>
      <c r="C42" s="70" t="s">
        <v>231</v>
      </c>
      <c r="D42" s="382">
        <v>36829330</v>
      </c>
      <c r="E42" s="75">
        <v>75</v>
      </c>
      <c r="F42" s="382">
        <v>491057.73330000002</v>
      </c>
      <c r="H42" s="177"/>
      <c r="I42" s="177"/>
      <c r="J42" s="177"/>
      <c r="K42" s="177"/>
      <c r="L42" s="177"/>
      <c r="M42" s="242"/>
      <c r="N42" s="71" t="s">
        <v>231</v>
      </c>
      <c r="O42" s="185">
        <v>38050378</v>
      </c>
      <c r="P42" s="177">
        <v>75</v>
      </c>
      <c r="Q42" s="185">
        <v>507338.37329999998</v>
      </c>
      <c r="R42" s="177"/>
      <c r="S42" s="177"/>
      <c r="T42" s="177"/>
      <c r="U42" s="177"/>
      <c r="V42" s="177"/>
      <c r="W42" s="177"/>
      <c r="X42" s="243"/>
      <c r="Y42" s="177"/>
    </row>
    <row r="43" spans="1:35" s="75" customFormat="1" ht="15" thickBot="1">
      <c r="A43" s="108" t="s">
        <v>334</v>
      </c>
      <c r="B43" s="71" t="s">
        <v>220</v>
      </c>
      <c r="C43" s="70" t="s">
        <v>232</v>
      </c>
      <c r="D43" s="382">
        <v>36990190.683499999</v>
      </c>
      <c r="E43" s="75">
        <v>78</v>
      </c>
      <c r="H43" s="177"/>
      <c r="I43" s="219"/>
      <c r="J43" s="219"/>
      <c r="K43" s="219"/>
      <c r="L43" s="219"/>
      <c r="M43" s="245"/>
      <c r="N43" s="71" t="s">
        <v>232</v>
      </c>
      <c r="O43" s="185">
        <v>38073322.177199997</v>
      </c>
      <c r="P43" s="177">
        <v>78</v>
      </c>
      <c r="Q43" s="177"/>
      <c r="R43" s="219"/>
      <c r="S43" s="219"/>
      <c r="T43" s="219"/>
      <c r="U43" s="219"/>
      <c r="V43" s="219"/>
      <c r="W43" s="219"/>
      <c r="X43" s="258"/>
      <c r="Y43" s="177"/>
    </row>
    <row r="44" spans="1:35" s="75" customFormat="1" ht="16" thickTop="1" thickBot="1">
      <c r="A44" s="285" t="s">
        <v>500</v>
      </c>
      <c r="B44" s="254"/>
      <c r="C44" s="263"/>
      <c r="D44" s="254"/>
      <c r="E44" s="254"/>
      <c r="F44" s="254"/>
      <c r="G44" s="254"/>
      <c r="H44" s="254"/>
      <c r="I44" s="254"/>
      <c r="J44" s="254"/>
      <c r="K44" s="254"/>
      <c r="L44" s="254"/>
      <c r="M44" s="262"/>
      <c r="N44" s="254"/>
      <c r="O44" s="254"/>
      <c r="P44" s="254"/>
      <c r="Q44" s="254"/>
      <c r="R44" s="177"/>
      <c r="S44" s="177"/>
      <c r="T44" s="177"/>
      <c r="U44" s="177"/>
      <c r="V44" s="177"/>
      <c r="W44" s="177"/>
      <c r="X44" s="243"/>
      <c r="Y44" s="177"/>
      <c r="Z44" s="177"/>
      <c r="AA44" s="177"/>
      <c r="AB44" s="177"/>
      <c r="AC44" s="264"/>
      <c r="AD44" s="177"/>
      <c r="AE44" s="177"/>
      <c r="AF44" s="177"/>
      <c r="AG44" s="177"/>
      <c r="AH44" s="177"/>
      <c r="AI44" s="177"/>
    </row>
    <row r="45" spans="1:35" s="75" customFormat="1" ht="15" thickTop="1">
      <c r="A45" s="108" t="s">
        <v>335</v>
      </c>
      <c r="B45" s="262"/>
      <c r="C45" s="288" t="s">
        <v>224</v>
      </c>
      <c r="D45" s="177"/>
      <c r="E45" s="177"/>
      <c r="F45" s="177"/>
      <c r="G45" s="177"/>
      <c r="H45" s="177"/>
      <c r="I45" s="177"/>
      <c r="J45" s="177"/>
      <c r="K45" s="177"/>
      <c r="L45" s="177"/>
      <c r="M45" s="242"/>
      <c r="N45" s="264" t="s">
        <v>225</v>
      </c>
      <c r="O45" s="177"/>
      <c r="P45" s="177"/>
      <c r="Q45" s="177"/>
      <c r="R45" s="177"/>
      <c r="S45" s="177"/>
      <c r="T45" s="177"/>
      <c r="U45" s="177"/>
      <c r="V45" s="177"/>
      <c r="W45" s="177"/>
      <c r="X45" s="243"/>
      <c r="Y45" s="177"/>
      <c r="Z45" s="177"/>
      <c r="AA45" s="177"/>
      <c r="AB45" s="177"/>
      <c r="AC45" s="71"/>
      <c r="AD45" s="71"/>
      <c r="AE45" s="71"/>
      <c r="AF45" s="71"/>
      <c r="AG45" s="71"/>
      <c r="AH45" s="71"/>
      <c r="AI45" s="177"/>
    </row>
    <row r="46" spans="1:35" s="75" customFormat="1" ht="28">
      <c r="A46" s="108" t="s">
        <v>331</v>
      </c>
      <c r="B46" s="71" t="s">
        <v>104</v>
      </c>
      <c r="C46" s="70" t="s">
        <v>226</v>
      </c>
      <c r="D46" s="71" t="s">
        <v>227</v>
      </c>
      <c r="E46" s="71" t="s">
        <v>228</v>
      </c>
      <c r="F46" s="71" t="s">
        <v>229</v>
      </c>
      <c r="G46" s="71" t="s">
        <v>401</v>
      </c>
      <c r="H46" s="71" t="s">
        <v>402</v>
      </c>
      <c r="I46" s="71"/>
      <c r="J46" s="71"/>
      <c r="K46" s="71"/>
      <c r="L46" s="71"/>
      <c r="M46" s="103"/>
      <c r="N46" s="71" t="s">
        <v>226</v>
      </c>
      <c r="O46" s="71" t="s">
        <v>227</v>
      </c>
      <c r="P46" s="71" t="s">
        <v>228</v>
      </c>
      <c r="Q46" s="71" t="s">
        <v>229</v>
      </c>
      <c r="R46" s="71" t="s">
        <v>401</v>
      </c>
      <c r="S46" s="71" t="s">
        <v>402</v>
      </c>
      <c r="T46" s="177"/>
      <c r="U46" s="177"/>
      <c r="V46" s="177"/>
      <c r="W46" s="177"/>
      <c r="X46" s="243"/>
      <c r="Y46" s="177"/>
      <c r="Z46" s="177"/>
      <c r="AA46" s="177"/>
      <c r="AB46" s="177"/>
      <c r="AC46" s="71"/>
      <c r="AD46" s="177"/>
      <c r="AE46" s="177"/>
      <c r="AF46" s="177"/>
      <c r="AG46" s="177"/>
      <c r="AH46" s="177"/>
      <c r="AI46" s="177"/>
    </row>
    <row r="47" spans="1:35" s="75" customFormat="1" ht="14">
      <c r="A47" s="108" t="s">
        <v>332</v>
      </c>
      <c r="B47" s="71" t="s">
        <v>50</v>
      </c>
      <c r="C47" s="70" t="s">
        <v>230</v>
      </c>
      <c r="D47" s="382">
        <v>19889</v>
      </c>
      <c r="E47" s="75">
        <v>2</v>
      </c>
      <c r="F47" s="382">
        <v>9944.5</v>
      </c>
      <c r="G47" s="382">
        <v>2.8187000000000002</v>
      </c>
      <c r="H47" s="185">
        <v>0.3881</v>
      </c>
      <c r="I47" s="185"/>
      <c r="J47" s="185"/>
      <c r="K47" s="185"/>
      <c r="L47" s="185"/>
      <c r="M47" s="184"/>
      <c r="N47" s="71" t="s">
        <v>230</v>
      </c>
      <c r="O47" s="185">
        <v>454</v>
      </c>
      <c r="P47" s="177">
        <v>2</v>
      </c>
      <c r="Q47" s="185">
        <v>227</v>
      </c>
      <c r="R47" s="185">
        <v>9.8199999999999996E-2</v>
      </c>
      <c r="S47" s="185">
        <v>0.9143</v>
      </c>
      <c r="T47" s="177"/>
      <c r="U47" s="177"/>
      <c r="V47" s="177"/>
      <c r="W47" s="177"/>
      <c r="X47" s="243"/>
      <c r="Y47" s="177"/>
      <c r="Z47" s="177"/>
      <c r="AA47" s="177"/>
      <c r="AB47" s="177"/>
      <c r="AC47" s="71"/>
      <c r="AD47" s="177"/>
      <c r="AE47" s="177"/>
      <c r="AF47" s="177"/>
      <c r="AG47" s="177"/>
      <c r="AH47" s="177"/>
      <c r="AI47" s="177"/>
    </row>
    <row r="48" spans="1:35" s="75" customFormat="1" ht="28">
      <c r="A48" s="108" t="s">
        <v>333</v>
      </c>
      <c r="B48" s="276" t="s">
        <v>633</v>
      </c>
      <c r="C48" s="70" t="s">
        <v>231</v>
      </c>
      <c r="D48" s="382">
        <v>3528</v>
      </c>
      <c r="E48" s="75">
        <v>1</v>
      </c>
      <c r="F48" s="382">
        <v>3528</v>
      </c>
      <c r="H48" s="177"/>
      <c r="I48" s="177"/>
      <c r="J48" s="177"/>
      <c r="K48" s="177"/>
      <c r="L48" s="177"/>
      <c r="M48" s="242"/>
      <c r="N48" s="71" t="s">
        <v>231</v>
      </c>
      <c r="O48" s="185">
        <v>2312</v>
      </c>
      <c r="P48" s="177">
        <v>1</v>
      </c>
      <c r="Q48" s="185">
        <v>2312</v>
      </c>
      <c r="R48" s="177"/>
      <c r="S48" s="177"/>
      <c r="T48" s="177"/>
      <c r="U48" s="177"/>
      <c r="V48" s="177"/>
      <c r="W48" s="177"/>
      <c r="X48" s="243"/>
      <c r="Y48" s="177"/>
      <c r="Z48" s="177"/>
      <c r="AA48" s="177"/>
      <c r="AB48" s="177"/>
      <c r="AC48" s="71"/>
      <c r="AD48" s="177"/>
      <c r="AE48" s="177"/>
      <c r="AF48" s="177"/>
      <c r="AG48" s="177"/>
      <c r="AH48" s="177"/>
      <c r="AI48" s="177"/>
    </row>
    <row r="49" spans="1:43" s="75" customFormat="1" ht="15" thickBot="1">
      <c r="A49" s="108"/>
      <c r="B49" s="71"/>
      <c r="C49" s="70" t="s">
        <v>232</v>
      </c>
      <c r="D49" s="382">
        <v>23417</v>
      </c>
      <c r="E49" s="75">
        <v>3</v>
      </c>
      <c r="H49" s="177"/>
      <c r="I49" s="219"/>
      <c r="J49" s="219"/>
      <c r="K49" s="219"/>
      <c r="L49" s="219"/>
      <c r="M49" s="245"/>
      <c r="N49" s="71" t="s">
        <v>232</v>
      </c>
      <c r="O49" s="185">
        <v>2766</v>
      </c>
      <c r="P49" s="177">
        <v>3</v>
      </c>
      <c r="Q49" s="177"/>
      <c r="R49" s="177"/>
      <c r="S49" s="219"/>
      <c r="T49" s="219"/>
      <c r="U49" s="219"/>
      <c r="V49" s="219"/>
      <c r="W49" s="219"/>
      <c r="X49" s="258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</row>
    <row r="50" spans="1:43" s="75" customFormat="1" ht="16" thickTop="1" thickBot="1">
      <c r="A50" s="285" t="s">
        <v>497</v>
      </c>
      <c r="B50" s="254"/>
      <c r="C50" s="263"/>
      <c r="D50" s="254"/>
      <c r="E50" s="254"/>
      <c r="F50" s="254"/>
      <c r="G50" s="254"/>
      <c r="H50" s="254"/>
      <c r="I50" s="254"/>
      <c r="J50" s="254"/>
      <c r="K50" s="254"/>
      <c r="L50" s="254"/>
      <c r="M50" s="262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5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</row>
    <row r="51" spans="1:43" s="177" customFormat="1" ht="15" thickTop="1">
      <c r="A51" s="108" t="s">
        <v>335</v>
      </c>
      <c r="B51" s="262"/>
      <c r="C51" s="70" t="s">
        <v>224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65"/>
      <c r="N51" s="71" t="s">
        <v>225</v>
      </c>
      <c r="X51" s="243"/>
    </row>
    <row r="52" spans="1:43" s="75" customFormat="1" ht="28">
      <c r="A52" s="108" t="s">
        <v>331</v>
      </c>
      <c r="B52" s="276" t="s">
        <v>627</v>
      </c>
      <c r="C52" s="70" t="s">
        <v>226</v>
      </c>
      <c r="D52" s="71" t="s">
        <v>227</v>
      </c>
      <c r="E52" s="71" t="s">
        <v>228</v>
      </c>
      <c r="F52" s="71" t="s">
        <v>229</v>
      </c>
      <c r="G52" s="71" t="s">
        <v>401</v>
      </c>
      <c r="H52" s="71" t="s">
        <v>402</v>
      </c>
      <c r="I52" s="71"/>
      <c r="J52" s="71"/>
      <c r="K52" s="71"/>
      <c r="L52" s="71"/>
      <c r="M52" s="103"/>
      <c r="N52" s="71" t="s">
        <v>226</v>
      </c>
      <c r="O52" s="71" t="s">
        <v>227</v>
      </c>
      <c r="P52" s="71" t="s">
        <v>228</v>
      </c>
      <c r="Q52" s="71" t="s">
        <v>229</v>
      </c>
      <c r="R52" s="71" t="s">
        <v>401</v>
      </c>
      <c r="S52" s="71" t="s">
        <v>402</v>
      </c>
      <c r="T52" s="177"/>
      <c r="U52" s="177"/>
      <c r="V52" s="177"/>
      <c r="W52" s="177"/>
      <c r="X52" s="243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</row>
    <row r="53" spans="1:43" s="75" customFormat="1" ht="28">
      <c r="A53" s="108" t="s">
        <v>332</v>
      </c>
      <c r="B53" s="276" t="s">
        <v>628</v>
      </c>
      <c r="C53" s="70" t="s">
        <v>230</v>
      </c>
      <c r="D53" s="185">
        <v>706585.47829999996</v>
      </c>
      <c r="E53" s="177">
        <v>9</v>
      </c>
      <c r="F53" s="185">
        <v>78509.497600000002</v>
      </c>
      <c r="G53" s="266">
        <v>23.584099999999999</v>
      </c>
      <c r="H53" s="266">
        <v>0</v>
      </c>
      <c r="I53" s="266"/>
      <c r="J53" s="266"/>
      <c r="K53" s="266"/>
      <c r="L53" s="266"/>
      <c r="M53" s="267"/>
      <c r="N53" s="71" t="s">
        <v>230</v>
      </c>
      <c r="O53" s="185">
        <v>695765.82609999995</v>
      </c>
      <c r="P53" s="177">
        <v>9</v>
      </c>
      <c r="Q53" s="185">
        <v>77307.313999999998</v>
      </c>
      <c r="R53" s="266">
        <v>13.843299999999999</v>
      </c>
      <c r="S53" s="266">
        <v>0</v>
      </c>
      <c r="T53" s="177"/>
      <c r="U53" s="177"/>
      <c r="V53" s="177"/>
      <c r="W53" s="177"/>
      <c r="X53" s="243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</row>
    <row r="54" spans="1:43" s="75" customFormat="1" ht="28">
      <c r="A54" s="108" t="s">
        <v>333</v>
      </c>
      <c r="B54" s="276" t="s">
        <v>631</v>
      </c>
      <c r="C54" s="70" t="s">
        <v>231</v>
      </c>
      <c r="D54" s="185">
        <v>43276</v>
      </c>
      <c r="E54" s="177">
        <v>13</v>
      </c>
      <c r="F54" s="185">
        <v>3328.9231</v>
      </c>
      <c r="G54" s="185"/>
      <c r="H54" s="185"/>
      <c r="I54" s="185"/>
      <c r="J54" s="185"/>
      <c r="K54" s="185"/>
      <c r="L54" s="185"/>
      <c r="M54" s="184"/>
      <c r="N54" s="71" t="s">
        <v>231</v>
      </c>
      <c r="O54" s="185">
        <v>72598</v>
      </c>
      <c r="P54" s="177">
        <v>13</v>
      </c>
      <c r="Q54" s="185">
        <v>5584.4615000000003</v>
      </c>
      <c r="R54" s="185"/>
      <c r="S54" s="185"/>
      <c r="T54" s="177"/>
      <c r="U54" s="177"/>
      <c r="V54" s="177"/>
      <c r="W54" s="177"/>
      <c r="X54" s="243"/>
    </row>
    <row r="55" spans="1:43" s="75" customFormat="1" ht="28">
      <c r="A55" s="108" t="s">
        <v>334</v>
      </c>
      <c r="B55" s="276" t="s">
        <v>632</v>
      </c>
      <c r="C55" s="70" t="s">
        <v>232</v>
      </c>
      <c r="D55" s="185">
        <v>749861.47829999996</v>
      </c>
      <c r="E55" s="177">
        <v>22</v>
      </c>
      <c r="F55" s="177"/>
      <c r="G55" s="177"/>
      <c r="H55" s="177"/>
      <c r="I55" s="177"/>
      <c r="J55" s="177"/>
      <c r="K55" s="177"/>
      <c r="L55" s="177"/>
      <c r="M55" s="242"/>
      <c r="N55" s="71" t="s">
        <v>232</v>
      </c>
      <c r="O55" s="185">
        <v>768363.82609999995</v>
      </c>
      <c r="P55" s="177">
        <v>22</v>
      </c>
      <c r="Q55" s="177"/>
      <c r="R55" s="177"/>
      <c r="S55" s="179"/>
      <c r="T55" s="179"/>
      <c r="U55" s="179"/>
      <c r="V55" s="179"/>
      <c r="W55" s="179"/>
      <c r="X55" s="181"/>
    </row>
    <row r="56" spans="1:43" s="75" customFormat="1" ht="28">
      <c r="A56" s="108" t="s">
        <v>336</v>
      </c>
      <c r="B56" s="276" t="s">
        <v>626</v>
      </c>
      <c r="C56" s="268" t="s">
        <v>403</v>
      </c>
      <c r="D56" s="215"/>
      <c r="E56" s="215"/>
      <c r="F56" s="215"/>
      <c r="G56" s="215"/>
      <c r="H56" s="215"/>
      <c r="I56" s="215"/>
      <c r="J56" s="215"/>
      <c r="K56" s="215"/>
      <c r="L56" s="215"/>
      <c r="M56" s="110"/>
      <c r="N56" s="109" t="s">
        <v>403</v>
      </c>
      <c r="O56" s="215"/>
      <c r="P56" s="215"/>
      <c r="Q56" s="215"/>
      <c r="R56" s="215"/>
      <c r="S56" s="177"/>
      <c r="T56" s="177"/>
      <c r="U56" s="177"/>
      <c r="V56" s="177"/>
      <c r="W56" s="177"/>
      <c r="X56" s="243"/>
    </row>
    <row r="57" spans="1:43" s="75" customFormat="1" ht="28">
      <c r="A57" s="108" t="s">
        <v>337</v>
      </c>
      <c r="B57" s="276" t="s">
        <v>624</v>
      </c>
      <c r="C57" s="383"/>
      <c r="D57" s="75" t="s">
        <v>331</v>
      </c>
      <c r="E57" s="75" t="s">
        <v>332</v>
      </c>
      <c r="F57" s="75" t="s">
        <v>333</v>
      </c>
      <c r="G57" s="75" t="s">
        <v>334</v>
      </c>
      <c r="H57" s="75" t="s">
        <v>336</v>
      </c>
      <c r="I57" s="177" t="s">
        <v>337</v>
      </c>
      <c r="J57" s="177" t="s">
        <v>338</v>
      </c>
      <c r="K57" s="177" t="s">
        <v>339</v>
      </c>
      <c r="L57" s="177" t="s">
        <v>340</v>
      </c>
      <c r="M57" s="242" t="s">
        <v>341</v>
      </c>
      <c r="O57" s="75" t="s">
        <v>331</v>
      </c>
      <c r="P57" s="75" t="s">
        <v>332</v>
      </c>
      <c r="Q57" s="75" t="s">
        <v>333</v>
      </c>
      <c r="R57" s="75" t="s">
        <v>334</v>
      </c>
      <c r="S57" s="177" t="s">
        <v>336</v>
      </c>
      <c r="T57" s="177" t="s">
        <v>337</v>
      </c>
      <c r="U57" s="177" t="s">
        <v>338</v>
      </c>
      <c r="V57" s="177" t="s">
        <v>339</v>
      </c>
      <c r="W57" s="177" t="s">
        <v>340</v>
      </c>
      <c r="X57" s="243" t="s">
        <v>341</v>
      </c>
    </row>
    <row r="58" spans="1:43" s="75" customFormat="1" ht="28">
      <c r="A58" s="108" t="s">
        <v>338</v>
      </c>
      <c r="B58" s="71" t="s">
        <v>625</v>
      </c>
      <c r="C58" s="383" t="s">
        <v>331</v>
      </c>
      <c r="D58" s="75" t="s">
        <v>794</v>
      </c>
      <c r="I58" s="177"/>
      <c r="J58" s="177"/>
      <c r="K58" s="177"/>
      <c r="L58" s="177"/>
      <c r="M58" s="242"/>
      <c r="N58" s="75" t="s">
        <v>331</v>
      </c>
      <c r="O58" s="75" t="s">
        <v>794</v>
      </c>
      <c r="S58" s="177"/>
      <c r="T58" s="177"/>
      <c r="U58" s="177"/>
      <c r="V58" s="177"/>
      <c r="W58" s="177"/>
      <c r="X58" s="243"/>
    </row>
    <row r="59" spans="1:43" s="75" customFormat="1" ht="28">
      <c r="A59" s="108" t="s">
        <v>339</v>
      </c>
      <c r="B59" s="276" t="s">
        <v>622</v>
      </c>
      <c r="C59" s="383" t="s">
        <v>332</v>
      </c>
      <c r="D59" s="218">
        <v>1.4E-3</v>
      </c>
      <c r="E59" s="75" t="s">
        <v>794</v>
      </c>
      <c r="I59" s="177"/>
      <c r="J59" s="177"/>
      <c r="K59" s="177"/>
      <c r="L59" s="177"/>
      <c r="M59" s="242"/>
      <c r="N59" s="75" t="s">
        <v>332</v>
      </c>
      <c r="O59" s="218">
        <v>1.0699999999999999E-2</v>
      </c>
      <c r="P59" s="75" t="s">
        <v>794</v>
      </c>
      <c r="S59" s="177"/>
      <c r="T59" s="177"/>
      <c r="U59" s="177"/>
      <c r="V59" s="177"/>
      <c r="W59" s="177"/>
      <c r="X59" s="243"/>
    </row>
    <row r="60" spans="1:43" s="75" customFormat="1" ht="28">
      <c r="A60" s="108" t="s">
        <v>340</v>
      </c>
      <c r="B60" s="276" t="s">
        <v>615</v>
      </c>
      <c r="C60" s="383" t="s">
        <v>333</v>
      </c>
      <c r="D60" s="218">
        <v>5.8999999999999999E-3</v>
      </c>
      <c r="E60" s="75">
        <v>0.99509999999999998</v>
      </c>
      <c r="F60" s="75" t="s">
        <v>794</v>
      </c>
      <c r="I60" s="177"/>
      <c r="J60" s="177"/>
      <c r="K60" s="177"/>
      <c r="L60" s="177"/>
      <c r="M60" s="242"/>
      <c r="N60" s="75" t="s">
        <v>333</v>
      </c>
      <c r="O60" s="218">
        <v>4.3700000000000003E-2</v>
      </c>
      <c r="P60" s="75">
        <v>0.99639999999999995</v>
      </c>
      <c r="Q60" s="75" t="s">
        <v>794</v>
      </c>
      <c r="S60" s="177"/>
      <c r="T60" s="177"/>
      <c r="U60" s="177"/>
      <c r="V60" s="177"/>
      <c r="W60" s="177"/>
      <c r="X60" s="243"/>
    </row>
    <row r="61" spans="1:43" s="75" customFormat="1" ht="28">
      <c r="A61" s="108" t="s">
        <v>341</v>
      </c>
      <c r="B61" s="276" t="s">
        <v>621</v>
      </c>
      <c r="C61" s="383" t="s">
        <v>334</v>
      </c>
      <c r="D61" s="75">
        <v>1</v>
      </c>
      <c r="E61" s="218">
        <v>2.5000000000000001E-3</v>
      </c>
      <c r="F61" s="218">
        <v>1.06E-2</v>
      </c>
      <c r="G61" s="75" t="s">
        <v>794</v>
      </c>
      <c r="I61" s="177"/>
      <c r="J61" s="177"/>
      <c r="K61" s="177"/>
      <c r="L61" s="177"/>
      <c r="M61" s="242"/>
      <c r="N61" s="75" t="s">
        <v>334</v>
      </c>
      <c r="O61" s="75">
        <v>1</v>
      </c>
      <c r="P61" s="218">
        <v>1.29E-2</v>
      </c>
      <c r="Q61" s="218">
        <v>5.2299999999999999E-2</v>
      </c>
      <c r="R61" s="75" t="s">
        <v>794</v>
      </c>
      <c r="S61" s="177"/>
      <c r="T61" s="177"/>
      <c r="U61" s="177"/>
      <c r="V61" s="177"/>
      <c r="W61" s="177"/>
      <c r="X61" s="243"/>
    </row>
    <row r="62" spans="1:43" s="218" customFormat="1" ht="14">
      <c r="A62" s="108"/>
      <c r="B62" s="75"/>
      <c r="C62" s="383" t="s">
        <v>336</v>
      </c>
      <c r="D62" s="75">
        <v>0.98319999999999996</v>
      </c>
      <c r="E62" s="218">
        <v>2.9999999999999997E-4</v>
      </c>
      <c r="F62" s="218">
        <v>1.1000000000000001E-3</v>
      </c>
      <c r="G62" s="75">
        <v>0.91149999999999998</v>
      </c>
      <c r="H62" s="75" t="s">
        <v>794</v>
      </c>
      <c r="I62" s="177"/>
      <c r="J62" s="177"/>
      <c r="K62" s="177"/>
      <c r="L62" s="177"/>
      <c r="M62" s="242"/>
      <c r="N62" s="75" t="s">
        <v>336</v>
      </c>
      <c r="O62" s="75">
        <v>0.99990000000000001</v>
      </c>
      <c r="P62" s="218">
        <v>4.4999999999999997E-3</v>
      </c>
      <c r="Q62" s="218">
        <v>1.8100000000000002E-2</v>
      </c>
      <c r="R62" s="75">
        <v>0.99960000000000004</v>
      </c>
      <c r="S62" s="177" t="s">
        <v>794</v>
      </c>
      <c r="T62" s="177"/>
      <c r="U62" s="177"/>
      <c r="V62" s="177"/>
      <c r="W62" s="177"/>
      <c r="X62" s="243"/>
      <c r="AP62" s="75"/>
      <c r="AQ62" s="75"/>
    </row>
    <row r="63" spans="1:43" s="75" customFormat="1" ht="14">
      <c r="A63" s="105"/>
      <c r="C63" s="383" t="s">
        <v>337</v>
      </c>
      <c r="D63" s="218">
        <v>2.2000000000000001E-3</v>
      </c>
      <c r="E63" s="75">
        <v>1</v>
      </c>
      <c r="F63" s="75">
        <v>0.99970000000000003</v>
      </c>
      <c r="G63" s="218">
        <v>3.8E-3</v>
      </c>
      <c r="H63" s="218">
        <v>4.0000000000000002E-4</v>
      </c>
      <c r="I63" s="177" t="s">
        <v>794</v>
      </c>
      <c r="J63" s="177"/>
      <c r="K63" s="177"/>
      <c r="L63" s="177"/>
      <c r="M63" s="242"/>
      <c r="N63" s="75" t="s">
        <v>337</v>
      </c>
      <c r="O63" s="218">
        <v>1.6899999999999998E-2</v>
      </c>
      <c r="P63" s="75">
        <v>1</v>
      </c>
      <c r="Q63" s="75">
        <v>0.99980000000000002</v>
      </c>
      <c r="R63" s="218">
        <v>2.0199999999999999E-2</v>
      </c>
      <c r="S63" s="217">
        <v>7.0000000000000001E-3</v>
      </c>
      <c r="T63" s="177" t="s">
        <v>794</v>
      </c>
      <c r="U63" s="177"/>
      <c r="V63" s="177"/>
      <c r="W63" s="177"/>
      <c r="X63" s="243"/>
    </row>
    <row r="64" spans="1:43" s="75" customFormat="1" ht="14">
      <c r="A64" s="105"/>
      <c r="C64" s="383" t="s">
        <v>338</v>
      </c>
      <c r="D64" s="218">
        <v>2.9999999999999997E-4</v>
      </c>
      <c r="E64" s="75">
        <v>1</v>
      </c>
      <c r="F64" s="75">
        <v>0.92900000000000005</v>
      </c>
      <c r="G64" s="218">
        <v>5.9999999999999995E-4</v>
      </c>
      <c r="H64" s="218">
        <v>1E-4</v>
      </c>
      <c r="I64" s="177">
        <v>0.99929999999999997</v>
      </c>
      <c r="J64" s="177" t="s">
        <v>794</v>
      </c>
      <c r="K64" s="177"/>
      <c r="L64" s="177"/>
      <c r="M64" s="242"/>
      <c r="N64" s="75" t="s">
        <v>338</v>
      </c>
      <c r="O64" s="218">
        <v>6.7999999999999996E-3</v>
      </c>
      <c r="P64" s="75">
        <v>1</v>
      </c>
      <c r="Q64" s="75">
        <v>0.99860000000000004</v>
      </c>
      <c r="R64" s="218">
        <v>8.3000000000000001E-3</v>
      </c>
      <c r="S64" s="217">
        <v>2.7000000000000001E-3</v>
      </c>
      <c r="T64" s="177">
        <v>1</v>
      </c>
      <c r="U64" s="177" t="s">
        <v>794</v>
      </c>
      <c r="V64" s="177"/>
      <c r="W64" s="177"/>
      <c r="X64" s="243"/>
    </row>
    <row r="65" spans="1:43" s="75" customFormat="1" ht="14">
      <c r="A65" s="105"/>
      <c r="C65" s="383" t="s">
        <v>339</v>
      </c>
      <c r="D65" s="218">
        <v>2.5000000000000001E-3</v>
      </c>
      <c r="E65" s="75">
        <v>1</v>
      </c>
      <c r="F65" s="75">
        <v>0.99990000000000001</v>
      </c>
      <c r="G65" s="218">
        <v>4.4000000000000003E-3</v>
      </c>
      <c r="H65" s="218">
        <v>5.0000000000000001E-4</v>
      </c>
      <c r="I65" s="177">
        <v>1</v>
      </c>
      <c r="J65" s="177">
        <v>0.99809999999999999</v>
      </c>
      <c r="K65" s="177" t="s">
        <v>794</v>
      </c>
      <c r="L65" s="177"/>
      <c r="M65" s="242"/>
      <c r="N65" s="75" t="s">
        <v>339</v>
      </c>
      <c r="O65" s="218">
        <v>1.8100000000000002E-2</v>
      </c>
      <c r="P65" s="75">
        <v>1</v>
      </c>
      <c r="Q65" s="75">
        <v>0.99990000000000001</v>
      </c>
      <c r="R65" s="218">
        <v>2.1700000000000001E-2</v>
      </c>
      <c r="S65" s="217">
        <v>7.4999999999999997E-3</v>
      </c>
      <c r="T65" s="177">
        <v>1</v>
      </c>
      <c r="U65" s="177">
        <v>1</v>
      </c>
      <c r="V65" s="177" t="s">
        <v>794</v>
      </c>
      <c r="W65" s="177"/>
      <c r="X65" s="243"/>
    </row>
    <row r="66" spans="1:43" s="75" customFormat="1" ht="14">
      <c r="A66" s="216"/>
      <c r="B66" s="218"/>
      <c r="C66" s="383" t="s">
        <v>340</v>
      </c>
      <c r="D66" s="75">
        <v>6.1100000000000002E-2</v>
      </c>
      <c r="E66" s="75">
        <v>0.47089999999999999</v>
      </c>
      <c r="F66" s="75">
        <v>0.91149999999999998</v>
      </c>
      <c r="G66" s="75">
        <v>0.10780000000000001</v>
      </c>
      <c r="H66" s="218">
        <v>1.06E-2</v>
      </c>
      <c r="I66" s="177">
        <v>0.61680000000000001</v>
      </c>
      <c r="J66" s="177">
        <v>0.2145</v>
      </c>
      <c r="K66" s="177">
        <v>0.6663</v>
      </c>
      <c r="L66" s="177" t="s">
        <v>794</v>
      </c>
      <c r="M66" s="242"/>
      <c r="N66" s="75" t="s">
        <v>340</v>
      </c>
      <c r="O66" s="75">
        <v>0.17499999999999999</v>
      </c>
      <c r="P66" s="75">
        <v>0.78569999999999995</v>
      </c>
      <c r="Q66" s="75">
        <v>0.99550000000000005</v>
      </c>
      <c r="R66" s="75">
        <v>0.20549999999999999</v>
      </c>
      <c r="S66" s="177">
        <v>7.6300000000000007E-2</v>
      </c>
      <c r="T66" s="177">
        <v>0.90090000000000003</v>
      </c>
      <c r="U66" s="177">
        <v>0.79320000000000002</v>
      </c>
      <c r="V66" s="177">
        <v>0.91420000000000001</v>
      </c>
      <c r="W66" s="177" t="s">
        <v>794</v>
      </c>
      <c r="X66" s="243"/>
    </row>
    <row r="67" spans="1:43" s="218" customFormat="1" ht="15" thickBot="1">
      <c r="A67" s="105"/>
      <c r="B67" s="75"/>
      <c r="C67" s="384" t="s">
        <v>341</v>
      </c>
      <c r="D67" s="218">
        <v>0</v>
      </c>
      <c r="E67" s="75">
        <v>0.25740000000000002</v>
      </c>
      <c r="F67" s="218">
        <v>5.33E-2</v>
      </c>
      <c r="G67" s="218">
        <v>0</v>
      </c>
      <c r="H67" s="218">
        <v>0</v>
      </c>
      <c r="I67" s="219">
        <v>0.1651</v>
      </c>
      <c r="J67" s="219">
        <v>0.29160000000000003</v>
      </c>
      <c r="K67" s="219">
        <v>0.1414</v>
      </c>
      <c r="L67" s="381">
        <v>3.5999999999999999E-3</v>
      </c>
      <c r="M67" s="245" t="s">
        <v>794</v>
      </c>
      <c r="N67" s="75" t="s">
        <v>341</v>
      </c>
      <c r="O67" s="218">
        <v>1E-4</v>
      </c>
      <c r="P67" s="75">
        <v>0.57250000000000001</v>
      </c>
      <c r="Q67" s="75">
        <v>0.16350000000000001</v>
      </c>
      <c r="R67" s="218">
        <v>2.0000000000000001E-4</v>
      </c>
      <c r="S67" s="381">
        <v>1E-4</v>
      </c>
      <c r="T67" s="219">
        <v>0.40539999999999998</v>
      </c>
      <c r="U67" s="219">
        <v>0.32250000000000001</v>
      </c>
      <c r="V67" s="219">
        <v>0.38279999999999997</v>
      </c>
      <c r="W67" s="381">
        <v>3.2399999999999998E-2</v>
      </c>
      <c r="X67" s="258" t="s">
        <v>794</v>
      </c>
      <c r="AP67" s="75"/>
      <c r="AQ67" s="75"/>
    </row>
    <row r="68" spans="1:43" s="218" customFormat="1" ht="30" thickTop="1" thickBot="1">
      <c r="A68" s="285" t="s">
        <v>217</v>
      </c>
      <c r="B68" s="269"/>
      <c r="C68" s="270"/>
      <c r="D68" s="269"/>
      <c r="E68" s="269"/>
      <c r="F68" s="269"/>
      <c r="G68" s="269"/>
      <c r="H68" s="269"/>
      <c r="I68" s="269"/>
      <c r="J68" s="269"/>
      <c r="K68" s="269"/>
      <c r="L68" s="269"/>
      <c r="M68" s="271"/>
      <c r="N68" s="269"/>
      <c r="O68" s="269"/>
      <c r="P68" s="269"/>
      <c r="Q68" s="269"/>
      <c r="R68" s="269"/>
      <c r="S68" s="217"/>
      <c r="T68" s="217"/>
      <c r="U68" s="217"/>
      <c r="V68" s="217"/>
      <c r="W68" s="217"/>
      <c r="X68" s="272"/>
    </row>
    <row r="69" spans="1:43" s="217" customFormat="1" ht="15" thickTop="1">
      <c r="A69" s="108" t="s">
        <v>335</v>
      </c>
      <c r="B69" s="271"/>
      <c r="C69" s="70" t="s">
        <v>224</v>
      </c>
      <c r="M69" s="265"/>
      <c r="N69" s="71" t="s">
        <v>225</v>
      </c>
      <c r="O69" s="177"/>
      <c r="P69" s="177"/>
      <c r="Q69" s="177"/>
      <c r="R69" s="177"/>
      <c r="X69" s="272"/>
    </row>
    <row r="70" spans="1:43" s="218" customFormat="1" ht="28">
      <c r="A70" s="108" t="s">
        <v>331</v>
      </c>
      <c r="B70" s="276" t="s">
        <v>629</v>
      </c>
      <c r="C70" s="70" t="s">
        <v>226</v>
      </c>
      <c r="D70" s="71" t="s">
        <v>227</v>
      </c>
      <c r="E70" s="71" t="s">
        <v>228</v>
      </c>
      <c r="F70" s="71" t="s">
        <v>229</v>
      </c>
      <c r="G70" s="71" t="s">
        <v>401</v>
      </c>
      <c r="H70" s="71" t="s">
        <v>402</v>
      </c>
      <c r="I70" s="71"/>
      <c r="J70" s="71"/>
      <c r="K70" s="71"/>
      <c r="L70" s="71"/>
      <c r="M70" s="103"/>
      <c r="N70" s="71" t="s">
        <v>226</v>
      </c>
      <c r="O70" s="71" t="s">
        <v>227</v>
      </c>
      <c r="P70" s="71" t="s">
        <v>228</v>
      </c>
      <c r="Q70" s="71" t="s">
        <v>229</v>
      </c>
      <c r="R70" s="71" t="s">
        <v>401</v>
      </c>
      <c r="S70" s="71" t="s">
        <v>402</v>
      </c>
      <c r="T70" s="217"/>
      <c r="U70" s="217"/>
      <c r="V70" s="217"/>
      <c r="W70" s="217"/>
      <c r="X70" s="272"/>
    </row>
    <row r="71" spans="1:43" s="75" customFormat="1" ht="28">
      <c r="A71" s="108" t="s">
        <v>332</v>
      </c>
      <c r="B71" s="276" t="s">
        <v>630</v>
      </c>
      <c r="C71" s="70" t="s">
        <v>230</v>
      </c>
      <c r="D71" s="185">
        <v>431172.68569999997</v>
      </c>
      <c r="E71" s="177">
        <v>6</v>
      </c>
      <c r="F71" s="185">
        <v>71862.114300000001</v>
      </c>
      <c r="G71" s="266">
        <v>8.6335999999999995</v>
      </c>
      <c r="H71" s="266">
        <v>0</v>
      </c>
      <c r="I71" s="266"/>
      <c r="J71" s="266"/>
      <c r="K71" s="266"/>
      <c r="L71" s="266"/>
      <c r="M71" s="267"/>
      <c r="N71" s="71" t="s">
        <v>230</v>
      </c>
      <c r="O71" s="185">
        <v>355753.88569999998</v>
      </c>
      <c r="P71" s="177">
        <v>6</v>
      </c>
      <c r="Q71" s="185">
        <v>59292.314299999998</v>
      </c>
      <c r="R71" s="266">
        <v>6.7782</v>
      </c>
      <c r="S71" s="266">
        <v>2.0000000000000001E-4</v>
      </c>
      <c r="T71" s="177"/>
      <c r="U71" s="177"/>
      <c r="V71" s="177"/>
      <c r="W71" s="177"/>
      <c r="X71" s="243"/>
    </row>
    <row r="72" spans="1:43" s="75" customFormat="1" ht="28">
      <c r="A72" s="108" t="s">
        <v>333</v>
      </c>
      <c r="B72" s="276" t="s">
        <v>634</v>
      </c>
      <c r="C72" s="70" t="s">
        <v>231</v>
      </c>
      <c r="D72" s="185">
        <v>233060</v>
      </c>
      <c r="E72" s="177">
        <v>28</v>
      </c>
      <c r="F72" s="185">
        <v>8323.5714000000007</v>
      </c>
      <c r="G72" s="185"/>
      <c r="H72" s="185"/>
      <c r="I72" s="185"/>
      <c r="J72" s="185"/>
      <c r="K72" s="185"/>
      <c r="L72" s="185"/>
      <c r="M72" s="184"/>
      <c r="N72" s="71" t="s">
        <v>231</v>
      </c>
      <c r="O72" s="185">
        <v>244930</v>
      </c>
      <c r="P72" s="177">
        <v>28</v>
      </c>
      <c r="Q72" s="185">
        <v>8747.5</v>
      </c>
      <c r="R72" s="185"/>
      <c r="S72" s="185"/>
      <c r="T72" s="177"/>
      <c r="U72" s="177"/>
      <c r="V72" s="177"/>
      <c r="W72" s="177"/>
      <c r="X72" s="243"/>
    </row>
    <row r="73" spans="1:43" s="75" customFormat="1" ht="28">
      <c r="A73" s="108" t="s">
        <v>334</v>
      </c>
      <c r="B73" s="71" t="s">
        <v>623</v>
      </c>
      <c r="C73" s="70" t="s">
        <v>232</v>
      </c>
      <c r="D73" s="185">
        <v>664232.68570000003</v>
      </c>
      <c r="E73" s="177">
        <v>34</v>
      </c>
      <c r="F73" s="177"/>
      <c r="G73" s="177"/>
      <c r="H73" s="177"/>
      <c r="I73" s="179"/>
      <c r="J73" s="179"/>
      <c r="K73" s="179"/>
      <c r="L73" s="179"/>
      <c r="M73" s="180"/>
      <c r="N73" s="71" t="s">
        <v>232</v>
      </c>
      <c r="O73" s="185">
        <v>600683.88569999998</v>
      </c>
      <c r="P73" s="177">
        <v>34</v>
      </c>
      <c r="Q73" s="177"/>
      <c r="R73" s="177"/>
      <c r="S73" s="179"/>
      <c r="T73" s="179"/>
      <c r="U73" s="179"/>
      <c r="V73" s="179"/>
      <c r="W73" s="179"/>
      <c r="X73" s="181"/>
    </row>
    <row r="74" spans="1:43" s="75" customFormat="1" ht="28">
      <c r="A74" s="108" t="s">
        <v>336</v>
      </c>
      <c r="B74" s="276" t="s">
        <v>619</v>
      </c>
      <c r="C74" s="268" t="s">
        <v>403</v>
      </c>
      <c r="D74" s="215"/>
      <c r="E74" s="215"/>
      <c r="F74" s="215"/>
      <c r="G74" s="215"/>
      <c r="H74" s="215"/>
      <c r="I74" s="215"/>
      <c r="J74" s="215"/>
      <c r="K74" s="215"/>
      <c r="L74" s="215"/>
      <c r="M74" s="110"/>
      <c r="N74" s="109" t="s">
        <v>403</v>
      </c>
      <c r="O74" s="215"/>
      <c r="P74" s="215"/>
      <c r="Q74" s="215"/>
      <c r="R74" s="215"/>
      <c r="S74" s="177"/>
      <c r="T74" s="177"/>
      <c r="U74" s="177"/>
      <c r="V74" s="177"/>
      <c r="W74" s="177"/>
      <c r="X74" s="243"/>
    </row>
    <row r="75" spans="1:43" s="75" customFormat="1" ht="28">
      <c r="A75" s="108" t="s">
        <v>337</v>
      </c>
      <c r="B75" s="276" t="s">
        <v>617</v>
      </c>
      <c r="C75" s="383"/>
      <c r="D75" s="75" t="s">
        <v>331</v>
      </c>
      <c r="E75" s="75" t="s">
        <v>332</v>
      </c>
      <c r="F75" s="75" t="s">
        <v>333</v>
      </c>
      <c r="G75" s="75" t="s">
        <v>334</v>
      </c>
      <c r="H75" s="75" t="s">
        <v>336</v>
      </c>
      <c r="I75" s="177" t="s">
        <v>337</v>
      </c>
      <c r="J75" s="177" t="s">
        <v>338</v>
      </c>
      <c r="K75" s="177"/>
      <c r="L75" s="177"/>
      <c r="M75" s="242"/>
      <c r="O75" s="75" t="s">
        <v>331</v>
      </c>
      <c r="P75" s="75" t="s">
        <v>332</v>
      </c>
      <c r="Q75" s="75" t="s">
        <v>333</v>
      </c>
      <c r="R75" s="75" t="s">
        <v>334</v>
      </c>
      <c r="S75" s="177" t="s">
        <v>336</v>
      </c>
      <c r="T75" s="177" t="s">
        <v>337</v>
      </c>
      <c r="U75" s="177" t="s">
        <v>338</v>
      </c>
      <c r="V75" s="177"/>
      <c r="W75" s="177"/>
      <c r="X75" s="243"/>
    </row>
    <row r="76" spans="1:43" s="75" customFormat="1" ht="28">
      <c r="A76" s="108" t="s">
        <v>338</v>
      </c>
      <c r="B76" s="276" t="s">
        <v>616</v>
      </c>
      <c r="C76" s="383" t="s">
        <v>331</v>
      </c>
      <c r="D76" s="75" t="s">
        <v>794</v>
      </c>
      <c r="I76" s="177"/>
      <c r="J76" s="177"/>
      <c r="K76" s="217"/>
      <c r="L76" s="217"/>
      <c r="M76" s="265"/>
      <c r="N76" s="75" t="s">
        <v>331</v>
      </c>
      <c r="O76" s="75" t="s">
        <v>794</v>
      </c>
      <c r="S76" s="177"/>
      <c r="T76" s="177"/>
      <c r="U76" s="177"/>
      <c r="V76" s="177"/>
      <c r="W76" s="177"/>
      <c r="X76" s="243"/>
    </row>
    <row r="77" spans="1:43" s="75" customFormat="1" ht="14">
      <c r="A77" s="105"/>
      <c r="C77" s="383" t="s">
        <v>332</v>
      </c>
      <c r="D77" s="75">
        <v>0.99390000000000001</v>
      </c>
      <c r="E77" s="75" t="s">
        <v>794</v>
      </c>
      <c r="I77" s="177"/>
      <c r="J77" s="177"/>
      <c r="K77" s="217"/>
      <c r="L77" s="217"/>
      <c r="M77" s="265"/>
      <c r="N77" s="75" t="s">
        <v>332</v>
      </c>
      <c r="O77" s="75">
        <v>1</v>
      </c>
      <c r="P77" s="75" t="s">
        <v>794</v>
      </c>
      <c r="S77" s="177"/>
      <c r="T77" s="177"/>
      <c r="U77" s="177"/>
      <c r="V77" s="217"/>
      <c r="W77" s="177"/>
      <c r="X77" s="243"/>
    </row>
    <row r="78" spans="1:43" s="75" customFormat="1" ht="14">
      <c r="A78" s="105"/>
      <c r="C78" s="383" t="s">
        <v>333</v>
      </c>
      <c r="D78" s="75">
        <v>0.11210000000000001</v>
      </c>
      <c r="E78" s="75">
        <v>0.35970000000000002</v>
      </c>
      <c r="F78" s="75" t="s">
        <v>794</v>
      </c>
      <c r="I78" s="177"/>
      <c r="J78" s="177"/>
      <c r="K78" s="217"/>
      <c r="L78" s="217"/>
      <c r="M78" s="265"/>
      <c r="N78" s="75" t="s">
        <v>333</v>
      </c>
      <c r="O78" s="75">
        <v>0.26050000000000001</v>
      </c>
      <c r="P78" s="75">
        <v>0.27960000000000002</v>
      </c>
      <c r="Q78" s="75" t="s">
        <v>794</v>
      </c>
      <c r="S78" s="177"/>
      <c r="T78" s="177"/>
      <c r="U78" s="177"/>
      <c r="V78" s="177"/>
      <c r="W78" s="177"/>
      <c r="X78" s="243"/>
    </row>
    <row r="79" spans="1:43" s="75" customFormat="1" ht="14">
      <c r="A79" s="105"/>
      <c r="C79" s="383" t="s">
        <v>334</v>
      </c>
      <c r="D79" s="75">
        <v>0.16569999999999999</v>
      </c>
      <c r="E79" s="218">
        <v>2.63E-2</v>
      </c>
      <c r="F79" s="218">
        <v>0</v>
      </c>
      <c r="G79" s="75" t="s">
        <v>794</v>
      </c>
      <c r="I79" s="177"/>
      <c r="J79" s="177"/>
      <c r="K79" s="217"/>
      <c r="L79" s="217"/>
      <c r="M79" s="265"/>
      <c r="N79" s="75" t="s">
        <v>334</v>
      </c>
      <c r="O79" s="75">
        <v>0.16830000000000001</v>
      </c>
      <c r="P79" s="75">
        <v>0.15140000000000001</v>
      </c>
      <c r="Q79" s="218">
        <v>1E-4</v>
      </c>
      <c r="R79" s="75" t="s">
        <v>794</v>
      </c>
      <c r="S79" s="177"/>
      <c r="T79" s="177"/>
      <c r="U79" s="177"/>
      <c r="V79" s="177"/>
      <c r="W79" s="177"/>
      <c r="X79" s="243"/>
    </row>
    <row r="80" spans="1:43" s="75" customFormat="1" ht="14">
      <c r="A80" s="105"/>
      <c r="C80" s="383" t="s">
        <v>336</v>
      </c>
      <c r="D80" s="75">
        <v>0.72350000000000003</v>
      </c>
      <c r="E80" s="75">
        <v>0.27050000000000002</v>
      </c>
      <c r="F80" s="218">
        <v>6.9999999999999999E-4</v>
      </c>
      <c r="G80" s="75">
        <v>0.83650000000000002</v>
      </c>
      <c r="H80" s="75" t="s">
        <v>794</v>
      </c>
      <c r="I80" s="177"/>
      <c r="J80" s="177"/>
      <c r="K80" s="177"/>
      <c r="L80" s="177"/>
      <c r="M80" s="242"/>
      <c r="N80" s="75" t="s">
        <v>336</v>
      </c>
      <c r="O80" s="75">
        <v>0.32819999999999999</v>
      </c>
      <c r="P80" s="75">
        <v>0.3029</v>
      </c>
      <c r="Q80" s="218">
        <v>5.0000000000000001E-4</v>
      </c>
      <c r="R80" s="75">
        <v>1</v>
      </c>
      <c r="S80" s="177" t="s">
        <v>794</v>
      </c>
      <c r="T80" s="177"/>
      <c r="U80" s="177"/>
      <c r="V80" s="177"/>
      <c r="W80" s="177"/>
      <c r="X80" s="243"/>
    </row>
    <row r="81" spans="1:26" s="75" customFormat="1" ht="14">
      <c r="A81" s="105"/>
      <c r="C81" s="383" t="s">
        <v>337</v>
      </c>
      <c r="D81" s="75">
        <v>1</v>
      </c>
      <c r="E81" s="75">
        <v>0.92049999999999998</v>
      </c>
      <c r="F81" s="218">
        <v>1.0200000000000001E-2</v>
      </c>
      <c r="G81" s="218">
        <v>7.3000000000000001E-3</v>
      </c>
      <c r="H81" s="75">
        <v>0.48110000000000003</v>
      </c>
      <c r="I81" s="177" t="s">
        <v>794</v>
      </c>
      <c r="J81" s="177"/>
      <c r="K81" s="177"/>
      <c r="L81" s="177"/>
      <c r="M81" s="242"/>
      <c r="N81" s="75" t="s">
        <v>337</v>
      </c>
      <c r="O81" s="75">
        <v>0.90690000000000004</v>
      </c>
      <c r="P81" s="75">
        <v>0.88690000000000002</v>
      </c>
      <c r="Q81" s="218">
        <v>4.7000000000000002E-3</v>
      </c>
      <c r="R81" s="75">
        <v>0.22520000000000001</v>
      </c>
      <c r="S81" s="177">
        <v>0.62980000000000003</v>
      </c>
      <c r="T81" s="177" t="s">
        <v>794</v>
      </c>
      <c r="U81" s="177"/>
      <c r="V81" s="177"/>
      <c r="W81" s="177"/>
      <c r="X81" s="243"/>
    </row>
    <row r="82" spans="1:26" s="75" customFormat="1" ht="15" thickBot="1">
      <c r="A82" s="105"/>
      <c r="C82" s="384" t="s">
        <v>338</v>
      </c>
      <c r="D82" s="75">
        <v>0.85029999999999994</v>
      </c>
      <c r="E82" s="75">
        <v>0.40770000000000001</v>
      </c>
      <c r="F82" s="218">
        <v>1.8E-3</v>
      </c>
      <c r="G82" s="75">
        <v>0.74139999999999995</v>
      </c>
      <c r="H82" s="75">
        <v>1</v>
      </c>
      <c r="I82" s="219">
        <v>0.73450000000000004</v>
      </c>
      <c r="J82" s="219" t="s">
        <v>794</v>
      </c>
      <c r="K82" s="219"/>
      <c r="L82" s="219"/>
      <c r="M82" s="245"/>
      <c r="N82" s="75" t="s">
        <v>338</v>
      </c>
      <c r="O82" s="75">
        <v>0.72460000000000002</v>
      </c>
      <c r="P82" s="75">
        <v>0.69530000000000003</v>
      </c>
      <c r="Q82" s="218">
        <v>3.7000000000000002E-3</v>
      </c>
      <c r="R82" s="75">
        <v>0.91149999999999998</v>
      </c>
      <c r="S82" s="219">
        <v>0.98650000000000004</v>
      </c>
      <c r="T82" s="219">
        <v>0.99070000000000003</v>
      </c>
      <c r="U82" s="219" t="s">
        <v>794</v>
      </c>
      <c r="V82" s="219"/>
      <c r="W82" s="219"/>
      <c r="X82" s="258"/>
    </row>
    <row r="83" spans="1:26" s="177" customFormat="1" ht="30" thickTop="1" thickBot="1">
      <c r="A83" s="285" t="s">
        <v>220</v>
      </c>
      <c r="B83" s="254"/>
      <c r="C83" s="263"/>
      <c r="D83" s="254"/>
      <c r="E83" s="254"/>
      <c r="F83" s="254"/>
      <c r="G83" s="254"/>
      <c r="H83" s="254"/>
      <c r="I83" s="254"/>
      <c r="J83" s="254"/>
      <c r="K83" s="254"/>
      <c r="L83" s="254"/>
      <c r="M83" s="262"/>
      <c r="N83" s="254"/>
      <c r="O83" s="254"/>
      <c r="P83" s="254"/>
      <c r="Q83" s="254"/>
      <c r="R83" s="254"/>
      <c r="X83" s="243"/>
    </row>
    <row r="84" spans="1:26" s="177" customFormat="1" ht="15" thickTop="1">
      <c r="A84" s="108" t="s">
        <v>335</v>
      </c>
      <c r="B84" s="262"/>
      <c r="C84" s="71" t="s">
        <v>224</v>
      </c>
      <c r="M84" s="242"/>
      <c r="N84" s="71" t="s">
        <v>225</v>
      </c>
      <c r="R84" s="217"/>
      <c r="X84" s="243"/>
    </row>
    <row r="85" spans="1:26" s="177" customFormat="1" ht="42">
      <c r="A85" s="108" t="s">
        <v>331</v>
      </c>
      <c r="B85" s="276" t="s">
        <v>636</v>
      </c>
      <c r="C85" s="70" t="s">
        <v>226</v>
      </c>
      <c r="D85" s="71" t="s">
        <v>227</v>
      </c>
      <c r="E85" s="71" t="s">
        <v>228</v>
      </c>
      <c r="F85" s="71" t="s">
        <v>229</v>
      </c>
      <c r="G85" s="71" t="s">
        <v>401</v>
      </c>
      <c r="H85" s="71" t="s">
        <v>402</v>
      </c>
      <c r="I85" s="71"/>
      <c r="J85" s="71"/>
      <c r="K85" s="71"/>
      <c r="L85" s="71"/>
      <c r="M85" s="103"/>
      <c r="N85" s="71" t="s">
        <v>226</v>
      </c>
      <c r="O85" s="71" t="s">
        <v>227</v>
      </c>
      <c r="P85" s="71" t="s">
        <v>228</v>
      </c>
      <c r="Q85" s="71" t="s">
        <v>229</v>
      </c>
      <c r="R85" s="71" t="s">
        <v>401</v>
      </c>
      <c r="S85" s="71" t="s">
        <v>402</v>
      </c>
      <c r="X85" s="243"/>
    </row>
    <row r="86" spans="1:26" s="177" customFormat="1" ht="28">
      <c r="A86" s="108" t="s">
        <v>332</v>
      </c>
      <c r="B86" s="276" t="s">
        <v>635</v>
      </c>
      <c r="C86" s="70" t="s">
        <v>230</v>
      </c>
      <c r="D86" s="185">
        <v>68115.714300000007</v>
      </c>
      <c r="E86" s="177">
        <v>3</v>
      </c>
      <c r="F86" s="185">
        <v>22705.238099999999</v>
      </c>
      <c r="G86" s="185">
        <v>2.5859999999999999</v>
      </c>
      <c r="H86" s="185">
        <v>0.1114</v>
      </c>
      <c r="I86" s="185"/>
      <c r="J86" s="185"/>
      <c r="K86" s="185"/>
      <c r="L86" s="185"/>
      <c r="M86" s="184"/>
      <c r="N86" s="71" t="s">
        <v>230</v>
      </c>
      <c r="O86" s="185">
        <v>79385.714300000007</v>
      </c>
      <c r="P86" s="177">
        <v>3</v>
      </c>
      <c r="Q86" s="185">
        <v>26461.9048</v>
      </c>
      <c r="R86" s="185">
        <v>2.8292000000000002</v>
      </c>
      <c r="S86" s="185">
        <v>9.2700000000000005E-2</v>
      </c>
      <c r="X86" s="243"/>
    </row>
    <row r="87" spans="1:26" s="177" customFormat="1" ht="28">
      <c r="A87" s="108" t="s">
        <v>333</v>
      </c>
      <c r="B87" s="276" t="s">
        <v>620</v>
      </c>
      <c r="C87" s="70" t="s">
        <v>231</v>
      </c>
      <c r="D87" s="185">
        <v>87800</v>
      </c>
      <c r="E87" s="177">
        <v>10</v>
      </c>
      <c r="F87" s="185">
        <v>8780</v>
      </c>
      <c r="G87" s="185"/>
      <c r="H87" s="185"/>
      <c r="I87" s="185"/>
      <c r="J87" s="185"/>
      <c r="K87" s="185"/>
      <c r="L87" s="185"/>
      <c r="M87" s="184"/>
      <c r="N87" s="71" t="s">
        <v>231</v>
      </c>
      <c r="O87" s="185">
        <v>93530</v>
      </c>
      <c r="P87" s="177">
        <v>10</v>
      </c>
      <c r="Q87" s="185">
        <v>9353</v>
      </c>
      <c r="R87" s="185"/>
      <c r="S87" s="185"/>
      <c r="X87" s="243"/>
    </row>
    <row r="88" spans="1:26" s="177" customFormat="1" ht="35" customHeight="1" thickBot="1">
      <c r="A88" s="108" t="s">
        <v>334</v>
      </c>
      <c r="B88" s="276" t="s">
        <v>618</v>
      </c>
      <c r="C88" s="70" t="s">
        <v>232</v>
      </c>
      <c r="D88" s="185">
        <v>155915.71429999999</v>
      </c>
      <c r="E88" s="177">
        <v>13</v>
      </c>
      <c r="M88" s="242"/>
      <c r="N88" s="71" t="s">
        <v>232</v>
      </c>
      <c r="O88" s="185">
        <v>172915.71429999999</v>
      </c>
      <c r="P88" s="177">
        <v>13</v>
      </c>
      <c r="X88" s="243"/>
    </row>
    <row r="89" spans="1:26" s="75" customFormat="1" ht="44" thickTop="1" thickBot="1">
      <c r="A89" s="285" t="s">
        <v>795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74"/>
      <c r="S89" s="274"/>
      <c r="T89" s="274"/>
      <c r="U89" s="259"/>
      <c r="V89" s="259"/>
      <c r="W89" s="259"/>
      <c r="X89" s="260"/>
      <c r="Y89" s="218"/>
    </row>
    <row r="90" spans="1:26" s="75" customFormat="1" ht="15" thickTop="1">
      <c r="A90" s="385"/>
      <c r="B90" s="262"/>
      <c r="C90" s="275" t="s">
        <v>224</v>
      </c>
      <c r="D90" s="289"/>
      <c r="E90" s="289"/>
      <c r="F90" s="289"/>
      <c r="G90" s="289"/>
      <c r="H90" s="254"/>
      <c r="I90" s="254"/>
      <c r="J90" s="254"/>
      <c r="K90" s="254"/>
      <c r="L90" s="254"/>
      <c r="M90" s="262"/>
      <c r="N90" s="71" t="s">
        <v>225</v>
      </c>
      <c r="O90" s="254"/>
      <c r="P90" s="254"/>
      <c r="Q90" s="254"/>
      <c r="R90" s="254"/>
      <c r="S90" s="177"/>
      <c r="T90" s="217"/>
      <c r="U90" s="217"/>
      <c r="V90" s="217"/>
      <c r="W90" s="217"/>
      <c r="X90" s="272"/>
      <c r="Y90" s="218"/>
      <c r="Z90" s="218"/>
    </row>
    <row r="91" spans="1:26" s="75" customFormat="1" ht="28">
      <c r="A91" s="108" t="s">
        <v>331</v>
      </c>
      <c r="B91" s="277" t="s">
        <v>752</v>
      </c>
      <c r="C91" s="70" t="s">
        <v>226</v>
      </c>
      <c r="D91" s="71" t="s">
        <v>227</v>
      </c>
      <c r="E91" s="71" t="s">
        <v>228</v>
      </c>
      <c r="F91" s="71" t="s">
        <v>229</v>
      </c>
      <c r="G91" s="71" t="s">
        <v>401</v>
      </c>
      <c r="H91" s="71" t="s">
        <v>402</v>
      </c>
      <c r="I91" s="71"/>
      <c r="J91" s="71"/>
      <c r="K91" s="71"/>
      <c r="L91" s="71"/>
      <c r="M91" s="103"/>
      <c r="N91" s="71" t="s">
        <v>226</v>
      </c>
      <c r="O91" s="71" t="s">
        <v>227</v>
      </c>
      <c r="P91" s="71" t="s">
        <v>228</v>
      </c>
      <c r="Q91" s="71" t="s">
        <v>229</v>
      </c>
      <c r="R91" s="71" t="s">
        <v>401</v>
      </c>
      <c r="S91" s="71" t="s">
        <v>402</v>
      </c>
      <c r="T91" s="217"/>
      <c r="U91" s="217"/>
      <c r="V91" s="217"/>
      <c r="W91" s="177"/>
      <c r="X91" s="272"/>
      <c r="Y91" s="218"/>
      <c r="Z91" s="218"/>
    </row>
    <row r="92" spans="1:26" s="75" customFormat="1" ht="14">
      <c r="A92" s="108" t="s">
        <v>332</v>
      </c>
      <c r="B92" s="277" t="s">
        <v>753</v>
      </c>
      <c r="C92" s="70" t="s">
        <v>230</v>
      </c>
      <c r="D92" s="185">
        <v>899080.17720000003</v>
      </c>
      <c r="E92" s="177">
        <v>7</v>
      </c>
      <c r="F92" s="185">
        <v>128440.02529999999</v>
      </c>
      <c r="G92" s="185">
        <v>0.8972</v>
      </c>
      <c r="H92" s="185">
        <v>0.51359999999999995</v>
      </c>
      <c r="I92" s="185"/>
      <c r="J92" s="185"/>
      <c r="K92" s="185"/>
      <c r="L92" s="185"/>
      <c r="M92" s="184"/>
      <c r="N92" s="71" t="s">
        <v>230</v>
      </c>
      <c r="O92" s="185">
        <v>696297.28049999999</v>
      </c>
      <c r="P92" s="177">
        <v>7</v>
      </c>
      <c r="Q92" s="185">
        <v>99471.040099999998</v>
      </c>
      <c r="R92" s="185">
        <v>0.70379999999999998</v>
      </c>
      <c r="S92" s="185">
        <v>0.66869999999999996</v>
      </c>
      <c r="T92" s="177"/>
      <c r="U92" s="177"/>
      <c r="V92" s="177"/>
      <c r="W92" s="177"/>
      <c r="X92" s="243"/>
    </row>
    <row r="93" spans="1:26" s="75" customFormat="1" ht="14">
      <c r="A93" s="108" t="s">
        <v>333</v>
      </c>
      <c r="B93" s="277" t="s">
        <v>50</v>
      </c>
      <c r="C93" s="70" t="s">
        <v>231</v>
      </c>
      <c r="D93" s="185">
        <v>10164120</v>
      </c>
      <c r="E93" s="177">
        <v>71</v>
      </c>
      <c r="F93" s="185">
        <v>143156.61970000001</v>
      </c>
      <c r="G93" s="185"/>
      <c r="H93" s="185"/>
      <c r="I93" s="185"/>
      <c r="J93" s="185"/>
      <c r="K93" s="185"/>
      <c r="L93" s="185"/>
      <c r="M93" s="184"/>
      <c r="N93" s="71" t="s">
        <v>231</v>
      </c>
      <c r="O93" s="185">
        <v>10459202</v>
      </c>
      <c r="P93" s="177">
        <v>74</v>
      </c>
      <c r="Q93" s="185">
        <v>141340.56760000001</v>
      </c>
      <c r="R93" s="185"/>
      <c r="S93" s="185"/>
      <c r="T93" s="177"/>
      <c r="U93" s="177"/>
      <c r="V93" s="177"/>
      <c r="W93" s="177"/>
      <c r="X93" s="243"/>
    </row>
    <row r="94" spans="1:26" s="75" customFormat="1" ht="14">
      <c r="A94" s="108" t="s">
        <v>334</v>
      </c>
      <c r="B94" s="277" t="s">
        <v>16</v>
      </c>
      <c r="C94" s="70" t="s">
        <v>232</v>
      </c>
      <c r="D94" s="185">
        <v>11063200.177200001</v>
      </c>
      <c r="E94" s="177">
        <v>78</v>
      </c>
      <c r="F94" s="177"/>
      <c r="G94" s="177"/>
      <c r="H94" s="177"/>
      <c r="I94" s="177"/>
      <c r="J94" s="177"/>
      <c r="K94" s="177"/>
      <c r="L94" s="177"/>
      <c r="M94" s="242"/>
      <c r="N94" s="71" t="s">
        <v>232</v>
      </c>
      <c r="O94" s="185">
        <v>11155499.2805</v>
      </c>
      <c r="P94" s="177">
        <v>81</v>
      </c>
      <c r="Q94" s="177"/>
      <c r="R94" s="177"/>
      <c r="S94" s="177"/>
      <c r="T94" s="177"/>
      <c r="U94" s="177"/>
      <c r="V94" s="177"/>
      <c r="W94" s="177"/>
      <c r="X94" s="243"/>
    </row>
    <row r="95" spans="1:26" s="75" customFormat="1" ht="14">
      <c r="A95" s="108" t="s">
        <v>336</v>
      </c>
      <c r="B95" s="276" t="s">
        <v>207</v>
      </c>
      <c r="C95" s="383"/>
      <c r="D95" s="177"/>
      <c r="E95" s="177"/>
      <c r="F95" s="177"/>
      <c r="G95" s="177"/>
      <c r="H95" s="177"/>
      <c r="I95" s="177"/>
      <c r="J95" s="177"/>
      <c r="K95" s="177"/>
      <c r="L95" s="177"/>
      <c r="M95" s="242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243"/>
    </row>
    <row r="96" spans="1:26" s="75" customFormat="1" ht="14">
      <c r="A96" s="108" t="s">
        <v>337</v>
      </c>
      <c r="B96" s="277" t="s">
        <v>349</v>
      </c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242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243"/>
    </row>
    <row r="97" spans="1:24" s="75" customFormat="1" ht="14">
      <c r="A97" s="108" t="s">
        <v>338</v>
      </c>
      <c r="B97" s="277" t="s">
        <v>46</v>
      </c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242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243"/>
    </row>
    <row r="98" spans="1:24" s="75" customFormat="1" ht="15" thickBot="1">
      <c r="A98" s="246" t="s">
        <v>339</v>
      </c>
      <c r="B98" s="386" t="s">
        <v>104</v>
      </c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45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58"/>
    </row>
    <row r="99" spans="1:24" ht="14" thickTop="1">
      <c r="A99" s="77"/>
      <c r="B99" s="77"/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  <c r="Q99" s="290"/>
      <c r="R99" s="290"/>
      <c r="S99" s="290"/>
      <c r="T99" s="290"/>
      <c r="V99" s="290"/>
    </row>
    <row r="100" spans="1:24">
      <c r="A100" s="77"/>
      <c r="B100" s="77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  <c r="Q100" s="290"/>
      <c r="R100" s="290"/>
      <c r="S100" s="290"/>
      <c r="T100" s="290"/>
      <c r="V100" s="290"/>
    </row>
    <row r="101" spans="1:24">
      <c r="A101" s="77"/>
      <c r="B101" s="77"/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  <c r="Q101" s="290"/>
      <c r="R101" s="290"/>
      <c r="S101" s="290"/>
      <c r="T101" s="290"/>
      <c r="V101" s="290"/>
    </row>
    <row r="102" spans="1:24">
      <c r="A102" s="77"/>
      <c r="B102" s="77"/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V102" s="290"/>
    </row>
    <row r="103" spans="1:24">
      <c r="A103" s="77"/>
      <c r="B103" s="77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V103" s="290"/>
    </row>
    <row r="104" spans="1:24">
      <c r="A104" s="77"/>
      <c r="B104" s="77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  <c r="Q104" s="290"/>
      <c r="R104" s="290"/>
      <c r="S104" s="290"/>
      <c r="T104" s="290"/>
      <c r="V104" s="290"/>
    </row>
  </sheetData>
  <pageMargins left="0.7" right="0.7" top="0.75" bottom="0.75" header="0.3" footer="0.3"/>
  <pageSetup scale="37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71B2-3151-A94D-A3BE-0F3B0D260507}">
  <dimension ref="A1:N15"/>
  <sheetViews>
    <sheetView workbookViewId="0">
      <selection activeCell="A8" sqref="A8:XFD13"/>
    </sheetView>
  </sheetViews>
  <sheetFormatPr baseColWidth="10" defaultRowHeight="13"/>
  <cols>
    <col min="1" max="1" width="28.1640625" style="23" customWidth="1"/>
    <col min="2" max="2" width="22.1640625" style="23" customWidth="1"/>
    <col min="3" max="3" width="15.6640625" style="23" customWidth="1"/>
    <col min="4" max="4" width="30.33203125" style="23" customWidth="1"/>
    <col min="5" max="5" width="23.1640625" style="23" customWidth="1"/>
    <col min="6" max="6" width="19.1640625" style="23" customWidth="1"/>
    <col min="7" max="7" width="14.6640625" style="23" customWidth="1"/>
    <col min="8" max="8" width="14" style="23" customWidth="1"/>
    <col min="9" max="9" width="21.33203125" style="23" customWidth="1"/>
    <col min="10" max="10" width="19.33203125" style="23" customWidth="1"/>
    <col min="11" max="11" width="15.5" style="23" customWidth="1"/>
    <col min="12" max="12" width="13" style="23" customWidth="1"/>
    <col min="13" max="16384" width="10.83203125" style="23"/>
  </cols>
  <sheetData>
    <row r="1" spans="1:14" s="54" customFormat="1" ht="32" thickTop="1" thickBot="1">
      <c r="A1" s="145" t="s">
        <v>640</v>
      </c>
      <c r="B1" s="151" t="s">
        <v>790</v>
      </c>
      <c r="C1" s="151" t="s">
        <v>791</v>
      </c>
      <c r="D1" s="156" t="s">
        <v>760</v>
      </c>
      <c r="E1" s="165" t="s">
        <v>769</v>
      </c>
    </row>
    <row r="2" spans="1:14" s="11" customFormat="1" ht="32" customHeight="1" thickTop="1">
      <c r="A2" s="162" t="s">
        <v>624</v>
      </c>
      <c r="B2" s="163" t="s">
        <v>646</v>
      </c>
      <c r="C2" s="237" t="s">
        <v>775</v>
      </c>
      <c r="D2" s="164" t="s">
        <v>447</v>
      </c>
      <c r="E2" s="142" t="s">
        <v>467</v>
      </c>
      <c r="G2" s="147"/>
    </row>
    <row r="3" spans="1:14" s="11" customFormat="1" ht="28">
      <c r="A3" s="118" t="s">
        <v>625</v>
      </c>
      <c r="B3" s="22" t="s">
        <v>414</v>
      </c>
      <c r="C3" s="57" t="s">
        <v>776</v>
      </c>
      <c r="D3" s="116" t="s">
        <v>448</v>
      </c>
      <c r="E3" s="100" t="s">
        <v>468</v>
      </c>
      <c r="G3" s="116"/>
    </row>
    <row r="4" spans="1:14" s="11" customFormat="1" ht="28">
      <c r="A4" s="118" t="s">
        <v>623</v>
      </c>
      <c r="B4" s="57" t="s">
        <v>783</v>
      </c>
      <c r="C4" s="57" t="s">
        <v>778</v>
      </c>
      <c r="D4" s="116" t="s">
        <v>449</v>
      </c>
      <c r="E4" s="141" t="s">
        <v>469</v>
      </c>
      <c r="G4" s="116"/>
    </row>
    <row r="5" spans="1:14" ht="26" customHeight="1" thickBot="1">
      <c r="A5" s="121"/>
      <c r="B5" s="76"/>
      <c r="C5" s="166" t="s">
        <v>212</v>
      </c>
      <c r="D5" s="167" t="s">
        <v>647</v>
      </c>
      <c r="E5" s="168" t="s">
        <v>648</v>
      </c>
    </row>
    <row r="6" spans="1:14" ht="14" thickTop="1"/>
    <row r="7" spans="1:14" s="5" customFormat="1" ht="14" thickBot="1"/>
    <row r="8" spans="1:14" s="75" customFormat="1" ht="37" customHeight="1" thickTop="1" thickBot="1">
      <c r="A8" s="285" t="s">
        <v>797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60"/>
    </row>
    <row r="9" spans="1:14" s="75" customFormat="1" ht="15" thickTop="1">
      <c r="A9" s="261" t="s">
        <v>335</v>
      </c>
      <c r="B9" s="254"/>
      <c r="C9" s="275" t="s">
        <v>760</v>
      </c>
      <c r="D9" s="254"/>
      <c r="E9" s="254"/>
      <c r="F9" s="254"/>
      <c r="G9" s="254"/>
      <c r="H9" s="262"/>
      <c r="I9" s="289" t="s">
        <v>769</v>
      </c>
      <c r="J9" s="254"/>
      <c r="K9" s="254"/>
      <c r="L9" s="254"/>
      <c r="M9" s="254"/>
      <c r="N9" s="255"/>
    </row>
    <row r="10" spans="1:14" s="273" customFormat="1" ht="29" thickBot="1">
      <c r="A10" s="280" t="s">
        <v>331</v>
      </c>
      <c r="B10" s="71" t="s">
        <v>624</v>
      </c>
      <c r="C10" s="70" t="s">
        <v>226</v>
      </c>
      <c r="D10" s="71" t="s">
        <v>227</v>
      </c>
      <c r="E10" s="71" t="s">
        <v>228</v>
      </c>
      <c r="F10" s="71" t="s">
        <v>229</v>
      </c>
      <c r="G10" s="78" t="s">
        <v>401</v>
      </c>
      <c r="H10" s="103" t="s">
        <v>402</v>
      </c>
      <c r="I10" s="71" t="s">
        <v>226</v>
      </c>
      <c r="J10" s="71" t="s">
        <v>227</v>
      </c>
      <c r="K10" s="71" t="s">
        <v>228</v>
      </c>
      <c r="L10" s="71" t="s">
        <v>229</v>
      </c>
      <c r="M10" s="71" t="s">
        <v>401</v>
      </c>
      <c r="N10" s="104" t="s">
        <v>402</v>
      </c>
    </row>
    <row r="11" spans="1:14" s="75" customFormat="1" ht="29" thickTop="1">
      <c r="A11" s="256" t="s">
        <v>332</v>
      </c>
      <c r="B11" s="71" t="s">
        <v>625</v>
      </c>
      <c r="C11" s="70" t="s">
        <v>230</v>
      </c>
      <c r="D11" s="185">
        <v>2309.6111000000001</v>
      </c>
      <c r="E11" s="177">
        <v>2</v>
      </c>
      <c r="F11" s="185">
        <v>1154.8055999999999</v>
      </c>
      <c r="G11" s="185">
        <v>0.12520000000000001</v>
      </c>
      <c r="H11" s="184">
        <v>0.88319999999999999</v>
      </c>
      <c r="I11" s="71" t="s">
        <v>230</v>
      </c>
      <c r="J11" s="185">
        <v>3814.4443999999999</v>
      </c>
      <c r="K11" s="177">
        <v>2</v>
      </c>
      <c r="L11" s="185">
        <v>1907.2221999999999</v>
      </c>
      <c r="M11" s="185">
        <v>0.2016</v>
      </c>
      <c r="N11" s="188">
        <v>0.8196</v>
      </c>
    </row>
    <row r="12" spans="1:14" s="75" customFormat="1" ht="28">
      <c r="A12" s="256" t="s">
        <v>333</v>
      </c>
      <c r="B12" s="71" t="s">
        <v>623</v>
      </c>
      <c r="C12" s="70" t="s">
        <v>231</v>
      </c>
      <c r="D12" s="185">
        <v>138366</v>
      </c>
      <c r="E12" s="177">
        <v>5</v>
      </c>
      <c r="F12" s="185">
        <v>9224.4</v>
      </c>
      <c r="G12" s="382"/>
      <c r="H12" s="184"/>
      <c r="I12" s="71" t="s">
        <v>231</v>
      </c>
      <c r="J12" s="185">
        <v>141876</v>
      </c>
      <c r="K12" s="177">
        <v>5</v>
      </c>
      <c r="L12" s="185">
        <v>9458.4</v>
      </c>
      <c r="M12" s="185"/>
      <c r="N12" s="188"/>
    </row>
    <row r="13" spans="1:14" s="75" customFormat="1" ht="19" customHeight="1" thickBot="1">
      <c r="A13" s="107"/>
      <c r="B13" s="219"/>
      <c r="C13" s="244" t="s">
        <v>232</v>
      </c>
      <c r="D13" s="257">
        <v>140675.61110000001</v>
      </c>
      <c r="E13" s="219">
        <v>17</v>
      </c>
      <c r="F13" s="219"/>
      <c r="G13" s="219"/>
      <c r="H13" s="245"/>
      <c r="I13" s="247" t="s">
        <v>232</v>
      </c>
      <c r="J13" s="257">
        <v>145690.44440000001</v>
      </c>
      <c r="K13" s="219">
        <v>17</v>
      </c>
      <c r="L13" s="219"/>
      <c r="M13" s="219"/>
      <c r="N13" s="258"/>
    </row>
    <row r="14" spans="1:14" ht="14" thickTop="1"/>
    <row r="15" spans="1:14" s="5" customFormat="1">
      <c r="A15" s="11"/>
      <c r="B15" s="11"/>
      <c r="C15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53C1F-33BA-C948-B64F-6A292CF1254C}">
  <dimension ref="A1:AE141"/>
  <sheetViews>
    <sheetView topLeftCell="B2" zoomScale="91" zoomScaleNormal="91" workbookViewId="0">
      <selection activeCell="G33" sqref="G33"/>
    </sheetView>
  </sheetViews>
  <sheetFormatPr baseColWidth="10" defaultRowHeight="13"/>
  <cols>
    <col min="1" max="1" width="22.33203125" style="5" customWidth="1"/>
    <col min="2" max="2" width="24" style="5" customWidth="1"/>
    <col min="3" max="3" width="22.5" style="5" customWidth="1"/>
    <col min="4" max="4" width="18.33203125" style="5" customWidth="1"/>
    <col min="5" max="5" width="17.1640625" style="5" customWidth="1"/>
    <col min="6" max="6" width="22.33203125" style="5" customWidth="1"/>
    <col min="7" max="7" width="28.6640625" style="5" customWidth="1"/>
    <col min="8" max="15" width="17.83203125" style="5" customWidth="1"/>
    <col min="16" max="16" width="19" style="5" customWidth="1"/>
    <col min="17" max="17" width="16.6640625" style="5" bestFit="1" customWidth="1"/>
    <col min="18" max="18" width="11.6640625" style="5" customWidth="1"/>
    <col min="19" max="19" width="13" style="5" customWidth="1"/>
    <col min="20" max="20" width="11.1640625" style="5" bestFit="1" customWidth="1"/>
    <col min="21" max="21" width="12.33203125" style="5" bestFit="1" customWidth="1"/>
    <col min="22" max="22" width="11" style="5" bestFit="1" customWidth="1"/>
    <col min="23" max="23" width="18.83203125" style="5" customWidth="1"/>
    <col min="24" max="16384" width="10.83203125" style="5"/>
  </cols>
  <sheetData>
    <row r="1" spans="1:26" s="54" customFormat="1" ht="18" thickTop="1" thickBot="1">
      <c r="A1" s="190" t="s">
        <v>113</v>
      </c>
      <c r="B1" s="151" t="s">
        <v>790</v>
      </c>
      <c r="C1" s="151" t="s">
        <v>111</v>
      </c>
      <c r="D1" s="191" t="s">
        <v>760</v>
      </c>
      <c r="E1" s="152" t="s">
        <v>770</v>
      </c>
    </row>
    <row r="2" spans="1:26" s="11" customFormat="1" ht="43" customHeight="1" thickTop="1">
      <c r="A2" s="213" t="s">
        <v>626</v>
      </c>
      <c r="B2" s="60" t="s">
        <v>409</v>
      </c>
      <c r="C2" s="60" t="s">
        <v>412</v>
      </c>
      <c r="D2" s="60" t="s">
        <v>774</v>
      </c>
      <c r="E2" s="214" t="s">
        <v>756</v>
      </c>
    </row>
    <row r="3" spans="1:26" s="11" customFormat="1" ht="72" customHeight="1">
      <c r="A3" s="176" t="s">
        <v>627</v>
      </c>
      <c r="B3" s="11" t="s">
        <v>415</v>
      </c>
      <c r="C3" s="11" t="s">
        <v>429</v>
      </c>
      <c r="D3" s="11" t="s">
        <v>450</v>
      </c>
      <c r="E3" s="100" t="s">
        <v>470</v>
      </c>
      <c r="P3" s="175"/>
    </row>
    <row r="4" spans="1:26" s="11" customFormat="1" ht="57" customHeight="1">
      <c r="A4" s="176" t="s">
        <v>628</v>
      </c>
      <c r="B4" s="11" t="s">
        <v>416</v>
      </c>
      <c r="C4" s="11" t="s">
        <v>430</v>
      </c>
      <c r="D4" s="11" t="s">
        <v>451</v>
      </c>
      <c r="E4" s="100" t="s">
        <v>471</v>
      </c>
      <c r="P4" s="175"/>
    </row>
    <row r="5" spans="1:26" s="11" customFormat="1" ht="47" customHeight="1">
      <c r="A5" s="176" t="s">
        <v>631</v>
      </c>
      <c r="B5" s="11" t="s">
        <v>417</v>
      </c>
      <c r="C5" s="30" t="s">
        <v>431</v>
      </c>
      <c r="D5" s="11" t="s">
        <v>452</v>
      </c>
      <c r="E5" s="100" t="s">
        <v>472</v>
      </c>
      <c r="P5" s="175"/>
    </row>
    <row r="6" spans="1:26" s="11" customFormat="1" ht="35" customHeight="1">
      <c r="A6" s="176" t="s">
        <v>632</v>
      </c>
      <c r="B6" s="11" t="s">
        <v>418</v>
      </c>
      <c r="C6" s="30" t="s">
        <v>432</v>
      </c>
      <c r="D6" s="11" t="s">
        <v>453</v>
      </c>
      <c r="E6" s="100" t="s">
        <v>473</v>
      </c>
      <c r="P6" s="175"/>
    </row>
    <row r="7" spans="1:26" s="11" customFormat="1" ht="49" customHeight="1">
      <c r="A7" s="176" t="s">
        <v>633</v>
      </c>
      <c r="B7" s="11" t="s">
        <v>419</v>
      </c>
      <c r="C7" s="30" t="s">
        <v>433</v>
      </c>
      <c r="D7" s="11" t="s">
        <v>454</v>
      </c>
      <c r="E7" s="100" t="s">
        <v>474</v>
      </c>
      <c r="P7" s="175"/>
    </row>
    <row r="8" spans="1:26" s="11" customFormat="1" ht="62" customHeight="1">
      <c r="A8" s="176" t="s">
        <v>629</v>
      </c>
      <c r="B8" s="11" t="s">
        <v>420</v>
      </c>
      <c r="C8" s="11" t="s">
        <v>434</v>
      </c>
      <c r="D8" s="11" t="s">
        <v>455</v>
      </c>
      <c r="E8" s="100" t="s">
        <v>475</v>
      </c>
      <c r="P8" s="175"/>
    </row>
    <row r="9" spans="1:26" s="11" customFormat="1" ht="50" customHeight="1">
      <c r="A9" s="176" t="s">
        <v>630</v>
      </c>
      <c r="B9" s="11" t="s">
        <v>421</v>
      </c>
      <c r="C9" s="11" t="s">
        <v>435</v>
      </c>
      <c r="D9" s="11" t="s">
        <v>456</v>
      </c>
      <c r="E9" s="100" t="s">
        <v>476</v>
      </c>
      <c r="P9" s="175"/>
    </row>
    <row r="10" spans="1:26" s="11" customFormat="1" ht="47" customHeight="1">
      <c r="A10" s="176" t="s">
        <v>634</v>
      </c>
      <c r="B10" s="11" t="s">
        <v>422</v>
      </c>
      <c r="C10" s="22" t="s">
        <v>436</v>
      </c>
      <c r="D10" s="11" t="s">
        <v>457</v>
      </c>
      <c r="E10" s="100" t="s">
        <v>477</v>
      </c>
      <c r="P10" s="175"/>
    </row>
    <row r="11" spans="1:26" s="11" customFormat="1" ht="63" customHeight="1">
      <c r="A11" s="176" t="s">
        <v>636</v>
      </c>
      <c r="B11" s="11" t="s">
        <v>423</v>
      </c>
      <c r="C11" s="30" t="s">
        <v>437</v>
      </c>
      <c r="D11" s="11" t="s">
        <v>458</v>
      </c>
      <c r="E11" s="100" t="s">
        <v>478</v>
      </c>
      <c r="P11" s="175"/>
    </row>
    <row r="12" spans="1:26" s="11" customFormat="1" ht="33" customHeight="1">
      <c r="A12" s="176" t="s">
        <v>635</v>
      </c>
      <c r="B12" s="11" t="s">
        <v>424</v>
      </c>
      <c r="C12" s="30" t="s">
        <v>438</v>
      </c>
      <c r="D12" s="11" t="s">
        <v>459</v>
      </c>
      <c r="E12" s="100" t="s">
        <v>479</v>
      </c>
      <c r="P12" s="175"/>
    </row>
    <row r="13" spans="1:26" ht="15" thickBot="1">
      <c r="A13" s="130"/>
      <c r="B13" s="97"/>
      <c r="C13" s="157" t="s">
        <v>212</v>
      </c>
      <c r="D13" s="158" t="s">
        <v>798</v>
      </c>
      <c r="E13" s="159" t="s">
        <v>801</v>
      </c>
      <c r="P13" s="175"/>
    </row>
    <row r="14" spans="1:26" ht="14" thickTop="1"/>
    <row r="15" spans="1:26" s="72" customFormat="1" ht="14" thickBot="1"/>
    <row r="16" spans="1:26" s="75" customFormat="1" ht="41" customHeight="1" thickTop="1" thickBot="1">
      <c r="A16" s="285" t="s">
        <v>797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60"/>
    </row>
    <row r="17" spans="1:30" s="177" customFormat="1" ht="15" thickTop="1">
      <c r="A17" s="261" t="s">
        <v>335</v>
      </c>
      <c r="B17" s="254"/>
      <c r="C17" s="275" t="s">
        <v>760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75" t="s">
        <v>769</v>
      </c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5"/>
    </row>
    <row r="18" spans="1:30" s="75" customFormat="1" ht="28">
      <c r="A18" s="108" t="s">
        <v>331</v>
      </c>
      <c r="B18" s="276" t="s">
        <v>626</v>
      </c>
      <c r="C18" s="70" t="s">
        <v>226</v>
      </c>
      <c r="D18" s="71" t="s">
        <v>227</v>
      </c>
      <c r="E18" s="71" t="s">
        <v>228</v>
      </c>
      <c r="F18" s="71" t="s">
        <v>229</v>
      </c>
      <c r="G18" s="71" t="s">
        <v>401</v>
      </c>
      <c r="H18" s="71" t="s">
        <v>402</v>
      </c>
      <c r="I18" s="71"/>
      <c r="J18" s="71"/>
      <c r="K18" s="71"/>
      <c r="L18" s="71"/>
      <c r="M18" s="71"/>
      <c r="N18" s="71"/>
      <c r="O18" s="70" t="s">
        <v>226</v>
      </c>
      <c r="P18" s="71" t="s">
        <v>227</v>
      </c>
      <c r="Q18" s="71" t="s">
        <v>228</v>
      </c>
      <c r="R18" s="71" t="s">
        <v>229</v>
      </c>
      <c r="S18" s="71" t="s">
        <v>401</v>
      </c>
      <c r="T18" s="71" t="s">
        <v>402</v>
      </c>
      <c r="U18" s="177"/>
      <c r="V18" s="177"/>
      <c r="W18" s="177"/>
      <c r="X18" s="177"/>
      <c r="Y18" s="177"/>
      <c r="Z18" s="243"/>
    </row>
    <row r="19" spans="1:30" s="75" customFormat="1" ht="28">
      <c r="A19" s="108" t="s">
        <v>332</v>
      </c>
      <c r="B19" s="276" t="s">
        <v>627</v>
      </c>
      <c r="C19" s="70" t="s">
        <v>230</v>
      </c>
      <c r="D19" s="186">
        <v>385881.81819999998</v>
      </c>
      <c r="E19" s="185">
        <v>10</v>
      </c>
      <c r="F19" s="186">
        <v>38588.181799999998</v>
      </c>
      <c r="G19" s="187">
        <v>9.2477</v>
      </c>
      <c r="H19" s="187">
        <v>4.9899999999999999E-4</v>
      </c>
      <c r="I19" s="266"/>
      <c r="J19" s="266"/>
      <c r="K19" s="266"/>
      <c r="L19" s="266"/>
      <c r="M19" s="266"/>
      <c r="N19" s="266"/>
      <c r="O19" s="70" t="s">
        <v>230</v>
      </c>
      <c r="P19" s="278">
        <v>356749.81819999998</v>
      </c>
      <c r="Q19" s="177">
        <v>10</v>
      </c>
      <c r="R19" s="278">
        <v>35674.981800000001</v>
      </c>
      <c r="S19" s="266">
        <v>7.6714000000000002</v>
      </c>
      <c r="T19" s="266">
        <v>1.15E-3</v>
      </c>
      <c r="U19" s="177"/>
      <c r="V19" s="177"/>
      <c r="W19" s="177"/>
      <c r="X19" s="177"/>
      <c r="Y19" s="177"/>
      <c r="Z19" s="243"/>
    </row>
    <row r="20" spans="1:30" s="75" customFormat="1" ht="28">
      <c r="A20" s="108" t="s">
        <v>333</v>
      </c>
      <c r="B20" s="276" t="s">
        <v>628</v>
      </c>
      <c r="C20" s="70" t="s">
        <v>231</v>
      </c>
      <c r="D20" s="186">
        <v>45900</v>
      </c>
      <c r="E20" s="185">
        <v>11</v>
      </c>
      <c r="F20" s="186">
        <v>4172.7272999999996</v>
      </c>
      <c r="G20" s="185"/>
      <c r="H20" s="185"/>
      <c r="I20" s="185"/>
      <c r="J20" s="185"/>
      <c r="K20" s="185"/>
      <c r="L20" s="185"/>
      <c r="M20" s="185"/>
      <c r="N20" s="185"/>
      <c r="O20" s="70" t="s">
        <v>231</v>
      </c>
      <c r="P20" s="278">
        <v>51154</v>
      </c>
      <c r="Q20" s="177">
        <v>11</v>
      </c>
      <c r="R20" s="278">
        <v>4650.3635999999997</v>
      </c>
      <c r="S20" s="185"/>
      <c r="T20" s="185"/>
      <c r="U20" s="177"/>
      <c r="V20" s="177"/>
      <c r="W20" s="177"/>
      <c r="X20" s="177"/>
      <c r="Y20" s="177"/>
      <c r="Z20" s="243"/>
    </row>
    <row r="21" spans="1:30" s="75" customFormat="1" ht="28">
      <c r="A21" s="108" t="s">
        <v>334</v>
      </c>
      <c r="B21" s="276" t="s">
        <v>631</v>
      </c>
      <c r="C21" s="178" t="s">
        <v>232</v>
      </c>
      <c r="D21" s="186">
        <v>431781.81819999998</v>
      </c>
      <c r="E21" s="345">
        <v>21</v>
      </c>
      <c r="F21" s="345"/>
      <c r="G21" s="345"/>
      <c r="H21" s="345"/>
      <c r="I21" s="179"/>
      <c r="J21" s="179"/>
      <c r="K21" s="179"/>
      <c r="L21" s="179"/>
      <c r="M21" s="179"/>
      <c r="N21" s="179"/>
      <c r="O21" s="178" t="s">
        <v>232</v>
      </c>
      <c r="P21" s="279">
        <v>407903.81819999998</v>
      </c>
      <c r="Q21" s="179">
        <v>21</v>
      </c>
      <c r="R21" s="179"/>
      <c r="S21" s="179"/>
      <c r="T21" s="179"/>
      <c r="U21" s="179"/>
      <c r="V21" s="179"/>
      <c r="W21" s="179"/>
      <c r="X21" s="179"/>
      <c r="Y21" s="179"/>
      <c r="Z21" s="181"/>
    </row>
    <row r="22" spans="1:30" s="75" customFormat="1" ht="28">
      <c r="A22" s="108" t="s">
        <v>336</v>
      </c>
      <c r="B22" s="276" t="s">
        <v>632</v>
      </c>
      <c r="C22" s="268" t="s">
        <v>403</v>
      </c>
      <c r="D22" s="109"/>
      <c r="E22" s="109"/>
      <c r="F22" s="109"/>
      <c r="G22" s="109"/>
      <c r="H22" s="215"/>
      <c r="I22" s="215"/>
      <c r="J22" s="215"/>
      <c r="K22" s="215"/>
      <c r="L22" s="215"/>
      <c r="M22" s="215"/>
      <c r="N22" s="110"/>
      <c r="O22" s="71" t="s">
        <v>403</v>
      </c>
      <c r="P22" s="71"/>
      <c r="Q22" s="71"/>
      <c r="R22" s="71"/>
      <c r="S22" s="71"/>
      <c r="T22" s="177"/>
      <c r="U22" s="177"/>
      <c r="V22" s="177"/>
      <c r="W22" s="177"/>
      <c r="X22" s="177"/>
      <c r="Y22" s="177"/>
      <c r="Z22" s="243"/>
    </row>
    <row r="23" spans="1:30" s="75" customFormat="1" ht="28">
      <c r="A23" s="108" t="s">
        <v>337</v>
      </c>
      <c r="B23" s="276" t="s">
        <v>633</v>
      </c>
      <c r="C23" s="95"/>
      <c r="D23" s="74" t="s">
        <v>331</v>
      </c>
      <c r="E23" s="74" t="s">
        <v>332</v>
      </c>
      <c r="F23" s="74" t="s">
        <v>333</v>
      </c>
      <c r="G23" s="74" t="s">
        <v>334</v>
      </c>
      <c r="H23" s="74" t="s">
        <v>336</v>
      </c>
      <c r="I23" s="74" t="s">
        <v>337</v>
      </c>
      <c r="J23" s="74" t="s">
        <v>338</v>
      </c>
      <c r="K23" s="74" t="s">
        <v>339</v>
      </c>
      <c r="L23" s="74" t="s">
        <v>340</v>
      </c>
      <c r="M23" s="74" t="s">
        <v>341</v>
      </c>
      <c r="N23" s="96" t="s">
        <v>342</v>
      </c>
      <c r="O23" s="177"/>
      <c r="P23" s="177" t="s">
        <v>331</v>
      </c>
      <c r="Q23" s="177" t="s">
        <v>332</v>
      </c>
      <c r="R23" s="177" t="s">
        <v>333</v>
      </c>
      <c r="S23" s="177" t="s">
        <v>334</v>
      </c>
      <c r="T23" s="177" t="s">
        <v>336</v>
      </c>
      <c r="U23" s="177" t="s">
        <v>337</v>
      </c>
      <c r="V23" s="177" t="s">
        <v>338</v>
      </c>
      <c r="W23" s="177" t="s">
        <v>339</v>
      </c>
      <c r="X23" s="177" t="s">
        <v>340</v>
      </c>
      <c r="Y23" s="177" t="s">
        <v>341</v>
      </c>
      <c r="Z23" s="243" t="s">
        <v>342</v>
      </c>
    </row>
    <row r="24" spans="1:30" s="75" customFormat="1" ht="28">
      <c r="A24" s="108" t="s">
        <v>338</v>
      </c>
      <c r="B24" s="276" t="s">
        <v>629</v>
      </c>
      <c r="C24" s="95" t="s">
        <v>331</v>
      </c>
      <c r="D24" s="74" t="s">
        <v>794</v>
      </c>
      <c r="E24" s="74"/>
      <c r="F24" s="74"/>
      <c r="G24" s="74"/>
      <c r="H24" s="74"/>
      <c r="I24" s="74"/>
      <c r="J24" s="74"/>
      <c r="K24" s="74"/>
      <c r="L24" s="74"/>
      <c r="M24" s="74"/>
      <c r="N24" s="96"/>
      <c r="O24" s="177" t="s">
        <v>331</v>
      </c>
      <c r="P24" s="177" t="s">
        <v>794</v>
      </c>
      <c r="Q24" s="177"/>
      <c r="R24" s="177"/>
      <c r="S24" s="177"/>
      <c r="T24" s="177"/>
      <c r="U24" s="177"/>
      <c r="V24" s="177"/>
      <c r="W24" s="177"/>
      <c r="X24" s="177"/>
      <c r="Y24" s="177"/>
      <c r="Z24" s="243"/>
      <c r="AA24" s="372"/>
      <c r="AB24" s="372"/>
      <c r="AC24" s="372"/>
      <c r="AD24" s="372"/>
    </row>
    <row r="25" spans="1:30" s="75" customFormat="1" ht="28">
      <c r="A25" s="108" t="s">
        <v>339</v>
      </c>
      <c r="B25" s="276" t="s">
        <v>630</v>
      </c>
      <c r="C25" s="95" t="s">
        <v>332</v>
      </c>
      <c r="D25" s="111">
        <v>1.389E-2</v>
      </c>
      <c r="E25" s="74" t="s">
        <v>794</v>
      </c>
      <c r="F25" s="74"/>
      <c r="G25" s="74"/>
      <c r="H25" s="74"/>
      <c r="I25" s="74"/>
      <c r="J25" s="74"/>
      <c r="K25" s="74"/>
      <c r="L25" s="74"/>
      <c r="M25" s="74"/>
      <c r="N25" s="96"/>
      <c r="O25" s="177" t="s">
        <v>332</v>
      </c>
      <c r="P25" s="217">
        <v>1.685E-2</v>
      </c>
      <c r="Q25" s="177" t="s">
        <v>794</v>
      </c>
      <c r="R25" s="177"/>
      <c r="S25" s="177"/>
      <c r="T25" s="177"/>
      <c r="U25" s="177"/>
      <c r="V25" s="177"/>
      <c r="W25" s="177"/>
      <c r="X25" s="177"/>
      <c r="Y25" s="177"/>
      <c r="Z25" s="243"/>
      <c r="AA25" s="372"/>
      <c r="AB25" s="372"/>
      <c r="AC25" s="372"/>
      <c r="AD25" s="372"/>
    </row>
    <row r="26" spans="1:30" s="75" customFormat="1" ht="28">
      <c r="A26" s="108" t="s">
        <v>340</v>
      </c>
      <c r="B26" s="276" t="s">
        <v>634</v>
      </c>
      <c r="C26" s="95" t="s">
        <v>333</v>
      </c>
      <c r="D26" s="74">
        <v>0.33566000000000001</v>
      </c>
      <c r="E26" s="111">
        <v>4.0000000000000002E-4</v>
      </c>
      <c r="F26" s="74" t="s">
        <v>794</v>
      </c>
      <c r="G26" s="74"/>
      <c r="H26" s="74"/>
      <c r="I26" s="74"/>
      <c r="J26" s="74"/>
      <c r="K26" s="74"/>
      <c r="L26" s="74"/>
      <c r="M26" s="74"/>
      <c r="N26" s="96"/>
      <c r="O26" s="177" t="s">
        <v>333</v>
      </c>
      <c r="P26" s="177">
        <v>0.36859999999999998</v>
      </c>
      <c r="Q26" s="217">
        <v>5.1000000000000004E-4</v>
      </c>
      <c r="R26" s="177" t="s">
        <v>794</v>
      </c>
      <c r="S26" s="177"/>
      <c r="T26" s="177"/>
      <c r="U26" s="177"/>
      <c r="V26" s="177"/>
      <c r="W26" s="177"/>
      <c r="X26" s="177"/>
      <c r="Y26" s="177"/>
      <c r="Z26" s="243"/>
      <c r="AA26" s="372"/>
      <c r="AB26" s="372"/>
      <c r="AC26" s="372"/>
      <c r="AD26" s="372"/>
    </row>
    <row r="27" spans="1:30" s="75" customFormat="1" ht="42">
      <c r="A27" s="108" t="s">
        <v>341</v>
      </c>
      <c r="B27" s="276" t="s">
        <v>636</v>
      </c>
      <c r="C27" s="95" t="s">
        <v>334</v>
      </c>
      <c r="D27" s="74">
        <v>0.88083</v>
      </c>
      <c r="E27" s="111">
        <v>1.6000000000000001E-3</v>
      </c>
      <c r="F27" s="74">
        <v>0.98307999999999995</v>
      </c>
      <c r="G27" s="74" t="s">
        <v>794</v>
      </c>
      <c r="H27" s="74"/>
      <c r="I27" s="74"/>
      <c r="J27" s="74"/>
      <c r="K27" s="74"/>
      <c r="L27" s="74"/>
      <c r="M27" s="74"/>
      <c r="N27" s="96"/>
      <c r="O27" s="177" t="s">
        <v>334</v>
      </c>
      <c r="P27" s="177">
        <v>0.95770999999999995</v>
      </c>
      <c r="Q27" s="217">
        <v>2.7299999999999998E-3</v>
      </c>
      <c r="R27" s="177">
        <v>0.95345000000000002</v>
      </c>
      <c r="S27" s="177" t="s">
        <v>794</v>
      </c>
      <c r="T27" s="177"/>
      <c r="U27" s="177"/>
      <c r="V27" s="177"/>
      <c r="W27" s="177"/>
      <c r="X27" s="177"/>
      <c r="Y27" s="177"/>
      <c r="Z27" s="243"/>
      <c r="AA27" s="372"/>
      <c r="AB27" s="372"/>
      <c r="AC27" s="372"/>
      <c r="AD27" s="372"/>
    </row>
    <row r="28" spans="1:30" s="75" customFormat="1" ht="28">
      <c r="A28" s="108" t="s">
        <v>342</v>
      </c>
      <c r="B28" s="276" t="s">
        <v>635</v>
      </c>
      <c r="C28" s="95" t="s">
        <v>336</v>
      </c>
      <c r="D28" s="111">
        <v>2.673E-2</v>
      </c>
      <c r="E28" s="74">
        <v>0.99999000000000005</v>
      </c>
      <c r="F28" s="111">
        <v>6.8000000000000005E-4</v>
      </c>
      <c r="G28" s="111">
        <v>2.8900000000000002E-3</v>
      </c>
      <c r="H28" s="74" t="s">
        <v>794</v>
      </c>
      <c r="I28" s="74"/>
      <c r="J28" s="74"/>
      <c r="K28" s="74"/>
      <c r="L28" s="74"/>
      <c r="M28" s="74"/>
      <c r="N28" s="96"/>
      <c r="O28" s="177" t="s">
        <v>336</v>
      </c>
      <c r="P28" s="217">
        <v>2.1590000000000002E-2</v>
      </c>
      <c r="Q28" s="177">
        <v>1</v>
      </c>
      <c r="R28" s="217">
        <v>6.3000000000000003E-4</v>
      </c>
      <c r="S28" s="217">
        <v>3.4399999999999999E-3</v>
      </c>
      <c r="T28" s="177" t="s">
        <v>794</v>
      </c>
      <c r="U28" s="177"/>
      <c r="V28" s="177"/>
      <c r="W28" s="177"/>
      <c r="X28" s="177"/>
      <c r="Y28" s="177"/>
      <c r="Z28" s="243"/>
      <c r="AA28" s="372"/>
      <c r="AB28" s="372"/>
      <c r="AC28" s="372"/>
      <c r="AD28" s="372"/>
    </row>
    <row r="29" spans="1:30" s="75" customFormat="1" ht="14">
      <c r="A29" s="105"/>
      <c r="B29" s="177"/>
      <c r="C29" s="95" t="s">
        <v>337</v>
      </c>
      <c r="D29" s="111">
        <v>2.14E-3</v>
      </c>
      <c r="E29" s="74">
        <v>0.94730000000000003</v>
      </c>
      <c r="F29" s="111">
        <v>9.0000000000000006E-5</v>
      </c>
      <c r="G29" s="111">
        <v>2.9999999999999997E-4</v>
      </c>
      <c r="H29" s="74">
        <v>0.78493999999999997</v>
      </c>
      <c r="I29" s="74" t="s">
        <v>794</v>
      </c>
      <c r="J29" s="74"/>
      <c r="K29" s="74"/>
      <c r="L29" s="74"/>
      <c r="M29" s="74"/>
      <c r="N29" s="96"/>
      <c r="O29" s="177" t="s">
        <v>337</v>
      </c>
      <c r="P29" s="217">
        <v>5.1799999999999997E-3</v>
      </c>
      <c r="Q29" s="177">
        <v>0.99817999999999996</v>
      </c>
      <c r="R29" s="217">
        <v>1.9000000000000001E-4</v>
      </c>
      <c r="S29" s="217">
        <v>9.3000000000000005E-4</v>
      </c>
      <c r="T29" s="177">
        <v>0.99246999999999996</v>
      </c>
      <c r="U29" s="177" t="s">
        <v>794</v>
      </c>
      <c r="V29" s="177"/>
      <c r="W29" s="177"/>
      <c r="X29" s="177"/>
      <c r="Y29" s="177"/>
      <c r="Z29" s="243"/>
      <c r="AA29" s="372"/>
      <c r="AB29" s="372"/>
      <c r="AC29" s="372"/>
      <c r="AD29" s="372"/>
    </row>
    <row r="30" spans="1:30" s="75" customFormat="1" ht="14">
      <c r="A30" s="105"/>
      <c r="B30" s="177"/>
      <c r="C30" s="95" t="s">
        <v>338</v>
      </c>
      <c r="D30" s="74">
        <v>0.98307999999999995</v>
      </c>
      <c r="E30" s="74">
        <v>7.1940000000000004E-2</v>
      </c>
      <c r="F30" s="74">
        <v>7.1940000000000004E-2</v>
      </c>
      <c r="G30" s="74">
        <v>0.33566000000000001</v>
      </c>
      <c r="H30" s="74">
        <v>0.13733999999999999</v>
      </c>
      <c r="I30" s="111">
        <v>1.0059999999999999E-2</v>
      </c>
      <c r="J30" s="74" t="s">
        <v>794</v>
      </c>
      <c r="K30" s="74"/>
      <c r="L30" s="74"/>
      <c r="M30" s="74"/>
      <c r="N30" s="96"/>
      <c r="O30" s="177" t="s">
        <v>338</v>
      </c>
      <c r="P30" s="177">
        <v>0.98985999999999996</v>
      </c>
      <c r="Q30" s="177">
        <v>7.7660000000000007E-2</v>
      </c>
      <c r="R30" s="177">
        <v>9.0649999999999994E-2</v>
      </c>
      <c r="S30" s="177">
        <v>0.50024999999999997</v>
      </c>
      <c r="T30" s="177">
        <v>9.9400000000000002E-2</v>
      </c>
      <c r="U30" s="217">
        <v>2.2970000000000001E-2</v>
      </c>
      <c r="V30" s="177" t="s">
        <v>794</v>
      </c>
      <c r="W30" s="177"/>
      <c r="X30" s="177"/>
      <c r="Y30" s="177"/>
      <c r="Z30" s="243"/>
      <c r="AA30" s="372"/>
      <c r="AB30" s="372"/>
      <c r="AC30" s="372"/>
      <c r="AD30" s="372"/>
    </row>
    <row r="31" spans="1:30" s="75" customFormat="1" ht="14">
      <c r="A31" s="105"/>
      <c r="B31" s="177"/>
      <c r="C31" s="95" t="s">
        <v>339</v>
      </c>
      <c r="D31" s="74">
        <v>0.43548999999999999</v>
      </c>
      <c r="E31" s="74">
        <v>0.43548999999999999</v>
      </c>
      <c r="F31" s="111">
        <v>1.0059999999999999E-2</v>
      </c>
      <c r="G31" s="74">
        <v>5.176E-2</v>
      </c>
      <c r="H31" s="74">
        <v>0.66988000000000003</v>
      </c>
      <c r="I31" s="74">
        <v>7.1940000000000004E-2</v>
      </c>
      <c r="J31" s="74">
        <v>0.94730000000000003</v>
      </c>
      <c r="K31" s="74" t="s">
        <v>794</v>
      </c>
      <c r="L31" s="74"/>
      <c r="M31" s="74"/>
      <c r="N31" s="96"/>
      <c r="O31" s="177" t="s">
        <v>339</v>
      </c>
      <c r="P31" s="177">
        <v>0.98260999999999998</v>
      </c>
      <c r="Q31" s="177">
        <v>8.7889999999999996E-2</v>
      </c>
      <c r="R31" s="177">
        <v>8.0110000000000001E-2</v>
      </c>
      <c r="S31" s="177">
        <v>0.45745999999999998</v>
      </c>
      <c r="T31" s="177">
        <v>0.11233</v>
      </c>
      <c r="U31" s="217">
        <v>2.6020000000000001E-2</v>
      </c>
      <c r="V31" s="177">
        <v>1</v>
      </c>
      <c r="W31" s="177" t="s">
        <v>794</v>
      </c>
      <c r="X31" s="177"/>
      <c r="Y31" s="177"/>
      <c r="Z31" s="243"/>
      <c r="AA31" s="372"/>
      <c r="AB31" s="372"/>
      <c r="AC31" s="372"/>
      <c r="AD31" s="372"/>
    </row>
    <row r="32" spans="1:30" s="218" customFormat="1" ht="14">
      <c r="A32" s="216"/>
      <c r="B32" s="217"/>
      <c r="C32" s="95" t="s">
        <v>340</v>
      </c>
      <c r="D32" s="111">
        <v>1.0399999999999999E-3</v>
      </c>
      <c r="E32" s="74">
        <v>0.72894999999999999</v>
      </c>
      <c r="F32" s="111">
        <v>5.0000000000000002E-5</v>
      </c>
      <c r="G32" s="111">
        <v>1.6000000000000001E-4</v>
      </c>
      <c r="H32" s="74">
        <v>0.49104999999999999</v>
      </c>
      <c r="I32" s="74">
        <v>0.99992999999999999</v>
      </c>
      <c r="J32" s="111">
        <v>4.5799999999999999E-3</v>
      </c>
      <c r="K32" s="111">
        <v>3.1530000000000002E-2</v>
      </c>
      <c r="L32" s="74" t="s">
        <v>794</v>
      </c>
      <c r="M32" s="74"/>
      <c r="N32" s="96"/>
      <c r="O32" s="177" t="s">
        <v>340</v>
      </c>
      <c r="P32" s="217">
        <v>4.7400000000000003E-3</v>
      </c>
      <c r="Q32" s="177">
        <v>0.99675000000000002</v>
      </c>
      <c r="R32" s="217">
        <v>1.8000000000000001E-4</v>
      </c>
      <c r="S32" s="217">
        <v>8.5999999999999998E-4</v>
      </c>
      <c r="T32" s="177">
        <v>0.98831000000000002</v>
      </c>
      <c r="U32" s="177">
        <v>1</v>
      </c>
      <c r="V32" s="217">
        <v>2.0930000000000001E-2</v>
      </c>
      <c r="W32" s="177">
        <v>2.3699999999999999E-2</v>
      </c>
      <c r="X32" s="177" t="s">
        <v>794</v>
      </c>
      <c r="Y32" s="177"/>
      <c r="Z32" s="243"/>
      <c r="AA32" s="372"/>
      <c r="AB32" s="372"/>
      <c r="AC32" s="372"/>
      <c r="AD32" s="372"/>
    </row>
    <row r="33" spans="1:31" s="75" customFormat="1" ht="14">
      <c r="A33" s="105"/>
      <c r="B33" s="177"/>
      <c r="C33" s="95" t="s">
        <v>341</v>
      </c>
      <c r="D33" s="74">
        <v>5.176E-2</v>
      </c>
      <c r="E33" s="74">
        <v>0.99661</v>
      </c>
      <c r="F33" s="111">
        <v>1.1999999999999999E-3</v>
      </c>
      <c r="G33" s="111">
        <v>5.3400000000000001E-3</v>
      </c>
      <c r="H33" s="74">
        <v>0.99999000000000005</v>
      </c>
      <c r="I33" s="74">
        <v>0.54942000000000002</v>
      </c>
      <c r="J33" s="74">
        <v>0.25306000000000001</v>
      </c>
      <c r="K33" s="74">
        <v>0.88083</v>
      </c>
      <c r="L33" s="74">
        <v>0.29215000000000002</v>
      </c>
      <c r="M33" s="74" t="s">
        <v>794</v>
      </c>
      <c r="N33" s="96"/>
      <c r="O33" s="177" t="s">
        <v>341</v>
      </c>
      <c r="P33" s="177">
        <v>0.67000999999999999</v>
      </c>
      <c r="Q33" s="177">
        <v>0.29974000000000001</v>
      </c>
      <c r="R33" s="217">
        <v>2.1590000000000002E-2</v>
      </c>
      <c r="S33" s="177">
        <v>0.14735000000000001</v>
      </c>
      <c r="T33" s="177">
        <v>0.36859999999999998</v>
      </c>
      <c r="U33" s="177">
        <v>9.64E-2</v>
      </c>
      <c r="V33" s="177">
        <v>0.99356</v>
      </c>
      <c r="W33" s="177">
        <v>0.99675000000000002</v>
      </c>
      <c r="X33" s="177">
        <v>8.7889999999999996E-2</v>
      </c>
      <c r="Y33" s="177" t="s">
        <v>794</v>
      </c>
      <c r="Z33" s="243"/>
      <c r="AA33" s="372"/>
      <c r="AB33" s="372"/>
      <c r="AC33" s="372"/>
      <c r="AD33" s="372"/>
    </row>
    <row r="34" spans="1:31" s="75" customFormat="1" ht="15" thickBot="1">
      <c r="A34" s="107"/>
      <c r="B34" s="219"/>
      <c r="C34" s="98" t="s">
        <v>342</v>
      </c>
      <c r="D34" s="99">
        <v>0.54942000000000002</v>
      </c>
      <c r="E34" s="99">
        <v>0.33566000000000001</v>
      </c>
      <c r="F34" s="241">
        <v>1.389E-2</v>
      </c>
      <c r="G34" s="99">
        <v>7.1940000000000004E-2</v>
      </c>
      <c r="H34" s="99">
        <v>0.54942000000000002</v>
      </c>
      <c r="I34" s="241">
        <v>5.176E-2</v>
      </c>
      <c r="J34" s="99">
        <v>0.98307999999999995</v>
      </c>
      <c r="K34" s="99">
        <v>1</v>
      </c>
      <c r="L34" s="241">
        <v>2.2679999999999999E-2</v>
      </c>
      <c r="M34" s="99">
        <v>0.78493999999999997</v>
      </c>
      <c r="N34" s="106" t="s">
        <v>794</v>
      </c>
      <c r="O34" s="219" t="s">
        <v>342</v>
      </c>
      <c r="P34" s="219">
        <v>0.99451999999999996</v>
      </c>
      <c r="Q34" s="219">
        <v>6.8589999999999998E-2</v>
      </c>
      <c r="R34" s="219">
        <v>0.10249999999999999</v>
      </c>
      <c r="S34" s="219">
        <v>0.54456000000000004</v>
      </c>
      <c r="T34" s="219">
        <v>8.7889999999999996E-2</v>
      </c>
      <c r="U34" s="381">
        <v>2.0289999999999999E-2</v>
      </c>
      <c r="V34" s="219">
        <v>1</v>
      </c>
      <c r="W34" s="219">
        <v>1</v>
      </c>
      <c r="X34" s="381">
        <v>1.848E-2</v>
      </c>
      <c r="Y34" s="219">
        <v>0.98831000000000002</v>
      </c>
      <c r="Z34" s="258" t="s">
        <v>794</v>
      </c>
      <c r="AA34" s="372"/>
      <c r="AB34" s="372"/>
      <c r="AC34" s="372"/>
      <c r="AD34" s="372"/>
    </row>
    <row r="35" spans="1:31" s="218" customFormat="1" ht="14" thickTop="1">
      <c r="A35" s="217"/>
      <c r="B35" s="21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217"/>
      <c r="W35" s="217"/>
      <c r="X35" s="217"/>
      <c r="Y35" s="183"/>
      <c r="Z35" s="183"/>
      <c r="AA35" s="290"/>
      <c r="AB35" s="290"/>
      <c r="AC35" s="290"/>
      <c r="AD35" s="290"/>
      <c r="AE35" s="290"/>
    </row>
    <row r="36" spans="1:31" s="218" customFormat="1">
      <c r="A36" s="217"/>
      <c r="B36" s="217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77"/>
      <c r="Q36" s="77"/>
      <c r="R36" s="77"/>
      <c r="S36" s="77"/>
      <c r="T36" s="77"/>
      <c r="U36" s="112"/>
      <c r="V36" s="217"/>
      <c r="W36" s="217"/>
      <c r="X36" s="217"/>
      <c r="Y36" s="183"/>
      <c r="Z36" s="183"/>
      <c r="AA36" s="290"/>
      <c r="AB36" s="290"/>
      <c r="AC36" s="290"/>
      <c r="AD36" s="290"/>
      <c r="AE36" s="290"/>
    </row>
    <row r="37" spans="1:31" s="75" customFormat="1">
      <c r="A37" s="177"/>
      <c r="B37" s="177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77"/>
      <c r="Q37" s="77"/>
      <c r="R37" s="77"/>
      <c r="S37" s="77"/>
      <c r="T37" s="77"/>
      <c r="U37" s="77"/>
      <c r="V37" s="177"/>
      <c r="W37" s="177"/>
      <c r="X37" s="177"/>
      <c r="Y37" s="183"/>
      <c r="Z37" s="183"/>
      <c r="AA37" s="290"/>
      <c r="AB37" s="290"/>
      <c r="AC37" s="290"/>
      <c r="AD37" s="290"/>
      <c r="AE37" s="290"/>
    </row>
    <row r="38" spans="1:31" s="75" customFormat="1">
      <c r="A38" s="177"/>
      <c r="B38" s="1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177"/>
      <c r="W38" s="177"/>
      <c r="X38" s="177"/>
      <c r="Y38" s="183"/>
      <c r="Z38" s="183"/>
      <c r="AA38" s="290"/>
      <c r="AB38" s="290"/>
      <c r="AC38" s="290"/>
      <c r="AD38" s="290"/>
      <c r="AE38" s="290"/>
    </row>
    <row r="39" spans="1:31" s="218" customFormat="1">
      <c r="A39" s="217"/>
      <c r="B39" s="21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217"/>
      <c r="W39" s="217"/>
      <c r="X39" s="217"/>
      <c r="Y39" s="183"/>
      <c r="Z39" s="183"/>
      <c r="AA39" s="290"/>
      <c r="AB39" s="290"/>
      <c r="AC39" s="290"/>
      <c r="AD39" s="290"/>
      <c r="AE39" s="290"/>
    </row>
    <row r="40" spans="1:31" s="75" customFormat="1">
      <c r="A40" s="177"/>
      <c r="B40" s="1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177"/>
      <c r="W40" s="177"/>
      <c r="X40" s="177"/>
      <c r="Y40" s="183"/>
      <c r="Z40" s="183"/>
      <c r="AA40" s="290"/>
      <c r="AB40" s="290"/>
      <c r="AC40" s="290"/>
      <c r="AD40" s="290"/>
      <c r="AE40" s="290"/>
    </row>
    <row r="41" spans="1:31" s="75" customFormat="1">
      <c r="A41" s="177"/>
      <c r="B41" s="1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77"/>
      <c r="W41" s="177"/>
      <c r="X41" s="177"/>
      <c r="Y41" s="183"/>
      <c r="Z41" s="183"/>
      <c r="AA41" s="290"/>
      <c r="AB41" s="290"/>
      <c r="AC41" s="290"/>
      <c r="AD41" s="290"/>
      <c r="AE41" s="290"/>
    </row>
    <row r="42" spans="1:31" s="218" customFormat="1">
      <c r="A42" s="217"/>
      <c r="B42" s="21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217"/>
      <c r="W42" s="217"/>
      <c r="X42" s="217"/>
      <c r="Y42" s="183"/>
      <c r="Z42" s="183"/>
      <c r="AA42" s="290"/>
      <c r="AB42" s="290"/>
      <c r="AC42" s="290"/>
      <c r="AD42" s="290"/>
      <c r="AE42" s="290"/>
    </row>
    <row r="43" spans="1:31" s="75" customFormat="1">
      <c r="A43" s="177"/>
      <c r="B43" s="1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177"/>
      <c r="W43" s="177"/>
      <c r="X43" s="177"/>
      <c r="Y43" s="183"/>
      <c r="Z43" s="183"/>
      <c r="AA43" s="290"/>
      <c r="AB43" s="290"/>
      <c r="AC43" s="290"/>
      <c r="AD43" s="290"/>
      <c r="AE43" s="290"/>
    </row>
    <row r="44" spans="1:31" s="75" customFormat="1">
      <c r="A44" s="177"/>
      <c r="B44" s="177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77"/>
      <c r="Q44" s="77"/>
      <c r="R44" s="77"/>
      <c r="S44" s="77"/>
      <c r="T44" s="77"/>
      <c r="U44" s="77"/>
      <c r="V44" s="177"/>
      <c r="W44" s="177"/>
      <c r="X44" s="177"/>
      <c r="Y44" s="183"/>
      <c r="Z44" s="183"/>
      <c r="AA44" s="290"/>
      <c r="AB44" s="290"/>
      <c r="AC44" s="290"/>
      <c r="AD44" s="290"/>
      <c r="AE44" s="290"/>
    </row>
    <row r="45" spans="1:31" s="75" customFormat="1">
      <c r="A45" s="177"/>
      <c r="B45" s="1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177"/>
      <c r="W45" s="177"/>
      <c r="X45" s="177"/>
      <c r="Y45" s="183"/>
      <c r="Z45" s="183"/>
      <c r="AA45" s="290"/>
      <c r="AB45" s="290"/>
      <c r="AC45" s="290"/>
      <c r="AD45" s="290"/>
      <c r="AE45" s="290"/>
    </row>
    <row r="46" spans="1:31" s="75" customFormat="1">
      <c r="A46" s="177"/>
      <c r="B46" s="1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177"/>
      <c r="W46" s="177"/>
      <c r="X46" s="177"/>
      <c r="Y46" s="183"/>
      <c r="Z46" s="183"/>
      <c r="AA46" s="290"/>
      <c r="AB46" s="290"/>
      <c r="AC46" s="290"/>
      <c r="AD46" s="290"/>
      <c r="AE46" s="290"/>
    </row>
    <row r="47" spans="1:31" s="75" customFormat="1">
      <c r="A47" s="177"/>
      <c r="B47" s="177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77"/>
      <c r="Q47" s="77"/>
      <c r="R47" s="77"/>
      <c r="S47" s="77"/>
      <c r="T47" s="77"/>
      <c r="U47" s="112"/>
      <c r="V47" s="177"/>
      <c r="W47" s="177"/>
      <c r="X47" s="177"/>
      <c r="Y47" s="183"/>
      <c r="Z47" s="183"/>
      <c r="AA47" s="290"/>
      <c r="AB47" s="290"/>
      <c r="AC47" s="290"/>
      <c r="AD47" s="290"/>
      <c r="AE47" s="290"/>
    </row>
    <row r="48" spans="1:31" s="75" customFormat="1">
      <c r="A48" s="177"/>
      <c r="B48" s="1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177"/>
      <c r="W48" s="177"/>
      <c r="X48" s="177"/>
      <c r="Y48" s="183"/>
      <c r="Z48" s="183"/>
      <c r="AA48" s="290"/>
      <c r="AB48" s="290"/>
      <c r="AC48" s="290"/>
      <c r="AD48" s="290"/>
      <c r="AE48" s="290"/>
    </row>
    <row r="49" spans="1:31" s="75" customFormat="1">
      <c r="A49" s="177"/>
      <c r="B49" s="1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177"/>
      <c r="W49" s="177"/>
      <c r="X49" s="177"/>
      <c r="Y49" s="183"/>
      <c r="Z49" s="183"/>
      <c r="AA49" s="290"/>
      <c r="AB49" s="290"/>
      <c r="AC49" s="290"/>
      <c r="AD49" s="290"/>
      <c r="AE49" s="290"/>
    </row>
    <row r="50" spans="1:31" s="75" customFormat="1">
      <c r="A50" s="177"/>
      <c r="B50" s="177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77"/>
      <c r="Q50" s="77"/>
      <c r="R50" s="77"/>
      <c r="S50" s="77"/>
      <c r="T50" s="77"/>
      <c r="U50" s="112"/>
      <c r="V50" s="177"/>
      <c r="W50" s="177"/>
      <c r="X50" s="177"/>
      <c r="Y50" s="183"/>
      <c r="Z50" s="183"/>
      <c r="AA50" s="290"/>
      <c r="AB50" s="290"/>
      <c r="AC50" s="290"/>
      <c r="AD50" s="290"/>
      <c r="AE50" s="290"/>
    </row>
    <row r="51" spans="1:31" s="75" customFormat="1">
      <c r="A51" s="177"/>
      <c r="B51" s="177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77"/>
      <c r="Q51" s="77"/>
      <c r="R51" s="77"/>
      <c r="S51" s="77"/>
      <c r="T51" s="77"/>
      <c r="U51" s="112"/>
      <c r="V51" s="177"/>
      <c r="W51" s="177"/>
      <c r="X51" s="177"/>
      <c r="Y51" s="183"/>
      <c r="Z51" s="183"/>
      <c r="AA51" s="290"/>
      <c r="AB51" s="290"/>
      <c r="AC51" s="290"/>
      <c r="AD51" s="290"/>
      <c r="AE51" s="290"/>
    </row>
    <row r="52" spans="1:31" s="75" customFormat="1">
      <c r="A52" s="177"/>
      <c r="B52" s="177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77"/>
      <c r="Q52" s="77"/>
      <c r="R52" s="77"/>
      <c r="S52" s="77"/>
      <c r="T52" s="77"/>
      <c r="U52" s="112"/>
      <c r="V52" s="177"/>
      <c r="W52" s="177"/>
      <c r="X52" s="177"/>
      <c r="Y52" s="183"/>
      <c r="Z52" s="183"/>
      <c r="AA52" s="290"/>
      <c r="AB52" s="290"/>
      <c r="AC52" s="290"/>
      <c r="AD52" s="290"/>
      <c r="AE52" s="290"/>
    </row>
    <row r="53" spans="1:31" s="75" customFormat="1">
      <c r="A53" s="177"/>
      <c r="B53" s="1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177"/>
      <c r="W53" s="177"/>
      <c r="X53" s="177"/>
      <c r="Y53" s="183"/>
      <c r="Z53" s="183"/>
      <c r="AA53" s="290"/>
      <c r="AB53" s="290"/>
      <c r="AC53" s="290"/>
      <c r="AD53" s="290"/>
      <c r="AE53" s="290"/>
    </row>
    <row r="54" spans="1:31" s="75" customFormat="1">
      <c r="A54" s="177"/>
      <c r="B54" s="1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177"/>
      <c r="W54" s="177"/>
      <c r="X54" s="177"/>
      <c r="Y54" s="183"/>
      <c r="Z54" s="183"/>
      <c r="AA54" s="290"/>
      <c r="AB54" s="290"/>
      <c r="AC54" s="290"/>
      <c r="AD54" s="290"/>
      <c r="AE54" s="290"/>
    </row>
    <row r="55" spans="1:31" s="75" customFormat="1">
      <c r="A55" s="177"/>
      <c r="B55" s="1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177"/>
      <c r="W55" s="177"/>
      <c r="X55" s="177"/>
      <c r="Y55" s="183"/>
      <c r="Z55" s="183"/>
      <c r="AA55" s="290"/>
      <c r="AB55" s="290"/>
      <c r="AC55" s="290"/>
      <c r="AD55" s="290"/>
      <c r="AE55" s="290"/>
    </row>
    <row r="56" spans="1:31" s="218" customFormat="1">
      <c r="A56" s="217"/>
      <c r="B56" s="21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217"/>
      <c r="W56" s="217"/>
      <c r="X56" s="217"/>
      <c r="Y56" s="183"/>
      <c r="Z56" s="183"/>
      <c r="AA56" s="290"/>
      <c r="AB56" s="290"/>
      <c r="AC56" s="290"/>
      <c r="AD56" s="290"/>
      <c r="AE56" s="290"/>
    </row>
    <row r="57" spans="1:31" s="218" customFormat="1">
      <c r="A57" s="217"/>
      <c r="B57" s="21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217"/>
      <c r="W57" s="217"/>
      <c r="X57" s="217"/>
      <c r="Y57" s="183"/>
      <c r="Z57" s="183"/>
      <c r="AA57" s="290"/>
      <c r="AB57" s="290"/>
      <c r="AC57" s="290"/>
      <c r="AD57" s="290"/>
      <c r="AE57" s="290"/>
    </row>
    <row r="58" spans="1:31" s="218" customFormat="1">
      <c r="A58" s="217"/>
      <c r="B58" s="21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217"/>
      <c r="W58" s="217"/>
      <c r="X58" s="217"/>
      <c r="Y58" s="183"/>
      <c r="Z58" s="183"/>
      <c r="AA58" s="290"/>
      <c r="AB58" s="290"/>
      <c r="AC58" s="290"/>
      <c r="AD58" s="290"/>
      <c r="AE58" s="290"/>
    </row>
    <row r="59" spans="1:31" s="75" customFormat="1">
      <c r="A59" s="177"/>
      <c r="B59" s="177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77"/>
      <c r="Q59" s="77"/>
      <c r="R59" s="77"/>
      <c r="S59" s="77"/>
      <c r="T59" s="77"/>
      <c r="U59" s="112"/>
      <c r="V59" s="177"/>
      <c r="W59" s="177"/>
      <c r="X59" s="177"/>
      <c r="Y59" s="183"/>
      <c r="Z59" s="183"/>
      <c r="AA59" s="290"/>
      <c r="AB59" s="290"/>
      <c r="AC59" s="290"/>
      <c r="AD59" s="290"/>
      <c r="AE59" s="290"/>
    </row>
    <row r="60" spans="1:31" s="75" customFormat="1">
      <c r="A60" s="177"/>
      <c r="B60" s="177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77"/>
      <c r="Q60" s="77"/>
      <c r="R60" s="77"/>
      <c r="S60" s="77"/>
      <c r="T60" s="77"/>
      <c r="U60" s="112"/>
      <c r="V60" s="177"/>
      <c r="W60" s="177"/>
      <c r="X60" s="177"/>
      <c r="Y60" s="183"/>
      <c r="Z60" s="183"/>
      <c r="AA60" s="290"/>
      <c r="AB60" s="290"/>
      <c r="AC60" s="290"/>
      <c r="AD60" s="290"/>
      <c r="AE60" s="290"/>
    </row>
    <row r="61" spans="1:31" s="75" customFormat="1">
      <c r="A61" s="177"/>
      <c r="B61" s="1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177"/>
      <c r="W61" s="177"/>
      <c r="X61" s="177"/>
      <c r="Y61" s="183"/>
      <c r="Z61" s="183"/>
      <c r="AA61" s="290"/>
      <c r="AB61" s="290"/>
      <c r="AC61" s="290"/>
      <c r="AD61" s="290"/>
      <c r="AE61" s="290"/>
    </row>
    <row r="62" spans="1:31" s="75" customFormat="1">
      <c r="A62" s="177"/>
      <c r="B62" s="177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77"/>
      <c r="Q62" s="77"/>
      <c r="R62" s="77"/>
      <c r="S62" s="77"/>
      <c r="T62" s="77"/>
      <c r="U62" s="77"/>
      <c r="V62" s="177"/>
      <c r="W62" s="177"/>
      <c r="X62" s="177"/>
      <c r="Y62" s="183"/>
      <c r="Z62" s="183"/>
      <c r="AA62" s="290"/>
      <c r="AB62" s="290"/>
      <c r="AC62" s="290"/>
      <c r="AD62" s="290"/>
      <c r="AE62" s="290"/>
    </row>
    <row r="63" spans="1:31" s="75" customFormat="1">
      <c r="A63" s="177"/>
      <c r="B63" s="177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77"/>
      <c r="Q63" s="77"/>
      <c r="R63" s="77"/>
      <c r="S63" s="77"/>
      <c r="T63" s="77"/>
      <c r="U63" s="112"/>
      <c r="V63" s="177"/>
      <c r="W63" s="177"/>
      <c r="X63" s="177"/>
      <c r="Y63" s="183"/>
      <c r="Z63" s="183"/>
      <c r="AA63" s="290"/>
      <c r="AB63" s="290"/>
      <c r="AC63" s="290"/>
      <c r="AD63" s="290"/>
      <c r="AE63" s="290"/>
    </row>
    <row r="64" spans="1:31" s="75" customFormat="1">
      <c r="A64" s="177"/>
      <c r="B64" s="177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77"/>
      <c r="Q64" s="77"/>
      <c r="R64" s="77"/>
      <c r="S64" s="77"/>
      <c r="T64" s="77"/>
      <c r="U64" s="112"/>
      <c r="V64" s="177"/>
      <c r="W64" s="177"/>
      <c r="X64" s="177"/>
      <c r="Y64" s="183"/>
      <c r="Z64" s="183"/>
      <c r="AA64" s="290"/>
      <c r="AB64" s="290"/>
      <c r="AC64" s="290"/>
      <c r="AD64" s="290"/>
      <c r="AE64" s="290"/>
    </row>
    <row r="65" spans="1:31" s="218" customFormat="1">
      <c r="A65" s="217"/>
      <c r="B65" s="217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77"/>
      <c r="Q65" s="77"/>
      <c r="R65" s="77"/>
      <c r="S65" s="77"/>
      <c r="T65" s="77"/>
      <c r="U65" s="112"/>
      <c r="V65" s="217"/>
      <c r="W65" s="217"/>
      <c r="X65" s="217"/>
      <c r="Y65" s="183"/>
      <c r="Z65" s="183"/>
      <c r="AA65" s="290"/>
      <c r="AB65" s="290"/>
      <c r="AC65" s="290"/>
      <c r="AD65" s="290"/>
      <c r="AE65" s="290"/>
    </row>
    <row r="66" spans="1:31" s="218" customFormat="1">
      <c r="A66" s="217"/>
      <c r="B66" s="21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217"/>
      <c r="W66" s="217"/>
      <c r="X66" s="217"/>
      <c r="Y66" s="183"/>
      <c r="Z66" s="183"/>
      <c r="AA66" s="290"/>
      <c r="AB66" s="290"/>
      <c r="AC66" s="290"/>
      <c r="AD66" s="290"/>
      <c r="AE66" s="290"/>
    </row>
    <row r="67" spans="1:31" s="75" customFormat="1">
      <c r="A67" s="177"/>
      <c r="B67" s="1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177"/>
      <c r="W67" s="177"/>
      <c r="X67" s="177"/>
      <c r="Y67" s="183"/>
      <c r="Z67" s="183"/>
      <c r="AA67" s="290"/>
      <c r="AB67" s="290"/>
      <c r="AC67" s="290"/>
      <c r="AD67" s="290"/>
      <c r="AE67" s="290"/>
    </row>
    <row r="68" spans="1:31" s="75" customFormat="1">
      <c r="A68" s="177"/>
      <c r="B68" s="177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77"/>
      <c r="Q68" s="77"/>
      <c r="R68" s="77"/>
      <c r="S68" s="77"/>
      <c r="T68" s="77"/>
      <c r="U68" s="112"/>
      <c r="V68" s="177"/>
      <c r="W68" s="177"/>
      <c r="X68" s="177"/>
      <c r="Y68" s="183"/>
      <c r="Z68" s="183"/>
      <c r="AA68" s="290"/>
      <c r="AB68" s="290"/>
      <c r="AC68" s="290"/>
      <c r="AD68" s="290"/>
      <c r="AE68" s="290"/>
    </row>
    <row r="69" spans="1:31" s="75" customFormat="1">
      <c r="A69" s="177"/>
      <c r="B69" s="1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177"/>
      <c r="W69" s="177"/>
      <c r="X69" s="177"/>
      <c r="Y69" s="183"/>
      <c r="Z69" s="183"/>
      <c r="AA69" s="290"/>
      <c r="AB69" s="290"/>
      <c r="AC69" s="290"/>
      <c r="AD69" s="290"/>
      <c r="AE69" s="290"/>
    </row>
    <row r="70" spans="1:31" s="75" customFormat="1">
      <c r="A70" s="177"/>
      <c r="B70" s="1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177"/>
      <c r="W70" s="177"/>
      <c r="X70" s="177"/>
      <c r="Y70" s="183"/>
      <c r="Z70" s="183"/>
      <c r="AA70" s="290"/>
      <c r="AB70" s="290"/>
      <c r="AC70" s="290"/>
      <c r="AD70" s="290"/>
      <c r="AE70" s="290"/>
    </row>
    <row r="71" spans="1:31" s="75" customFormat="1">
      <c r="A71" s="177"/>
      <c r="B71" s="1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177"/>
      <c r="W71" s="177"/>
      <c r="X71" s="177"/>
      <c r="Y71" s="183"/>
      <c r="Z71" s="183"/>
      <c r="AA71" s="290"/>
      <c r="AB71" s="290"/>
      <c r="AC71" s="290"/>
      <c r="AD71" s="290"/>
      <c r="AE71" s="290"/>
    </row>
    <row r="72" spans="1:31" s="75" customFormat="1">
      <c r="A72" s="177"/>
      <c r="B72" s="1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177"/>
      <c r="W72" s="177"/>
      <c r="X72" s="177"/>
      <c r="Y72" s="183"/>
      <c r="Z72" s="183"/>
      <c r="AA72" s="290"/>
      <c r="AB72" s="290"/>
      <c r="AC72" s="290"/>
      <c r="AD72" s="290"/>
      <c r="AE72" s="290"/>
    </row>
    <row r="73" spans="1:31" s="75" customFormat="1">
      <c r="A73" s="177"/>
      <c r="B73" s="177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77"/>
      <c r="Q73" s="77"/>
      <c r="R73" s="77"/>
      <c r="S73" s="77"/>
      <c r="T73" s="77"/>
      <c r="U73" s="112"/>
      <c r="V73" s="177"/>
      <c r="W73" s="177"/>
      <c r="X73" s="177"/>
      <c r="Y73" s="183"/>
      <c r="Z73" s="183"/>
      <c r="AA73" s="290"/>
      <c r="AB73" s="290"/>
      <c r="AC73" s="290"/>
      <c r="AD73" s="290"/>
      <c r="AE73" s="290"/>
    </row>
    <row r="74" spans="1:31" s="75" customFormat="1">
      <c r="A74" s="177"/>
      <c r="B74" s="1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112"/>
      <c r="V74" s="177"/>
      <c r="W74" s="177"/>
      <c r="X74" s="177"/>
      <c r="Y74" s="183"/>
      <c r="Z74" s="183"/>
      <c r="AA74" s="290"/>
      <c r="AB74" s="290"/>
      <c r="AC74" s="290"/>
      <c r="AD74" s="290"/>
      <c r="AE74" s="290"/>
    </row>
    <row r="75" spans="1:31" s="75" customFormat="1">
      <c r="A75" s="177"/>
      <c r="B75" s="1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177"/>
      <c r="W75" s="177"/>
      <c r="X75" s="177"/>
      <c r="Y75" s="183"/>
      <c r="Z75" s="183"/>
      <c r="AA75" s="290"/>
      <c r="AB75" s="290"/>
      <c r="AC75" s="290"/>
      <c r="AD75" s="290"/>
      <c r="AE75" s="290"/>
    </row>
    <row r="76" spans="1:31" s="75" customFormat="1">
      <c r="A76" s="177"/>
      <c r="B76" s="1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177"/>
      <c r="W76" s="177"/>
      <c r="X76" s="177"/>
      <c r="Y76" s="183"/>
      <c r="Z76" s="183"/>
      <c r="AA76" s="290"/>
      <c r="AB76" s="290"/>
      <c r="AC76" s="290"/>
      <c r="AD76" s="290"/>
      <c r="AE76" s="290"/>
    </row>
    <row r="77" spans="1:31" s="75" customFormat="1">
      <c r="A77" s="177"/>
      <c r="B77" s="177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77"/>
      <c r="Q77" s="77"/>
      <c r="R77" s="77"/>
      <c r="S77" s="77"/>
      <c r="T77" s="77"/>
      <c r="U77" s="112"/>
      <c r="V77" s="177"/>
      <c r="W77" s="177"/>
      <c r="X77" s="177"/>
      <c r="Y77" s="183"/>
      <c r="Z77" s="183"/>
      <c r="AA77" s="290"/>
      <c r="AB77" s="290"/>
      <c r="AC77" s="290"/>
      <c r="AD77" s="290"/>
      <c r="AE77" s="290"/>
    </row>
    <row r="78" spans="1:31" s="75" customFormat="1">
      <c r="A78" s="177"/>
      <c r="B78" s="177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77"/>
      <c r="Q78" s="77"/>
      <c r="R78" s="77"/>
      <c r="S78" s="77"/>
      <c r="T78" s="77"/>
      <c r="U78" s="77"/>
      <c r="V78" s="177"/>
      <c r="W78" s="177"/>
      <c r="X78" s="177"/>
      <c r="Y78" s="183"/>
      <c r="Z78" s="183"/>
      <c r="AA78" s="290"/>
      <c r="AB78" s="290"/>
      <c r="AC78" s="290"/>
      <c r="AD78" s="290"/>
      <c r="AE78" s="290"/>
    </row>
    <row r="83" spans="3:24" s="87" customForma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3:24" s="87" customForma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7" spans="3:24"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</row>
    <row r="88" spans="3:24"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</row>
    <row r="89" spans="3:24"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</row>
    <row r="90" spans="3:24"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</row>
    <row r="91" spans="3:24"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</row>
    <row r="92" spans="3:24"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</row>
    <row r="93" spans="3:24"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290"/>
      <c r="O93" s="290"/>
      <c r="P93" s="290"/>
    </row>
    <row r="94" spans="3:24"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</row>
    <row r="95" spans="3:24"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</row>
    <row r="96" spans="3:24"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290"/>
      <c r="N96" s="290"/>
      <c r="O96" s="290"/>
      <c r="P96" s="290"/>
    </row>
    <row r="97" spans="3:16"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</row>
    <row r="98" spans="3:16">
      <c r="C98" s="290"/>
      <c r="D98" s="290"/>
      <c r="E98" s="290"/>
      <c r="F98" s="290"/>
      <c r="G98" s="290"/>
      <c r="H98" s="290"/>
      <c r="I98" s="290"/>
      <c r="J98" s="290"/>
      <c r="K98" s="290"/>
      <c r="L98" s="290"/>
      <c r="M98" s="290"/>
      <c r="N98" s="290"/>
      <c r="O98" s="290"/>
      <c r="P98" s="290"/>
    </row>
    <row r="99" spans="3:16">
      <c r="C99" s="290"/>
      <c r="D99" s="290"/>
      <c r="E99" s="290"/>
      <c r="F99" s="290"/>
      <c r="G99" s="290"/>
      <c r="H99" s="290"/>
      <c r="I99" s="290"/>
      <c r="J99" s="290"/>
      <c r="K99" s="290"/>
      <c r="L99" s="290"/>
      <c r="M99" s="290"/>
      <c r="N99" s="290"/>
      <c r="O99" s="290"/>
      <c r="P99" s="290"/>
    </row>
    <row r="100" spans="3:16"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</row>
    <row r="101" spans="3:16">
      <c r="C101" s="290"/>
      <c r="D101" s="290"/>
      <c r="E101" s="290"/>
      <c r="F101" s="290"/>
      <c r="G101" s="290"/>
      <c r="H101" s="290"/>
      <c r="I101" s="290"/>
      <c r="J101" s="290"/>
      <c r="K101" s="290"/>
      <c r="L101" s="290"/>
      <c r="M101" s="290"/>
      <c r="N101" s="290"/>
      <c r="O101" s="290"/>
      <c r="P101" s="290"/>
    </row>
    <row r="102" spans="3:16">
      <c r="C102" s="290"/>
      <c r="D102" s="290"/>
      <c r="E102" s="290"/>
      <c r="F102" s="290"/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</row>
    <row r="103" spans="3:16"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</row>
    <row r="104" spans="3:16"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</row>
    <row r="105" spans="3:16"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</row>
    <row r="106" spans="3:16">
      <c r="C106" s="290"/>
      <c r="D106" s="290"/>
      <c r="E106" s="290"/>
      <c r="F106" s="290"/>
      <c r="G106" s="290"/>
      <c r="H106" s="290"/>
      <c r="I106" s="290"/>
      <c r="J106" s="290"/>
      <c r="K106" s="290"/>
      <c r="L106" s="290"/>
      <c r="M106" s="290"/>
      <c r="N106" s="290"/>
      <c r="O106" s="290"/>
      <c r="P106" s="290"/>
    </row>
    <row r="107" spans="3:16">
      <c r="C107" s="290"/>
      <c r="D107" s="290"/>
      <c r="E107" s="290"/>
      <c r="F107" s="290"/>
      <c r="G107" s="290"/>
      <c r="H107" s="290"/>
      <c r="I107" s="290"/>
      <c r="J107" s="290"/>
      <c r="K107" s="290"/>
      <c r="L107" s="290"/>
      <c r="M107" s="290"/>
      <c r="N107" s="290"/>
      <c r="O107" s="290"/>
      <c r="P107" s="290"/>
    </row>
    <row r="108" spans="3:16"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</row>
    <row r="109" spans="3:16"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</row>
    <row r="110" spans="3:16"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</row>
    <row r="111" spans="3:16"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0"/>
      <c r="N111" s="290"/>
      <c r="O111" s="290"/>
      <c r="P111" s="290"/>
    </row>
    <row r="112" spans="3:16"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</row>
    <row r="113" spans="3:16"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</row>
    <row r="114" spans="3:16"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</row>
    <row r="115" spans="3:16">
      <c r="C115" s="290"/>
      <c r="D115" s="290"/>
      <c r="E115" s="290"/>
      <c r="F115" s="290"/>
      <c r="G115" s="290"/>
      <c r="H115" s="290"/>
      <c r="I115" s="290"/>
      <c r="J115" s="290"/>
      <c r="K115" s="290"/>
      <c r="L115" s="290"/>
      <c r="M115" s="290"/>
      <c r="N115" s="290"/>
      <c r="O115" s="290"/>
      <c r="P115" s="290"/>
    </row>
    <row r="116" spans="3:16"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</row>
    <row r="117" spans="3:16"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</row>
    <row r="118" spans="3:16"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</row>
    <row r="119" spans="3:16">
      <c r="C119" s="290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</row>
    <row r="120" spans="3:16">
      <c r="C120" s="29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</row>
    <row r="121" spans="3:16"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</row>
    <row r="122" spans="3:16">
      <c r="C122" s="290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</row>
    <row r="123" spans="3:16">
      <c r="C123" s="290"/>
      <c r="D123" s="290"/>
      <c r="E123" s="290"/>
      <c r="F123" s="290"/>
      <c r="G123" s="290"/>
      <c r="H123" s="290"/>
      <c r="I123" s="290"/>
      <c r="J123" s="290"/>
      <c r="K123" s="290"/>
      <c r="L123" s="290"/>
      <c r="M123" s="290"/>
      <c r="N123" s="290"/>
      <c r="O123" s="290"/>
      <c r="P123" s="290"/>
    </row>
    <row r="124" spans="3:16">
      <c r="C124" s="290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</row>
    <row r="125" spans="3:16"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</row>
    <row r="126" spans="3:16"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</row>
    <row r="127" spans="3:16"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</row>
    <row r="128" spans="3:16"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</row>
    <row r="129" spans="3:16">
      <c r="C129" s="290"/>
      <c r="D129" s="290"/>
      <c r="E129" s="290"/>
      <c r="F129" s="290"/>
      <c r="G129" s="290"/>
      <c r="H129" s="290"/>
      <c r="I129" s="290"/>
      <c r="J129" s="290"/>
      <c r="K129" s="290"/>
      <c r="L129" s="290"/>
      <c r="M129" s="290"/>
      <c r="N129" s="290"/>
      <c r="O129" s="290"/>
      <c r="P129" s="290"/>
    </row>
    <row r="130" spans="3:16"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</row>
    <row r="131" spans="3:16"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</row>
    <row r="132" spans="3:16"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</row>
    <row r="133" spans="3:16"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</row>
    <row r="134" spans="3:16"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</row>
    <row r="135" spans="3:16"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</row>
    <row r="136" spans="3:16">
      <c r="C136" s="290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</row>
    <row r="137" spans="3:16">
      <c r="C137" s="290"/>
      <c r="D137" s="290"/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0"/>
      <c r="P137" s="290"/>
    </row>
    <row r="138" spans="3:16"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</row>
    <row r="139" spans="3:16">
      <c r="C139" s="290"/>
      <c r="D139" s="290"/>
      <c r="E139" s="290"/>
      <c r="F139" s="290"/>
      <c r="G139" s="290"/>
      <c r="H139" s="290"/>
      <c r="I139" s="290"/>
      <c r="J139" s="290"/>
      <c r="K139" s="290"/>
      <c r="L139" s="290"/>
      <c r="M139" s="290"/>
      <c r="N139" s="290"/>
      <c r="O139" s="290"/>
      <c r="P139" s="290"/>
    </row>
    <row r="140" spans="3:16"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</row>
    <row r="141" spans="3:16">
      <c r="C141" s="290"/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005E6-A121-2440-862F-E52D13276F2E}">
  <dimension ref="A1:Q27"/>
  <sheetViews>
    <sheetView topLeftCell="I1" workbookViewId="0">
      <selection activeCell="A10" sqref="A10"/>
    </sheetView>
  </sheetViews>
  <sheetFormatPr baseColWidth="10" defaultRowHeight="13"/>
  <cols>
    <col min="1" max="1" width="19.83203125" style="14" customWidth="1"/>
    <col min="2" max="2" width="20.33203125" style="14" customWidth="1"/>
    <col min="3" max="3" width="35.6640625" style="14" customWidth="1"/>
    <col min="4" max="4" width="18.83203125" style="14" customWidth="1"/>
    <col min="5" max="5" width="24.83203125" style="14" customWidth="1"/>
    <col min="6" max="6" width="21.33203125" style="14" customWidth="1"/>
    <col min="7" max="7" width="15.83203125" style="14" customWidth="1"/>
    <col min="8" max="8" width="15.33203125" style="14" customWidth="1"/>
    <col min="9" max="9" width="20.6640625" style="14" customWidth="1"/>
    <col min="10" max="10" width="21.1640625" style="14" customWidth="1"/>
    <col min="11" max="11" width="18.83203125" style="14" customWidth="1"/>
    <col min="12" max="12" width="15.6640625" style="14" customWidth="1"/>
    <col min="13" max="13" width="14" style="14" customWidth="1"/>
    <col min="14" max="14" width="18.33203125" style="14" customWidth="1"/>
    <col min="15" max="15" width="14.33203125" style="239" customWidth="1"/>
    <col min="16" max="16384" width="10.83203125" style="14"/>
  </cols>
  <sheetData>
    <row r="1" spans="1:17" s="54" customFormat="1" ht="30" thickTop="1" thickBot="1">
      <c r="A1" s="162" t="s">
        <v>640</v>
      </c>
      <c r="B1" s="151" t="s">
        <v>790</v>
      </c>
      <c r="C1" s="151" t="s">
        <v>791</v>
      </c>
      <c r="D1" s="191" t="s">
        <v>760</v>
      </c>
      <c r="E1" s="152" t="s">
        <v>769</v>
      </c>
    </row>
    <row r="2" spans="1:17" s="11" customFormat="1" ht="53" customHeight="1" thickTop="1">
      <c r="A2" s="162" t="s">
        <v>619</v>
      </c>
      <c r="B2" s="253" t="s">
        <v>784</v>
      </c>
      <c r="C2" s="237" t="s">
        <v>779</v>
      </c>
      <c r="D2" s="164" t="s">
        <v>460</v>
      </c>
      <c r="E2" s="142" t="s">
        <v>480</v>
      </c>
      <c r="F2" s="59"/>
      <c r="G2" s="147"/>
    </row>
    <row r="3" spans="1:17" s="11" customFormat="1" ht="53" customHeight="1">
      <c r="A3" s="161" t="s">
        <v>617</v>
      </c>
      <c r="B3" s="16" t="s">
        <v>785</v>
      </c>
      <c r="C3" s="57" t="s">
        <v>780</v>
      </c>
      <c r="D3" s="147" t="s">
        <v>461</v>
      </c>
      <c r="E3" s="100" t="s">
        <v>481</v>
      </c>
      <c r="F3" s="59"/>
      <c r="G3" s="147"/>
    </row>
    <row r="4" spans="1:17" s="11" customFormat="1" ht="28">
      <c r="A4" s="161" t="s">
        <v>620</v>
      </c>
      <c r="B4" s="16" t="s">
        <v>787</v>
      </c>
      <c r="C4" s="57" t="s">
        <v>782</v>
      </c>
      <c r="D4" s="147" t="s">
        <v>462</v>
      </c>
      <c r="E4" s="100" t="s">
        <v>482</v>
      </c>
      <c r="F4" s="59"/>
      <c r="G4" s="147"/>
    </row>
    <row r="5" spans="1:17" s="5" customFormat="1" ht="15" thickBot="1">
      <c r="A5" s="130"/>
      <c r="B5" s="97"/>
      <c r="C5" s="157" t="s">
        <v>212</v>
      </c>
      <c r="D5" s="158" t="s">
        <v>649</v>
      </c>
      <c r="E5" s="159" t="s">
        <v>650</v>
      </c>
    </row>
    <row r="6" spans="1:17" s="61" customFormat="1" ht="14" thickTop="1"/>
    <row r="7" spans="1:17" s="61" customFormat="1" ht="14" thickBot="1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s="273" customFormat="1" ht="30" thickTop="1" thickBot="1">
      <c r="A8" s="285" t="s">
        <v>797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6"/>
    </row>
    <row r="9" spans="1:17" s="273" customFormat="1" ht="24" customHeight="1" thickTop="1">
      <c r="A9" s="261" t="s">
        <v>335</v>
      </c>
      <c r="B9" s="378"/>
      <c r="C9" s="291" t="s">
        <v>760</v>
      </c>
      <c r="D9" s="378"/>
      <c r="E9" s="378"/>
      <c r="F9" s="378"/>
      <c r="G9" s="378"/>
      <c r="H9" s="377"/>
      <c r="I9" s="291" t="s">
        <v>769</v>
      </c>
      <c r="J9" s="378"/>
      <c r="K9" s="378"/>
      <c r="L9" s="378"/>
      <c r="M9" s="378"/>
      <c r="N9" s="380"/>
    </row>
    <row r="10" spans="1:17" s="75" customFormat="1" ht="28">
      <c r="A10" s="256" t="s">
        <v>331</v>
      </c>
      <c r="B10" s="379" t="s">
        <v>619</v>
      </c>
      <c r="C10" s="70" t="s">
        <v>226</v>
      </c>
      <c r="D10" s="71" t="s">
        <v>227</v>
      </c>
      <c r="E10" s="71" t="s">
        <v>228</v>
      </c>
      <c r="F10" s="71" t="s">
        <v>229</v>
      </c>
      <c r="G10" s="71" t="s">
        <v>401</v>
      </c>
      <c r="H10" s="103" t="s">
        <v>402</v>
      </c>
      <c r="I10" s="70" t="s">
        <v>226</v>
      </c>
      <c r="J10" s="71" t="s">
        <v>227</v>
      </c>
      <c r="K10" s="71" t="s">
        <v>228</v>
      </c>
      <c r="L10" s="71" t="s">
        <v>229</v>
      </c>
      <c r="M10" s="71" t="s">
        <v>401</v>
      </c>
      <c r="N10" s="104" t="s">
        <v>402</v>
      </c>
    </row>
    <row r="11" spans="1:17" s="75" customFormat="1" ht="28">
      <c r="A11" s="256" t="s">
        <v>332</v>
      </c>
      <c r="B11" s="379" t="s">
        <v>617</v>
      </c>
      <c r="C11" s="70" t="s">
        <v>230</v>
      </c>
      <c r="D11" s="185">
        <v>45960.526299999998</v>
      </c>
      <c r="E11" s="177">
        <v>2</v>
      </c>
      <c r="F11" s="185">
        <v>22980.263200000001</v>
      </c>
      <c r="G11" s="185">
        <v>3.2281</v>
      </c>
      <c r="H11" s="184">
        <v>6.6400000000000001E-2</v>
      </c>
      <c r="I11" s="70" t="s">
        <v>230</v>
      </c>
      <c r="J11" s="185">
        <v>57742.631600000001</v>
      </c>
      <c r="K11" s="177">
        <v>2</v>
      </c>
      <c r="L11" s="185">
        <v>28871.3158</v>
      </c>
      <c r="M11" s="185">
        <v>3.2766000000000002</v>
      </c>
      <c r="N11" s="188">
        <v>6.4199999999999993E-2</v>
      </c>
    </row>
    <row r="12" spans="1:17" s="75" customFormat="1" ht="28">
      <c r="A12" s="256" t="s">
        <v>333</v>
      </c>
      <c r="B12" s="379" t="s">
        <v>620</v>
      </c>
      <c r="C12" s="70" t="s">
        <v>231</v>
      </c>
      <c r="D12" s="185">
        <v>113900</v>
      </c>
      <c r="E12" s="177">
        <v>16</v>
      </c>
      <c r="F12" s="185">
        <v>7118.75</v>
      </c>
      <c r="G12" s="185"/>
      <c r="H12" s="184"/>
      <c r="I12" s="70" t="s">
        <v>231</v>
      </c>
      <c r="J12" s="185">
        <v>140980</v>
      </c>
      <c r="K12" s="177">
        <v>16</v>
      </c>
      <c r="L12" s="185">
        <v>8811.25</v>
      </c>
      <c r="M12" s="185"/>
      <c r="N12" s="188"/>
    </row>
    <row r="13" spans="1:17" s="75" customFormat="1" ht="19" customHeight="1" thickBot="1">
      <c r="A13" s="280"/>
      <c r="B13" s="219"/>
      <c r="C13" s="244" t="s">
        <v>232</v>
      </c>
      <c r="D13" s="257">
        <v>159860.5263</v>
      </c>
      <c r="E13" s="219">
        <v>18</v>
      </c>
      <c r="F13" s="219"/>
      <c r="G13" s="219"/>
      <c r="H13" s="245"/>
      <c r="I13" s="244" t="s">
        <v>232</v>
      </c>
      <c r="J13" s="257">
        <v>198722.63159999999</v>
      </c>
      <c r="K13" s="219">
        <v>18</v>
      </c>
      <c r="L13" s="219"/>
      <c r="M13" s="219"/>
      <c r="N13" s="258"/>
    </row>
    <row r="14" spans="1:17" s="66" customFormat="1" ht="14" thickTop="1"/>
    <row r="15" spans="1:17" s="66" customFormat="1"/>
    <row r="16" spans="1:17" s="66" customForma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8" spans="2:10">
      <c r="C18" s="292"/>
      <c r="H18" s="292"/>
    </row>
    <row r="24" spans="2:10">
      <c r="B24" s="293"/>
      <c r="C24" s="293"/>
      <c r="H24" s="293"/>
    </row>
    <row r="25" spans="2:10">
      <c r="B25" s="293"/>
      <c r="C25" s="239"/>
      <c r="H25" s="239"/>
    </row>
    <row r="26" spans="2:10">
      <c r="B26" s="293"/>
      <c r="C26" s="239"/>
      <c r="D26" s="239"/>
      <c r="E26" s="239"/>
      <c r="G26" s="293"/>
      <c r="H26" s="239"/>
      <c r="I26" s="239"/>
      <c r="J26" s="239"/>
    </row>
    <row r="27" spans="2:10">
      <c r="B27" s="293"/>
      <c r="C27" s="239"/>
      <c r="D27" s="239"/>
      <c r="E27" s="239"/>
      <c r="G27" s="293"/>
      <c r="H27" s="239"/>
      <c r="I27" s="239"/>
      <c r="J27" s="2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317B-4707-C64D-B36D-60099D4443D6}">
  <dimension ref="A1:O28"/>
  <sheetViews>
    <sheetView workbookViewId="0">
      <selection activeCell="A8" sqref="A8:XFD13"/>
    </sheetView>
  </sheetViews>
  <sheetFormatPr baseColWidth="10" defaultRowHeight="13"/>
  <cols>
    <col min="1" max="1" width="22.6640625" style="239" customWidth="1"/>
    <col min="2" max="2" width="19.5" style="239" customWidth="1"/>
    <col min="3" max="3" width="19.83203125" style="239" customWidth="1"/>
    <col min="4" max="4" width="18.83203125" style="239" customWidth="1"/>
    <col min="5" max="5" width="20.5" style="239" customWidth="1"/>
    <col min="6" max="6" width="19.6640625" style="239" customWidth="1"/>
    <col min="7" max="7" width="14.33203125" style="239" customWidth="1"/>
    <col min="8" max="8" width="15.1640625" style="239" customWidth="1"/>
    <col min="9" max="9" width="23" style="239" customWidth="1"/>
    <col min="10" max="10" width="10.83203125" style="239"/>
    <col min="11" max="12" width="13.33203125" style="239" customWidth="1"/>
    <col min="13" max="16384" width="10.83203125" style="239"/>
  </cols>
  <sheetData>
    <row r="1" spans="1:15" s="54" customFormat="1" ht="32" thickTop="1" thickBot="1">
      <c r="A1" s="162" t="s">
        <v>640</v>
      </c>
      <c r="B1" s="151" t="s">
        <v>111</v>
      </c>
      <c r="C1" s="151" t="s">
        <v>791</v>
      </c>
      <c r="D1" s="191" t="s">
        <v>760</v>
      </c>
      <c r="E1" s="152" t="s">
        <v>769</v>
      </c>
    </row>
    <row r="2" spans="1:15" s="295" customFormat="1" ht="37" customHeight="1" thickTop="1">
      <c r="A2" s="162" t="s">
        <v>616</v>
      </c>
      <c r="B2" s="237" t="s">
        <v>786</v>
      </c>
      <c r="C2" s="237" t="s">
        <v>781</v>
      </c>
      <c r="D2" s="294" t="s">
        <v>644</v>
      </c>
      <c r="E2" s="142" t="s">
        <v>486</v>
      </c>
      <c r="H2" s="147"/>
    </row>
    <row r="3" spans="1:15" s="46" customFormat="1" ht="28">
      <c r="A3" s="161" t="s">
        <v>622</v>
      </c>
      <c r="B3" s="11" t="s">
        <v>425</v>
      </c>
      <c r="C3" s="11" t="s">
        <v>443</v>
      </c>
      <c r="D3" s="63" t="s">
        <v>465</v>
      </c>
      <c r="E3" s="100" t="s">
        <v>484</v>
      </c>
      <c r="H3" s="147"/>
    </row>
    <row r="4" spans="1:15" s="63" customFormat="1" ht="28">
      <c r="A4" s="161" t="s">
        <v>615</v>
      </c>
      <c r="B4" s="11" t="s">
        <v>425</v>
      </c>
      <c r="C4" s="11" t="s">
        <v>444</v>
      </c>
      <c r="D4" s="63" t="s">
        <v>642</v>
      </c>
      <c r="E4" s="100" t="s">
        <v>485</v>
      </c>
      <c r="H4" s="147"/>
    </row>
    <row r="5" spans="1:15" s="290" customFormat="1" ht="15" thickBot="1">
      <c r="A5" s="296"/>
      <c r="B5" s="297"/>
      <c r="C5" s="298" t="s">
        <v>212</v>
      </c>
      <c r="D5" s="299" t="s">
        <v>651</v>
      </c>
      <c r="E5" s="300" t="s">
        <v>652</v>
      </c>
    </row>
    <row r="6" spans="1:15" ht="14" thickTop="1">
      <c r="H6" s="290"/>
      <c r="I6" s="290"/>
      <c r="J6" s="290"/>
      <c r="K6" s="290"/>
      <c r="L6" s="290"/>
    </row>
    <row r="7" spans="1:15" s="14" customFormat="1" ht="14" thickBot="1"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O7" s="239"/>
    </row>
    <row r="8" spans="1:15" s="273" customFormat="1" ht="30" thickTop="1" thickBot="1">
      <c r="A8" s="285" t="s">
        <v>797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6"/>
    </row>
    <row r="9" spans="1:15" s="177" customFormat="1" ht="15" thickTop="1">
      <c r="A9" s="261" t="s">
        <v>335</v>
      </c>
      <c r="B9" s="377"/>
      <c r="C9" s="291" t="s">
        <v>760</v>
      </c>
      <c r="D9" s="378"/>
      <c r="E9" s="378"/>
      <c r="F9" s="378"/>
      <c r="G9" s="378"/>
      <c r="H9" s="262"/>
      <c r="I9" s="373" t="s">
        <v>769</v>
      </c>
      <c r="J9" s="378"/>
      <c r="K9" s="378"/>
      <c r="L9" s="378"/>
      <c r="M9" s="254"/>
      <c r="N9" s="255"/>
    </row>
    <row r="10" spans="1:15" s="177" customFormat="1" ht="28">
      <c r="A10" s="256" t="s">
        <v>331</v>
      </c>
      <c r="B10" s="374" t="s">
        <v>616</v>
      </c>
      <c r="C10" s="71" t="s">
        <v>226</v>
      </c>
      <c r="D10" s="71" t="s">
        <v>227</v>
      </c>
      <c r="E10" s="71" t="s">
        <v>228</v>
      </c>
      <c r="F10" s="71" t="s">
        <v>229</v>
      </c>
      <c r="G10" s="71" t="s">
        <v>401</v>
      </c>
      <c r="H10" s="103" t="s">
        <v>402</v>
      </c>
      <c r="I10" s="71" t="s">
        <v>226</v>
      </c>
      <c r="J10" s="71" t="s">
        <v>227</v>
      </c>
      <c r="K10" s="71" t="s">
        <v>228</v>
      </c>
      <c r="L10" s="71" t="s">
        <v>229</v>
      </c>
      <c r="M10" s="71" t="s">
        <v>401</v>
      </c>
      <c r="N10" s="104" t="s">
        <v>402</v>
      </c>
    </row>
    <row r="11" spans="1:15" s="177" customFormat="1" ht="28">
      <c r="A11" s="256" t="s">
        <v>332</v>
      </c>
      <c r="B11" s="374" t="s">
        <v>622</v>
      </c>
      <c r="C11" s="71" t="s">
        <v>230</v>
      </c>
      <c r="D11" s="185">
        <v>12198</v>
      </c>
      <c r="E11" s="177">
        <v>2</v>
      </c>
      <c r="F11" s="185">
        <v>55479.5556</v>
      </c>
      <c r="G11" s="185">
        <v>1.2041999999999999</v>
      </c>
      <c r="H11" s="184">
        <v>0.37419999999999998</v>
      </c>
      <c r="I11" s="71" t="s">
        <v>230</v>
      </c>
      <c r="J11" s="185">
        <v>12013.5</v>
      </c>
      <c r="K11" s="177">
        <v>2</v>
      </c>
      <c r="L11" s="185">
        <v>6006.75</v>
      </c>
      <c r="M11" s="185">
        <v>1.2253000000000001</v>
      </c>
      <c r="N11" s="188">
        <v>0.36890000000000001</v>
      </c>
    </row>
    <row r="12" spans="1:15" s="177" customFormat="1" ht="28">
      <c r="A12" s="256" t="s">
        <v>333</v>
      </c>
      <c r="B12" s="374" t="s">
        <v>615</v>
      </c>
      <c r="C12" s="71" t="s">
        <v>231</v>
      </c>
      <c r="D12" s="185">
        <v>25324</v>
      </c>
      <c r="E12" s="177">
        <v>5</v>
      </c>
      <c r="F12" s="185">
        <v>5064.8</v>
      </c>
      <c r="G12" s="185"/>
      <c r="H12" s="184"/>
      <c r="I12" s="71" t="s">
        <v>231</v>
      </c>
      <c r="J12" s="185">
        <v>24512</v>
      </c>
      <c r="K12" s="177">
        <v>5</v>
      </c>
      <c r="L12" s="185">
        <v>4902.3999999999996</v>
      </c>
      <c r="M12" s="185"/>
      <c r="N12" s="188"/>
    </row>
    <row r="13" spans="1:15" s="177" customFormat="1" ht="15" thickBot="1">
      <c r="A13" s="105"/>
      <c r="B13" s="242"/>
      <c r="C13" s="178" t="s">
        <v>232</v>
      </c>
      <c r="D13" s="345">
        <v>37522</v>
      </c>
      <c r="E13" s="179">
        <v>7</v>
      </c>
      <c r="F13" s="179"/>
      <c r="G13" s="179"/>
      <c r="H13" s="180"/>
      <c r="I13" s="71" t="s">
        <v>232</v>
      </c>
      <c r="J13" s="185">
        <v>36525.5</v>
      </c>
      <c r="K13" s="177">
        <v>7</v>
      </c>
      <c r="M13" s="219"/>
      <c r="N13" s="258"/>
    </row>
    <row r="14" spans="1:15" s="14" customFormat="1" ht="14" thickTop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3"/>
      <c r="O14" s="239"/>
    </row>
    <row r="15" spans="1:15" s="14" customFormat="1">
      <c r="A15" s="61"/>
      <c r="F15" s="61"/>
      <c r="K15" s="61"/>
      <c r="O15" s="239"/>
    </row>
    <row r="16" spans="1:15" s="14" customFormat="1">
      <c r="A16" s="61"/>
      <c r="F16" s="61"/>
      <c r="K16" s="61"/>
      <c r="O16" s="239"/>
    </row>
    <row r="17" spans="1:15" s="14" customFormat="1">
      <c r="A17" s="61"/>
      <c r="F17" s="61"/>
      <c r="K17" s="61"/>
      <c r="O17" s="239"/>
    </row>
    <row r="18" spans="1:15" s="14" customFormat="1">
      <c r="A18" s="61"/>
      <c r="F18" s="61"/>
      <c r="K18" s="61"/>
      <c r="O18" s="239"/>
    </row>
    <row r="28" spans="1:15" s="290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Table summary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'Table S1'!Print_Area</vt:lpstr>
      <vt:lpstr>'Table S3'!Print_Area</vt:lpstr>
      <vt:lpstr>'Table S4'!Print_Area</vt:lpstr>
      <vt:lpstr>'Table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Reuther</dc:creator>
  <cp:lastModifiedBy>Josh Reuther</cp:lastModifiedBy>
  <cp:lastPrinted>2020-06-27T18:05:51Z</cp:lastPrinted>
  <dcterms:created xsi:type="dcterms:W3CDTF">2019-05-09T02:58:31Z</dcterms:created>
  <dcterms:modified xsi:type="dcterms:W3CDTF">2020-10-12T19:09:34Z</dcterms:modified>
</cp:coreProperties>
</file>