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3140" yWindow="-135" windowWidth="12135" windowHeight="12330" tabRatio="909" activeTab="3"/>
  </bookViews>
  <sheets>
    <sheet name="S1 Preys" sheetId="2" r:id="rId1"/>
    <sheet name="S2 Predators" sheetId="3" r:id="rId2"/>
    <sheet name="S3 Allometric Regression" sheetId="4" r:id="rId3"/>
    <sheet name="S4 Distribution of TAB" sheetId="7" r:id="rId4"/>
    <sheet name="S5 GCI" sheetId="5" r:id="rId5"/>
    <sheet name="S6 GCIB" sheetId="6" r:id="rId6"/>
  </sheets>
  <definedNames>
    <definedName name="_xlnm._FilterDatabase" localSheetId="0" hidden="1">'S1 Preys'!$A$5:$AJ$103</definedName>
    <definedName name="_xlnm._FilterDatabase" localSheetId="1" hidden="1">'S2 Predators'!$A$5:$AJ$44</definedName>
  </definedNames>
  <calcPr calcId="125725"/>
</workbook>
</file>

<file path=xl/calcChain.xml><?xml version="1.0" encoding="utf-8"?>
<calcChain xmlns="http://schemas.openxmlformats.org/spreadsheetml/2006/main">
  <c r="B28" i="7"/>
  <c r="B25"/>
  <c r="B27"/>
  <c r="B26"/>
  <c r="C24"/>
  <c r="D24"/>
  <c r="E24"/>
  <c r="F24"/>
  <c r="G24"/>
  <c r="C25"/>
  <c r="D25"/>
  <c r="E25"/>
  <c r="F25"/>
  <c r="G25"/>
  <c r="C27"/>
  <c r="D27"/>
  <c r="E27"/>
  <c r="F27"/>
  <c r="G27"/>
  <c r="C28"/>
  <c r="D28"/>
  <c r="E28"/>
  <c r="F28"/>
  <c r="G28"/>
  <c r="C26"/>
  <c r="D26"/>
  <c r="E26"/>
  <c r="F26"/>
  <c r="G26"/>
  <c r="B24"/>
  <c r="E7" i="5"/>
  <c r="F7" i="6"/>
  <c r="B36" i="7" l="1"/>
  <c r="B50" s="1"/>
  <c r="E33"/>
  <c r="E47" s="1"/>
  <c r="D35"/>
  <c r="D49" s="1"/>
  <c r="B35"/>
  <c r="B49" s="1"/>
  <c r="G37"/>
  <c r="G51" s="1"/>
  <c r="D37"/>
  <c r="D51" s="1"/>
  <c r="E35"/>
  <c r="E49" s="1"/>
  <c r="C35"/>
  <c r="C49" s="1"/>
  <c r="B37"/>
  <c r="B51" s="1"/>
  <c r="E37"/>
  <c r="E51" s="1"/>
  <c r="G36"/>
  <c r="G50" s="1"/>
  <c r="D34"/>
  <c r="D48" s="1"/>
  <c r="E34"/>
  <c r="E48" s="1"/>
  <c r="B33"/>
  <c r="B47" s="1"/>
  <c r="F35"/>
  <c r="F49" s="1"/>
  <c r="C36"/>
  <c r="C50" s="1"/>
  <c r="F37"/>
  <c r="F51" s="1"/>
  <c r="F33"/>
  <c r="F47" s="1"/>
  <c r="E36"/>
  <c r="E50" s="1"/>
  <c r="G35"/>
  <c r="G49" s="1"/>
  <c r="G33"/>
  <c r="G47" s="1"/>
  <c r="D36"/>
  <c r="D50" s="1"/>
  <c r="G34"/>
  <c r="G48" s="1"/>
  <c r="B34"/>
  <c r="B48" s="1"/>
  <c r="F36"/>
  <c r="F50" s="1"/>
  <c r="C33"/>
  <c r="C47" s="1"/>
  <c r="C37"/>
  <c r="C51" s="1"/>
  <c r="F34"/>
  <c r="F48" s="1"/>
  <c r="D33"/>
  <c r="D47" s="1"/>
  <c r="C34"/>
  <c r="C48" s="1"/>
</calcChain>
</file>

<file path=xl/sharedStrings.xml><?xml version="1.0" encoding="utf-8"?>
<sst xmlns="http://schemas.openxmlformats.org/spreadsheetml/2006/main" count="340" uniqueCount="230">
  <si>
    <t>Castor fiber</t>
  </si>
  <si>
    <t>Canis mosbachensis</t>
  </si>
  <si>
    <t>Ursus dolinensis</t>
  </si>
  <si>
    <t>Homotherium latidens</t>
  </si>
  <si>
    <t>Panthera gombaszoegensis</t>
  </si>
  <si>
    <t>Panthera leo</t>
  </si>
  <si>
    <t>Bison menneri</t>
  </si>
  <si>
    <t>Bison schoetensacki</t>
  </si>
  <si>
    <t>Bison voigtstedtensis</t>
  </si>
  <si>
    <t>Capra ibex</t>
  </si>
  <si>
    <t>Capra pyrenaica</t>
  </si>
  <si>
    <t>Hemitragus bonali</t>
  </si>
  <si>
    <t>Hemitragus orientalis</t>
  </si>
  <si>
    <t>Pontoceros ambiguus</t>
  </si>
  <si>
    <t>Rupicapra rupicapra</t>
  </si>
  <si>
    <t>Soergelia brigittae</t>
  </si>
  <si>
    <t>Soergelia elisabethae</t>
  </si>
  <si>
    <t>Capreolus capreolus</t>
  </si>
  <si>
    <t>Capreolus cusanoides</t>
  </si>
  <si>
    <t>Capreolus priscus</t>
  </si>
  <si>
    <t>Capreolus süessenbornensis</t>
  </si>
  <si>
    <t>Cervalces carnutorum</t>
  </si>
  <si>
    <t>Cervalces latifrons</t>
  </si>
  <si>
    <t>Cervus elaphus</t>
  </si>
  <si>
    <t>Cervus nestii</t>
  </si>
  <si>
    <t>Dama clactoniana</t>
  </si>
  <si>
    <t>Dama dama</t>
  </si>
  <si>
    <t>Megaloceros boldrini</t>
  </si>
  <si>
    <t>Megaloceros giganteus</t>
  </si>
  <si>
    <t>Megaloceros savini</t>
  </si>
  <si>
    <t>Praemegaceros solilhacus</t>
  </si>
  <si>
    <t>Rangifer tarandus</t>
  </si>
  <si>
    <t>Hippopotamus antiquus</t>
  </si>
  <si>
    <t>Sus scrofa</t>
  </si>
  <si>
    <t>Equus altidens</t>
  </si>
  <si>
    <t>Equus apolloniensis</t>
  </si>
  <si>
    <t>Equus ferus</t>
  </si>
  <si>
    <t>Equus hydruntinus</t>
  </si>
  <si>
    <t>Equus mosbachensis</t>
  </si>
  <si>
    <t>Equus steinheimensis</t>
  </si>
  <si>
    <t>Equus stenonis</t>
  </si>
  <si>
    <t>Equus suessenbornensis</t>
  </si>
  <si>
    <t>Stephanorhinus etruscus</t>
  </si>
  <si>
    <t>Stephanorhinus hemitoechus</t>
  </si>
  <si>
    <t>Stephanorhinus hundsheimensis</t>
  </si>
  <si>
    <t>Stephanorhinus kirchbergensis</t>
  </si>
  <si>
    <t>Macaca sylvanus</t>
  </si>
  <si>
    <t>Elephas antiquus</t>
  </si>
  <si>
    <t>Mammuthus meridionalis</t>
  </si>
  <si>
    <t>Mammuthus trogontherii</t>
  </si>
  <si>
    <t>Trogontherium cuvieri</t>
  </si>
  <si>
    <t>Hystrix refossa</t>
  </si>
  <si>
    <t>Hystrix vinogradovi</t>
  </si>
  <si>
    <t>Ursus arctos</t>
  </si>
  <si>
    <t>Ursus deningeri</t>
  </si>
  <si>
    <t>Ursus etruscus</t>
  </si>
  <si>
    <t>Ursus spelaeus</t>
  </si>
  <si>
    <t>Ursus thibetanus</t>
  </si>
  <si>
    <t>Canis arnensis</t>
  </si>
  <si>
    <t>Canis etruscus</t>
  </si>
  <si>
    <t>Canis lupus</t>
  </si>
  <si>
    <t>Cuon alpinus</t>
  </si>
  <si>
    <t>Cuon priscus</t>
  </si>
  <si>
    <t>Lycaon lycaonoides</t>
  </si>
  <si>
    <t>Acinonyx pardinensis</t>
  </si>
  <si>
    <t>Homotherium crenatidens</t>
  </si>
  <si>
    <t>Lynx pardinus</t>
  </si>
  <si>
    <t>Megantereon cultridens</t>
  </si>
  <si>
    <t>Panthera pardus</t>
  </si>
  <si>
    <t>Puma pardoides</t>
  </si>
  <si>
    <t>Pachycrocuta brevirostris</t>
  </si>
  <si>
    <t>Pliocrocuta perrieri</t>
  </si>
  <si>
    <t>Homo antecessor</t>
  </si>
  <si>
    <t>Homo heidelbergensis</t>
  </si>
  <si>
    <t>Bos primigenius</t>
  </si>
  <si>
    <t>Praemegaceros verticornis</t>
  </si>
  <si>
    <t>Pakefield/Kessingland - Rootlet bed</t>
  </si>
  <si>
    <t>Megacerini indet.</t>
  </si>
  <si>
    <t>Sussenborn - Hauptfauna</t>
  </si>
  <si>
    <t>Ovibos moschatus</t>
  </si>
  <si>
    <t>Voigtstedt - Lehmzone</t>
  </si>
  <si>
    <t>Wannenköpfe - Wa1-Wa3</t>
  </si>
  <si>
    <t>Coelodonta antiquitatis</t>
  </si>
  <si>
    <t>Swanscombe - Lower loam</t>
  </si>
  <si>
    <t>Mammuthus chosaricus</t>
  </si>
  <si>
    <t>Grotte du Lazaret - CII inf</t>
  </si>
  <si>
    <t>Grotta Lina - N/A</t>
  </si>
  <si>
    <t>Megantereon whitei</t>
  </si>
  <si>
    <t>Bison priscus</t>
  </si>
  <si>
    <t>Arvernoceros dicranios</t>
  </si>
  <si>
    <t>Arvernoceros giulii</t>
  </si>
  <si>
    <t>Crocuta crocuta</t>
  </si>
  <si>
    <t>0= species do not present</t>
  </si>
  <si>
    <t>1= species present</t>
  </si>
  <si>
    <t>Secondary consumers</t>
  </si>
  <si>
    <t>Local Faunal Assemblages (LFAs)</t>
  </si>
  <si>
    <t>Order</t>
  </si>
  <si>
    <t>Family</t>
  </si>
  <si>
    <t>Artiodactyla</t>
  </si>
  <si>
    <t>Bovidae</t>
  </si>
  <si>
    <t>Cervidae</t>
  </si>
  <si>
    <t>Perissodactyla</t>
  </si>
  <si>
    <t>Equidae</t>
  </si>
  <si>
    <t xml:space="preserve">Table S3. Allometric regresions used to estimate Weight at birth in fossil species. </t>
  </si>
  <si>
    <t>Subfamily</t>
  </si>
  <si>
    <t>Antilopinae</t>
  </si>
  <si>
    <t>Bovinae</t>
  </si>
  <si>
    <t>Caprinae</t>
  </si>
  <si>
    <t>Capreolinae</t>
  </si>
  <si>
    <t>Cervinae</t>
  </si>
  <si>
    <t xml:space="preserve">Table S2. Secondary consumer species present in the Early and Middle Pleistocene faunal asseblages. </t>
  </si>
  <si>
    <t xml:space="preserve">Table S1. Primary consumers species present in the Early and Middle Pleistocene faunal asseblages. </t>
  </si>
  <si>
    <t>NBM = 0,0278 * m + 1,1992</t>
  </si>
  <si>
    <t>Neonate Body Mass (NBM) (kg)</t>
  </si>
  <si>
    <t>log NBM = 0,7982 * log (m) - 0,7169</t>
  </si>
  <si>
    <t>log NBM = 0,8687 * log (m) - 0,9904</t>
  </si>
  <si>
    <t>Atapuerca - TD3-TD4</t>
  </si>
  <si>
    <t>Atapuerca - TD6 1-2</t>
  </si>
  <si>
    <t>Grotte du Vallonnet - III</t>
  </si>
  <si>
    <t>Imola - N/A</t>
  </si>
  <si>
    <t>Kozarnika - 12</t>
  </si>
  <si>
    <t>Kozarnika - 13</t>
  </si>
  <si>
    <t>Untermassfeld - N/A</t>
  </si>
  <si>
    <t>Vallparadís - Lower Unit</t>
  </si>
  <si>
    <t>Vallparadís - Middle Unit</t>
  </si>
  <si>
    <t>Atapuerca - TD8</t>
  </si>
  <si>
    <t>Isernia La Pineta - N/A</t>
  </si>
  <si>
    <t>Mauer - N/A</t>
  </si>
  <si>
    <t>Slivia - N/A</t>
  </si>
  <si>
    <t>Atapuerca - TD10-1</t>
  </si>
  <si>
    <t>Atapuerca - GIIa</t>
  </si>
  <si>
    <t>Atapuerca - GIIb</t>
  </si>
  <si>
    <t>Atapuerca - GIII</t>
  </si>
  <si>
    <t>Biache-Saint-Vaast - Dépôts fluviatiles</t>
  </si>
  <si>
    <t>Bilzingsleben - II</t>
  </si>
  <si>
    <t>Cueva del Congosto - A1</t>
  </si>
  <si>
    <t>Fontana Acetosa - N/A</t>
  </si>
  <si>
    <t>Grotte des Cèdres - N/A</t>
  </si>
  <si>
    <t>Heppenloch - N/A</t>
  </si>
  <si>
    <t>Hundsheim - N/A</t>
  </si>
  <si>
    <t>Orgnac 3 - 6</t>
  </si>
  <si>
    <t>Payre - F</t>
  </si>
  <si>
    <t>Quisana-Certosa - N/A</t>
  </si>
  <si>
    <t>Schöningen - 12 B</t>
  </si>
  <si>
    <t>Tourville-la-Rivière - D1</t>
  </si>
  <si>
    <t>Chasmaporthetes lunenesis</t>
  </si>
  <si>
    <t>Hyaena sp.</t>
  </si>
  <si>
    <t>Hyaenidae ind.</t>
  </si>
  <si>
    <t>Lynx issiodorensis</t>
  </si>
  <si>
    <t>Lynx sp.</t>
  </si>
  <si>
    <t>Arvernocervus veretschagini</t>
  </si>
  <si>
    <t>Croizetoceros ramosus</t>
  </si>
  <si>
    <t>Dama vallonnetensis</t>
  </si>
  <si>
    <t>Hemitragus cedrensis</t>
  </si>
  <si>
    <t>Procamptoceras brivatense</t>
  </si>
  <si>
    <t>Pseudodama rhenanus</t>
  </si>
  <si>
    <t>GCI</t>
  </si>
  <si>
    <t>GCIB</t>
  </si>
  <si>
    <t>Body Mass (kg)</t>
  </si>
  <si>
    <t>Faunal assemblage</t>
  </si>
  <si>
    <t>Hyaena hyaena</t>
  </si>
  <si>
    <r>
      <t>Dx</t>
    </r>
    <r>
      <rPr>
        <b/>
        <i/>
        <vertAlign val="subscript"/>
        <sz val="11"/>
        <color theme="1"/>
        <rFont val="Arial"/>
        <family val="2"/>
      </rPr>
      <t>j</t>
    </r>
    <r>
      <rPr>
        <b/>
        <vertAlign val="subscript"/>
        <sz val="11"/>
        <color theme="1"/>
        <rFont val="Arial"/>
        <family val="2"/>
      </rPr>
      <t xml:space="preserve"> </t>
    </r>
  </si>
  <si>
    <r>
      <t>Ds</t>
    </r>
    <r>
      <rPr>
        <b/>
        <i/>
        <vertAlign val="subscript"/>
        <sz val="11"/>
        <color theme="1"/>
        <rFont val="Arial"/>
        <family val="2"/>
      </rPr>
      <t>j</t>
    </r>
    <r>
      <rPr>
        <b/>
        <sz val="11"/>
        <color theme="1"/>
        <rFont val="Arial"/>
        <family val="2"/>
      </rPr>
      <t xml:space="preserve"> </t>
    </r>
  </si>
  <si>
    <t>(kg)</t>
  </si>
  <si>
    <t>Body mass</t>
  </si>
  <si>
    <t xml:space="preserve"> (kg)</t>
  </si>
  <si>
    <r>
      <t xml:space="preserve">Arvernoceros </t>
    </r>
    <r>
      <rPr>
        <sz val="11"/>
        <rFont val="Arial"/>
        <family val="2"/>
      </rPr>
      <t>sp.</t>
    </r>
  </si>
  <si>
    <r>
      <t xml:space="preserve">Bison </t>
    </r>
    <r>
      <rPr>
        <sz val="11"/>
        <rFont val="Arial"/>
        <family val="2"/>
      </rPr>
      <t>sp.</t>
    </r>
  </si>
  <si>
    <r>
      <t xml:space="preserve">Bos/Bison </t>
    </r>
    <r>
      <rPr>
        <sz val="11"/>
        <rFont val="Arial"/>
        <family val="2"/>
      </rPr>
      <t>sp.</t>
    </r>
  </si>
  <si>
    <r>
      <t xml:space="preserve">Bovidae </t>
    </r>
    <r>
      <rPr>
        <sz val="11"/>
        <rFont val="Arial"/>
        <family val="2"/>
      </rPr>
      <t>ind.</t>
    </r>
  </si>
  <si>
    <r>
      <t xml:space="preserve">Bovinae </t>
    </r>
    <r>
      <rPr>
        <sz val="11"/>
        <rFont val="Arial"/>
        <family val="2"/>
      </rPr>
      <t>ind.</t>
    </r>
  </si>
  <si>
    <r>
      <t xml:space="preserve">Capreolus </t>
    </r>
    <r>
      <rPr>
        <sz val="11"/>
        <rFont val="Arial"/>
        <family val="2"/>
      </rPr>
      <t xml:space="preserve">sp. </t>
    </r>
  </si>
  <si>
    <r>
      <t xml:space="preserve">Cervidae </t>
    </r>
    <r>
      <rPr>
        <sz val="11"/>
        <rFont val="Arial"/>
        <family val="2"/>
      </rPr>
      <t>ind.</t>
    </r>
  </si>
  <si>
    <r>
      <t xml:space="preserve">Dicerorhinus </t>
    </r>
    <r>
      <rPr>
        <sz val="11"/>
        <rFont val="Arial"/>
        <family val="2"/>
      </rPr>
      <t>sp.</t>
    </r>
  </si>
  <si>
    <r>
      <t>Elephantidae</t>
    </r>
    <r>
      <rPr>
        <sz val="11"/>
        <rFont val="Arial"/>
        <family val="2"/>
      </rPr>
      <t xml:space="preserve"> indet.</t>
    </r>
  </si>
  <si>
    <r>
      <t xml:space="preserve">Elephas </t>
    </r>
    <r>
      <rPr>
        <sz val="11"/>
        <rFont val="Arial"/>
        <family val="2"/>
      </rPr>
      <t>sp.</t>
    </r>
  </si>
  <si>
    <r>
      <t xml:space="preserve">Gazellospira </t>
    </r>
    <r>
      <rPr>
        <sz val="11"/>
        <rFont val="Arial"/>
        <family val="2"/>
      </rPr>
      <t>sp.</t>
    </r>
  </si>
  <si>
    <r>
      <t xml:space="preserve">Hemitragus </t>
    </r>
    <r>
      <rPr>
        <sz val="11"/>
        <rFont val="Arial"/>
        <family val="2"/>
      </rPr>
      <t>sp. (small size)</t>
    </r>
  </si>
  <si>
    <r>
      <t xml:space="preserve">Hemitragus </t>
    </r>
    <r>
      <rPr>
        <sz val="11"/>
        <rFont val="Arial"/>
        <family val="2"/>
      </rPr>
      <t>sp.</t>
    </r>
  </si>
  <si>
    <r>
      <t xml:space="preserve">Hippopotamus </t>
    </r>
    <r>
      <rPr>
        <sz val="11"/>
        <rFont val="Arial"/>
        <family val="2"/>
      </rPr>
      <t>sp.</t>
    </r>
  </si>
  <si>
    <r>
      <t xml:space="preserve">Hystrix </t>
    </r>
    <r>
      <rPr>
        <sz val="11"/>
        <rFont val="Arial"/>
        <family val="2"/>
      </rPr>
      <t>sp.</t>
    </r>
  </si>
  <si>
    <r>
      <t xml:space="preserve">Leptobos </t>
    </r>
    <r>
      <rPr>
        <sz val="11"/>
        <rFont val="Arial"/>
        <family val="2"/>
      </rPr>
      <t>sp.</t>
    </r>
  </si>
  <si>
    <r>
      <t xml:space="preserve">Macaca </t>
    </r>
    <r>
      <rPr>
        <sz val="11"/>
        <rFont val="Arial"/>
        <family val="2"/>
      </rPr>
      <t>sp.</t>
    </r>
  </si>
  <si>
    <r>
      <t xml:space="preserve">Mammuthus </t>
    </r>
    <r>
      <rPr>
        <sz val="11"/>
        <rFont val="Arial"/>
        <family val="2"/>
      </rPr>
      <t>sp.</t>
    </r>
  </si>
  <si>
    <r>
      <t xml:space="preserve">Ovis </t>
    </r>
    <r>
      <rPr>
        <sz val="11"/>
        <rFont val="Arial"/>
        <family val="2"/>
      </rPr>
      <t xml:space="preserve">sp. </t>
    </r>
  </si>
  <si>
    <r>
      <t xml:space="preserve">Praeovibos </t>
    </r>
    <r>
      <rPr>
        <sz val="11"/>
        <rFont val="Arial"/>
        <family val="2"/>
      </rPr>
      <t>sp.</t>
    </r>
  </si>
  <si>
    <r>
      <t xml:space="preserve">Proboscidea </t>
    </r>
    <r>
      <rPr>
        <sz val="11"/>
        <rFont val="Arial"/>
        <family val="2"/>
      </rPr>
      <t>indet.</t>
    </r>
  </si>
  <si>
    <r>
      <t xml:space="preserve">Rupicapra </t>
    </r>
    <r>
      <rPr>
        <sz val="11"/>
        <rFont val="Arial"/>
        <family val="2"/>
      </rPr>
      <t>sp.</t>
    </r>
  </si>
  <si>
    <r>
      <t xml:space="preserve">Soergelia </t>
    </r>
    <r>
      <rPr>
        <sz val="11"/>
        <rFont val="Arial"/>
        <family val="2"/>
      </rPr>
      <t>sp.</t>
    </r>
  </si>
  <si>
    <r>
      <t xml:space="preserve">Stephanorhinus </t>
    </r>
    <r>
      <rPr>
        <sz val="11"/>
        <rFont val="Arial"/>
        <family val="2"/>
      </rPr>
      <t>sp.</t>
    </r>
  </si>
  <si>
    <r>
      <t xml:space="preserve">Sus </t>
    </r>
    <r>
      <rPr>
        <sz val="11"/>
        <rFont val="Arial"/>
        <family val="2"/>
      </rPr>
      <t>sp.</t>
    </r>
  </si>
  <si>
    <r>
      <t>NBM = -0,000004 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+ 0,0442 * m + 0,2052</t>
    </r>
  </si>
  <si>
    <r>
      <t>NBM = 0,1221 * m</t>
    </r>
    <r>
      <rPr>
        <vertAlign val="superscript"/>
        <sz val="11"/>
        <color theme="1"/>
        <rFont val="Arial"/>
        <family val="2"/>
      </rPr>
      <t>0,8391</t>
    </r>
  </si>
  <si>
    <r>
      <t>NBM = 0,0002 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- 0,0816 * m + 36,946</t>
    </r>
  </si>
  <si>
    <r>
      <t>R</t>
    </r>
    <r>
      <rPr>
        <vertAlign val="superscript"/>
        <sz val="10"/>
        <color rgb="FF000000"/>
        <rFont val="Arial"/>
        <family val="2"/>
      </rPr>
      <t>2</t>
    </r>
  </si>
  <si>
    <t>Primary consumers</t>
  </si>
  <si>
    <r>
      <t>Bubalus murrensis</t>
    </r>
    <r>
      <rPr>
        <sz val="11"/>
        <rFont val="Arial"/>
        <family val="2"/>
      </rPr>
      <t xml:space="preserve"> (sp.)</t>
    </r>
  </si>
  <si>
    <r>
      <t xml:space="preserve">Equus </t>
    </r>
    <r>
      <rPr>
        <sz val="11"/>
        <rFont val="Arial"/>
        <family val="2"/>
      </rPr>
      <t>sp.</t>
    </r>
  </si>
  <si>
    <t>10-45</t>
  </si>
  <si>
    <t>45-90</t>
  </si>
  <si>
    <t>90-180</t>
  </si>
  <si>
    <t>180-360</t>
  </si>
  <si>
    <t>360-1.000</t>
  </si>
  <si>
    <t>&gt;1.000</t>
  </si>
  <si>
    <t>Body size categories (kg)</t>
  </si>
  <si>
    <t>Percentage of predation (PD) of the hypothetical community (see Table 2)</t>
  </si>
  <si>
    <t>Proportional Predation Pressure (PPP) (%)</t>
  </si>
  <si>
    <t>Requirements (kcal/km2*year)</t>
  </si>
  <si>
    <t>TAB (Total Avalaible Biomass) (example of TAB)</t>
  </si>
  <si>
    <t>Distribution of TAB among secondary consumers of hipothetical community</t>
  </si>
  <si>
    <t>Biomas demanded by secondary consumer populations from each body size category (kcal/km2*year)</t>
  </si>
  <si>
    <r>
      <t xml:space="preserve">Crocuta </t>
    </r>
    <r>
      <rPr>
        <sz val="11"/>
        <rFont val="Arial"/>
        <family val="2"/>
      </rPr>
      <t>sp.</t>
    </r>
  </si>
  <si>
    <r>
      <t xml:space="preserve">Cuon </t>
    </r>
    <r>
      <rPr>
        <sz val="11"/>
        <rFont val="Arial"/>
        <family val="2"/>
      </rPr>
      <t>sp.</t>
    </r>
  </si>
  <si>
    <r>
      <t xml:space="preserve">Homo </t>
    </r>
    <r>
      <rPr>
        <sz val="11"/>
        <rFont val="Arial"/>
        <family val="2"/>
      </rPr>
      <t>sp.</t>
    </r>
  </si>
  <si>
    <r>
      <t xml:space="preserve">Hyaena </t>
    </r>
    <r>
      <rPr>
        <sz val="11"/>
        <rFont val="Arial"/>
        <family val="2"/>
      </rPr>
      <t>sp.</t>
    </r>
  </si>
  <si>
    <r>
      <t xml:space="preserve">Homotherium </t>
    </r>
    <r>
      <rPr>
        <sz val="11"/>
        <rFont val="Arial"/>
        <family val="2"/>
      </rPr>
      <t>sp.</t>
    </r>
  </si>
  <si>
    <r>
      <t xml:space="preserve">Lynx </t>
    </r>
    <r>
      <rPr>
        <sz val="11"/>
        <rFont val="Arial"/>
        <family val="2"/>
      </rPr>
      <t>sp.</t>
    </r>
  </si>
  <si>
    <r>
      <t xml:space="preserve">Megantereon </t>
    </r>
    <r>
      <rPr>
        <sz val="11"/>
        <rFont val="Arial"/>
        <family val="2"/>
      </rPr>
      <t>sp.</t>
    </r>
  </si>
  <si>
    <r>
      <t xml:space="preserve">Panthera </t>
    </r>
    <r>
      <rPr>
        <sz val="11"/>
        <rFont val="Arial"/>
        <family val="2"/>
      </rPr>
      <t>sp.</t>
    </r>
  </si>
  <si>
    <r>
      <t xml:space="preserve">Ursus </t>
    </r>
    <r>
      <rPr>
        <sz val="11"/>
        <rFont val="Arial"/>
        <family val="2"/>
      </rPr>
      <t>sp.</t>
    </r>
  </si>
  <si>
    <r>
      <t xml:space="preserve">Requirements of  the secondary consumers in a hypothetical community consisting on </t>
    </r>
    <r>
      <rPr>
        <b/>
        <i/>
        <sz val="9"/>
        <color theme="1"/>
        <rFont val="Arial"/>
        <family val="2"/>
      </rPr>
      <t xml:space="preserve">Canis </t>
    </r>
  </si>
  <si>
    <r>
      <t>Hyaena</t>
    </r>
    <r>
      <rPr>
        <sz val="9"/>
        <color indexed="8"/>
        <rFont val="Arial"/>
        <family val="2"/>
      </rPr>
      <t xml:space="preserve"> sp.</t>
    </r>
  </si>
  <si>
    <r>
      <t xml:space="preserve">Hyaena </t>
    </r>
    <r>
      <rPr>
        <sz val="9"/>
        <color indexed="8"/>
        <rFont val="Arial"/>
        <family val="2"/>
      </rPr>
      <t>sp.</t>
    </r>
  </si>
  <si>
    <r>
      <rPr>
        <b/>
        <i/>
        <sz val="9"/>
        <color theme="1"/>
        <rFont val="Arial"/>
        <family val="2"/>
      </rPr>
      <t>mosbachensis</t>
    </r>
    <r>
      <rPr>
        <b/>
        <sz val="9"/>
        <color theme="1"/>
        <rFont val="Arial"/>
        <family val="2"/>
      </rPr>
      <t xml:space="preserve">, </t>
    </r>
    <r>
      <rPr>
        <b/>
        <i/>
        <sz val="9"/>
        <color theme="1"/>
        <rFont val="Arial"/>
        <family val="2"/>
      </rPr>
      <t>Crocuta crocuta</t>
    </r>
    <r>
      <rPr>
        <b/>
        <sz val="9"/>
        <color theme="1"/>
        <rFont val="Arial"/>
        <family val="2"/>
      </rPr>
      <t xml:space="preserve">, </t>
    </r>
    <r>
      <rPr>
        <b/>
        <i/>
        <sz val="9"/>
        <color theme="1"/>
        <rFont val="Arial"/>
        <family val="2"/>
      </rPr>
      <t>Lynx pardinus</t>
    </r>
    <r>
      <rPr>
        <b/>
        <sz val="9"/>
        <color theme="1"/>
        <rFont val="Arial"/>
        <family val="2"/>
      </rPr>
      <t xml:space="preserve">, </t>
    </r>
    <r>
      <rPr>
        <b/>
        <i/>
        <sz val="9"/>
        <color theme="1"/>
        <rFont val="Arial"/>
        <family val="2"/>
      </rPr>
      <t>Ursus dolinensis</t>
    </r>
    <r>
      <rPr>
        <b/>
        <sz val="9"/>
        <color theme="1"/>
        <rFont val="Arial"/>
        <family val="2"/>
      </rPr>
      <t xml:space="preserve">, </t>
    </r>
    <r>
      <rPr>
        <b/>
        <i/>
        <sz val="9"/>
        <color theme="1"/>
        <rFont val="Arial"/>
        <family val="2"/>
      </rPr>
      <t>Panthera gombaszoegensis</t>
    </r>
    <r>
      <rPr>
        <b/>
        <sz val="9"/>
        <color theme="1"/>
        <rFont val="Arial"/>
        <family val="2"/>
      </rPr>
      <t xml:space="preserve"> </t>
    </r>
  </si>
  <si>
    <r>
      <t xml:space="preserve">and </t>
    </r>
    <r>
      <rPr>
        <b/>
        <i/>
        <sz val="9"/>
        <color theme="1"/>
        <rFont val="Arial"/>
        <family val="2"/>
      </rPr>
      <t>Hyaena</t>
    </r>
    <r>
      <rPr>
        <b/>
        <sz val="9"/>
        <color theme="1"/>
        <rFont val="Arial"/>
        <family val="2"/>
      </rPr>
      <t xml:space="preserve"> sp.</t>
    </r>
  </si>
  <si>
    <t xml:space="preserve">Table S5. Example of computation of the global competition index (GCI) for a </t>
  </si>
  <si>
    <r>
      <t xml:space="preserve">hypothetical faunal assemblage compused by </t>
    </r>
    <r>
      <rPr>
        <i/>
        <sz val="11"/>
        <color theme="1"/>
        <rFont val="Arial"/>
        <family val="2"/>
      </rPr>
      <t>Canis mosbachensis</t>
    </r>
    <r>
      <rPr>
        <sz val="11"/>
        <color theme="1"/>
        <rFont val="Arial"/>
        <family val="2"/>
      </rPr>
      <t xml:space="preserve">, </t>
    </r>
    <r>
      <rPr>
        <i/>
        <sz val="11"/>
        <color theme="1"/>
        <rFont val="Arial"/>
        <family val="2"/>
      </rPr>
      <t>Crocuta crocuta</t>
    </r>
    <r>
      <rPr>
        <sz val="11"/>
        <color theme="1"/>
        <rFont val="Arial"/>
        <family val="2"/>
      </rPr>
      <t xml:space="preserve">, </t>
    </r>
  </si>
  <si>
    <r>
      <rPr>
        <i/>
        <sz val="11"/>
        <color theme="1"/>
        <rFont val="Arial"/>
        <family val="2"/>
      </rPr>
      <t>Hyaena hyaena</t>
    </r>
    <r>
      <rPr>
        <sz val="11"/>
        <color theme="1"/>
        <rFont val="Arial"/>
        <family val="2"/>
      </rPr>
      <t xml:space="preserve">, </t>
    </r>
    <r>
      <rPr>
        <i/>
        <sz val="11"/>
        <color theme="1"/>
        <rFont val="Arial"/>
        <family val="2"/>
      </rPr>
      <t>Lynx pardinus</t>
    </r>
    <r>
      <rPr>
        <sz val="11"/>
        <color theme="1"/>
        <rFont val="Arial"/>
        <family val="2"/>
      </rPr>
      <t xml:space="preserve"> and </t>
    </r>
    <r>
      <rPr>
        <i/>
        <sz val="11"/>
        <color theme="1"/>
        <rFont val="Arial"/>
        <family val="2"/>
      </rPr>
      <t>Panthera gombaszoegensis</t>
    </r>
    <r>
      <rPr>
        <sz val="11"/>
        <color theme="1"/>
        <rFont val="Arial"/>
        <family val="2"/>
      </rPr>
      <t>.</t>
    </r>
  </si>
  <si>
    <t xml:space="preserve">Table S6. Example of computation of the global competition index biomass (GCIB) for a </t>
  </si>
  <si>
    <t xml:space="preserve">Table S4. Example of computation of the distribution of TAB among secondary consumers 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</si>
</sst>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i/>
      <sz val="11"/>
      <color theme="1"/>
      <name val="Arial"/>
      <family val="2"/>
    </font>
    <font>
      <b/>
      <i/>
      <vertAlign val="subscript"/>
      <sz val="11"/>
      <color theme="1"/>
      <name val="Arial"/>
      <family val="2"/>
    </font>
    <font>
      <b/>
      <vertAlign val="subscript"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i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vertAlign val="superscript"/>
      <sz val="11"/>
      <color theme="1"/>
      <name val="Arial"/>
      <family val="2"/>
    </font>
    <font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2" fontId="4" fillId="0" borderId="0" xfId="0" applyNumberFormat="1" applyFont="1"/>
    <xf numFmtId="0" fontId="4" fillId="0" borderId="0" xfId="0" applyFont="1"/>
    <xf numFmtId="1" fontId="5" fillId="0" borderId="0" xfId="0" applyNumberFormat="1" applyFont="1"/>
    <xf numFmtId="1" fontId="4" fillId="0" borderId="0" xfId="0" applyNumberFormat="1" applyFont="1"/>
    <xf numFmtId="0" fontId="6" fillId="0" borderId="0" xfId="0" applyFont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0" fontId="2" fillId="0" borderId="0" xfId="0" applyFont="1" applyAlignment="1">
      <alignment horizontal="left"/>
    </xf>
    <xf numFmtId="0" fontId="11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1" applyFont="1" applyFill="1" applyBorder="1" applyAlignment="1">
      <alignment wrapText="1"/>
    </xf>
    <xf numFmtId="0" fontId="12" fillId="0" borderId="0" xfId="1" applyFont="1" applyFill="1" applyBorder="1" applyAlignment="1">
      <alignment horizontal="center"/>
    </xf>
    <xf numFmtId="2" fontId="2" fillId="0" borderId="0" xfId="0" applyNumberFormat="1" applyFont="1" applyFill="1" applyBorder="1"/>
    <xf numFmtId="0" fontId="4" fillId="0" borderId="0" xfId="0" applyFont="1" applyFill="1" applyBorder="1"/>
    <xf numFmtId="2" fontId="4" fillId="0" borderId="0" xfId="0" applyNumberFormat="1" applyFont="1" applyFill="1" applyBorder="1"/>
    <xf numFmtId="0" fontId="4" fillId="0" borderId="0" xfId="0" applyFont="1" applyFill="1"/>
    <xf numFmtId="0" fontId="13" fillId="0" borderId="0" xfId="1" applyFont="1" applyFill="1" applyBorder="1" applyAlignment="1">
      <alignment wrapText="1"/>
    </xf>
    <xf numFmtId="0" fontId="15" fillId="0" borderId="0" xfId="0" applyFont="1"/>
    <xf numFmtId="0" fontId="17" fillId="0" borderId="0" xfId="0" applyFont="1"/>
    <xf numFmtId="0" fontId="19" fillId="0" borderId="0" xfId="0" applyFont="1"/>
    <xf numFmtId="0" fontId="20" fillId="0" borderId="0" xfId="1" applyFont="1" applyFill="1" applyBorder="1" applyAlignment="1">
      <alignment wrapText="1"/>
    </xf>
    <xf numFmtId="1" fontId="19" fillId="0" borderId="0" xfId="0" applyNumberFormat="1" applyFont="1"/>
    <xf numFmtId="0" fontId="20" fillId="0" borderId="0" xfId="0" applyFont="1" applyBorder="1"/>
    <xf numFmtId="0" fontId="21" fillId="0" borderId="0" xfId="1" applyFont="1" applyFill="1" applyBorder="1" applyAlignment="1">
      <alignment wrapText="1"/>
    </xf>
    <xf numFmtId="0" fontId="23" fillId="0" borderId="0" xfId="1" applyFont="1" applyFill="1" applyBorder="1" applyAlignment="1"/>
    <xf numFmtId="0" fontId="24" fillId="0" borderId="0" xfId="1" applyFont="1" applyFill="1" applyBorder="1" applyAlignment="1"/>
    <xf numFmtId="49" fontId="19" fillId="0" borderId="0" xfId="0" applyNumberFormat="1" applyFont="1"/>
    <xf numFmtId="2" fontId="22" fillId="0" borderId="0" xfId="0" applyNumberFormat="1" applyFont="1" applyFill="1"/>
    <xf numFmtId="1" fontId="22" fillId="0" borderId="0" xfId="0" applyNumberFormat="1" applyFont="1" applyFill="1"/>
    <xf numFmtId="3" fontId="19" fillId="0" borderId="0" xfId="0" applyNumberFormat="1" applyFont="1"/>
    <xf numFmtId="0" fontId="19" fillId="0" borderId="0" xfId="0" applyFont="1" applyAlignment="1"/>
    <xf numFmtId="3" fontId="19" fillId="0" borderId="0" xfId="0" applyNumberFormat="1" applyFont="1" applyAlignment="1"/>
    <xf numFmtId="0" fontId="25" fillId="0" borderId="0" xfId="0" applyFont="1" applyFill="1"/>
    <xf numFmtId="4" fontId="22" fillId="0" borderId="0" xfId="0" applyNumberFormat="1" applyFont="1" applyFill="1"/>
  </cellXfs>
  <cellStyles count="2">
    <cellStyle name="Normal" xfId="0" builtinId="0"/>
    <cellStyle name="Normal_Hoja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L202"/>
  <sheetViews>
    <sheetView zoomScaleNormal="100" workbookViewId="0">
      <selection activeCell="AL1" sqref="C1:AL1048576"/>
    </sheetView>
  </sheetViews>
  <sheetFormatPr baseColWidth="10" defaultRowHeight="14.25"/>
  <cols>
    <col min="1" max="1" width="33.7109375" style="16" customWidth="1"/>
    <col min="2" max="2" width="10.28515625" style="16" customWidth="1"/>
    <col min="3" max="18" width="7.28515625" style="9" customWidth="1"/>
    <col min="19" max="21" width="7.28515625" style="4" customWidth="1"/>
    <col min="22" max="23" width="7.28515625" style="9" customWidth="1"/>
    <col min="24" max="24" width="7.28515625" style="4" customWidth="1"/>
    <col min="25" max="38" width="7.28515625" style="9" customWidth="1"/>
    <col min="39" max="16384" width="11.42578125" style="9"/>
  </cols>
  <sheetData>
    <row r="1" spans="1:38">
      <c r="A1" s="10" t="s">
        <v>111</v>
      </c>
      <c r="B1" s="10"/>
    </row>
    <row r="2" spans="1:38">
      <c r="A2" s="10" t="s">
        <v>92</v>
      </c>
      <c r="B2" s="10"/>
    </row>
    <row r="3" spans="1:38">
      <c r="A3" s="10" t="s">
        <v>93</v>
      </c>
      <c r="B3" s="10"/>
    </row>
    <row r="4" spans="1:38" ht="15">
      <c r="A4" s="10"/>
      <c r="B4" s="11" t="s">
        <v>164</v>
      </c>
      <c r="C4" s="1" t="s">
        <v>95</v>
      </c>
    </row>
    <row r="5" spans="1:38" ht="15" customHeight="1">
      <c r="A5" s="12" t="s">
        <v>195</v>
      </c>
      <c r="B5" s="12" t="s">
        <v>165</v>
      </c>
      <c r="C5" s="4" t="s">
        <v>116</v>
      </c>
      <c r="D5" s="4" t="s">
        <v>117</v>
      </c>
      <c r="E5" s="4" t="s">
        <v>118</v>
      </c>
      <c r="F5" s="4" t="s">
        <v>119</v>
      </c>
      <c r="G5" s="4" t="s">
        <v>120</v>
      </c>
      <c r="H5" s="4" t="s">
        <v>121</v>
      </c>
      <c r="I5" s="4" t="s">
        <v>122</v>
      </c>
      <c r="J5" s="4" t="s">
        <v>123</v>
      </c>
      <c r="K5" s="4" t="s">
        <v>124</v>
      </c>
      <c r="L5" s="4" t="s">
        <v>125</v>
      </c>
      <c r="M5" s="4" t="s">
        <v>126</v>
      </c>
      <c r="N5" s="4" t="s">
        <v>127</v>
      </c>
      <c r="O5" s="4" t="s">
        <v>76</v>
      </c>
      <c r="P5" s="4" t="s">
        <v>128</v>
      </c>
      <c r="Q5" s="4" t="s">
        <v>78</v>
      </c>
      <c r="R5" s="4" t="s">
        <v>80</v>
      </c>
      <c r="S5" s="4" t="s">
        <v>129</v>
      </c>
      <c r="T5" s="4" t="s">
        <v>130</v>
      </c>
      <c r="U5" s="4" t="s">
        <v>131</v>
      </c>
      <c r="V5" s="4" t="s">
        <v>132</v>
      </c>
      <c r="W5" s="4" t="s">
        <v>133</v>
      </c>
      <c r="X5" s="4" t="s">
        <v>134</v>
      </c>
      <c r="Y5" s="4" t="s">
        <v>135</v>
      </c>
      <c r="Z5" s="4" t="s">
        <v>136</v>
      </c>
      <c r="AA5" s="4" t="s">
        <v>86</v>
      </c>
      <c r="AB5" s="4" t="s">
        <v>137</v>
      </c>
      <c r="AC5" s="4" t="s">
        <v>85</v>
      </c>
      <c r="AD5" s="4" t="s">
        <v>138</v>
      </c>
      <c r="AE5" s="4" t="s">
        <v>139</v>
      </c>
      <c r="AF5" s="4" t="s">
        <v>140</v>
      </c>
      <c r="AG5" s="4" t="s">
        <v>141</v>
      </c>
      <c r="AH5" s="4" t="s">
        <v>142</v>
      </c>
      <c r="AI5" s="4" t="s">
        <v>143</v>
      </c>
      <c r="AJ5" s="4" t="s">
        <v>83</v>
      </c>
      <c r="AK5" s="4" t="s">
        <v>144</v>
      </c>
      <c r="AL5" s="4" t="s">
        <v>81</v>
      </c>
    </row>
    <row r="6" spans="1:38" ht="15" customHeight="1">
      <c r="A6" s="13" t="s">
        <v>89</v>
      </c>
      <c r="B6" s="14">
        <v>314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  <c r="Z6" s="14">
        <v>1</v>
      </c>
      <c r="AA6" s="14">
        <v>0</v>
      </c>
      <c r="AB6" s="14">
        <v>0</v>
      </c>
      <c r="AC6" s="14">
        <v>0</v>
      </c>
      <c r="AD6" s="14">
        <v>0</v>
      </c>
      <c r="AE6" s="14">
        <v>0</v>
      </c>
      <c r="AF6" s="14">
        <v>0</v>
      </c>
      <c r="AG6" s="14">
        <v>0</v>
      </c>
      <c r="AH6" s="14">
        <v>0</v>
      </c>
      <c r="AI6" s="14">
        <v>0</v>
      </c>
      <c r="AJ6" s="14">
        <v>0</v>
      </c>
      <c r="AK6" s="14">
        <v>0</v>
      </c>
      <c r="AL6" s="14">
        <v>0</v>
      </c>
    </row>
    <row r="7" spans="1:38" ht="15" customHeight="1">
      <c r="A7" s="13" t="s">
        <v>90</v>
      </c>
      <c r="B7" s="14">
        <v>276</v>
      </c>
      <c r="C7" s="14">
        <v>1</v>
      </c>
      <c r="D7" s="14">
        <v>1</v>
      </c>
      <c r="E7" s="14">
        <v>1</v>
      </c>
      <c r="F7" s="14">
        <v>0</v>
      </c>
      <c r="G7" s="14">
        <v>0</v>
      </c>
      <c r="H7" s="14">
        <v>0</v>
      </c>
      <c r="I7" s="14">
        <v>1</v>
      </c>
      <c r="J7" s="14">
        <v>0</v>
      </c>
      <c r="K7" s="14">
        <v>0</v>
      </c>
      <c r="L7" s="14">
        <v>1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4">
        <v>0</v>
      </c>
      <c r="AD7" s="14">
        <v>0</v>
      </c>
      <c r="AE7" s="14">
        <v>0</v>
      </c>
      <c r="AF7" s="14">
        <v>0</v>
      </c>
      <c r="AG7" s="14">
        <v>0</v>
      </c>
      <c r="AH7" s="14">
        <v>0</v>
      </c>
      <c r="AI7" s="14">
        <v>0</v>
      </c>
      <c r="AJ7" s="14">
        <v>0</v>
      </c>
      <c r="AK7" s="14">
        <v>0</v>
      </c>
      <c r="AL7" s="14">
        <v>0</v>
      </c>
    </row>
    <row r="8" spans="1:38" ht="15" customHeight="1">
      <c r="A8" s="13" t="s">
        <v>166</v>
      </c>
      <c r="B8" s="14">
        <v>300</v>
      </c>
      <c r="C8" s="14">
        <v>0</v>
      </c>
      <c r="D8" s="14">
        <v>0</v>
      </c>
      <c r="E8" s="14">
        <v>0</v>
      </c>
      <c r="F8" s="14">
        <v>0</v>
      </c>
      <c r="G8" s="14">
        <v>1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  <c r="AE8" s="14">
        <v>0</v>
      </c>
      <c r="AF8" s="14">
        <v>0</v>
      </c>
      <c r="AG8" s="14">
        <v>0</v>
      </c>
      <c r="AH8" s="14">
        <v>0</v>
      </c>
      <c r="AI8" s="14">
        <v>0</v>
      </c>
      <c r="AJ8" s="14">
        <v>0</v>
      </c>
      <c r="AK8" s="14">
        <v>0</v>
      </c>
      <c r="AL8" s="14">
        <v>0</v>
      </c>
    </row>
    <row r="9" spans="1:38">
      <c r="A9" s="13" t="s">
        <v>150</v>
      </c>
      <c r="B9" s="14">
        <v>700</v>
      </c>
      <c r="C9" s="14">
        <v>0</v>
      </c>
      <c r="D9" s="14">
        <v>0</v>
      </c>
      <c r="E9" s="14">
        <v>0</v>
      </c>
      <c r="F9" s="14">
        <v>1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  <c r="AG9" s="14">
        <v>0</v>
      </c>
      <c r="AH9" s="14">
        <v>0</v>
      </c>
      <c r="AI9" s="14">
        <v>0</v>
      </c>
      <c r="AJ9" s="14">
        <v>0</v>
      </c>
      <c r="AK9" s="14">
        <v>0</v>
      </c>
      <c r="AL9" s="14">
        <v>0</v>
      </c>
    </row>
    <row r="10" spans="1:38">
      <c r="A10" s="13" t="s">
        <v>6</v>
      </c>
      <c r="B10" s="14">
        <v>550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1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  <c r="AI10" s="14">
        <v>0</v>
      </c>
      <c r="AJ10" s="14">
        <v>0</v>
      </c>
      <c r="AK10" s="14">
        <v>0</v>
      </c>
      <c r="AL10" s="14">
        <v>0</v>
      </c>
    </row>
    <row r="11" spans="1:38">
      <c r="A11" s="13" t="s">
        <v>88</v>
      </c>
      <c r="B11" s="14">
        <v>941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1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1</v>
      </c>
      <c r="AD11" s="14">
        <v>1</v>
      </c>
      <c r="AE11" s="14">
        <v>0</v>
      </c>
      <c r="AF11" s="14">
        <v>0</v>
      </c>
      <c r="AG11" s="14">
        <v>1</v>
      </c>
      <c r="AH11" s="14">
        <v>0</v>
      </c>
      <c r="AI11" s="14">
        <v>0</v>
      </c>
      <c r="AJ11" s="14">
        <v>1</v>
      </c>
      <c r="AK11" s="14">
        <v>1</v>
      </c>
      <c r="AL11" s="14">
        <v>0</v>
      </c>
    </row>
    <row r="12" spans="1:38">
      <c r="A12" s="13" t="s">
        <v>7</v>
      </c>
      <c r="B12" s="14">
        <v>631</v>
      </c>
      <c r="C12" s="14">
        <v>0</v>
      </c>
      <c r="D12" s="14">
        <v>0</v>
      </c>
      <c r="E12" s="14">
        <v>1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1</v>
      </c>
      <c r="N12" s="14">
        <v>1</v>
      </c>
      <c r="O12" s="14">
        <v>0</v>
      </c>
      <c r="P12" s="14">
        <v>1</v>
      </c>
      <c r="Q12" s="14">
        <v>1</v>
      </c>
      <c r="R12" s="14">
        <v>0</v>
      </c>
      <c r="S12" s="14">
        <v>1</v>
      </c>
      <c r="T12" s="14">
        <v>0</v>
      </c>
      <c r="U12" s="14">
        <v>0</v>
      </c>
      <c r="V12" s="14">
        <v>0</v>
      </c>
      <c r="W12" s="14">
        <v>0</v>
      </c>
      <c r="X12" s="14">
        <v>1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1</v>
      </c>
      <c r="AE12" s="14">
        <v>1</v>
      </c>
      <c r="AF12" s="14">
        <v>0</v>
      </c>
      <c r="AG12" s="14">
        <v>0</v>
      </c>
      <c r="AH12" s="14">
        <v>0</v>
      </c>
      <c r="AI12" s="14">
        <v>0</v>
      </c>
      <c r="AJ12" s="14">
        <v>0</v>
      </c>
      <c r="AK12" s="14">
        <v>0</v>
      </c>
      <c r="AL12" s="14">
        <v>0</v>
      </c>
    </row>
    <row r="13" spans="1:38">
      <c r="A13" s="13" t="s">
        <v>167</v>
      </c>
      <c r="B13" s="14">
        <v>656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1</v>
      </c>
      <c r="K13" s="14">
        <v>1</v>
      </c>
      <c r="L13" s="14">
        <v>0</v>
      </c>
      <c r="M13" s="14">
        <v>0</v>
      </c>
      <c r="N13" s="14">
        <v>0</v>
      </c>
      <c r="O13" s="14">
        <v>1</v>
      </c>
      <c r="P13" s="14">
        <v>0</v>
      </c>
      <c r="Q13" s="14">
        <v>0</v>
      </c>
      <c r="R13" s="14">
        <v>0</v>
      </c>
      <c r="S13" s="14">
        <v>0</v>
      </c>
      <c r="T13" s="14">
        <v>1</v>
      </c>
      <c r="U13" s="14">
        <v>1</v>
      </c>
      <c r="V13" s="14">
        <v>1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1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0</v>
      </c>
      <c r="AJ13" s="14">
        <v>0</v>
      </c>
      <c r="AK13" s="14">
        <v>0</v>
      </c>
      <c r="AL13" s="14">
        <v>0</v>
      </c>
    </row>
    <row r="14" spans="1:38">
      <c r="A14" s="13" t="s">
        <v>8</v>
      </c>
      <c r="B14" s="14">
        <v>550</v>
      </c>
      <c r="C14" s="14">
        <v>1</v>
      </c>
      <c r="D14" s="14">
        <v>1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1</v>
      </c>
      <c r="M14" s="14">
        <v>0</v>
      </c>
      <c r="N14" s="14">
        <v>1</v>
      </c>
      <c r="O14" s="14">
        <v>0</v>
      </c>
      <c r="P14" s="14">
        <v>0</v>
      </c>
      <c r="Q14" s="14">
        <v>0</v>
      </c>
      <c r="R14" s="14">
        <v>1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0</v>
      </c>
      <c r="AJ14" s="14">
        <v>0</v>
      </c>
      <c r="AK14" s="14">
        <v>0</v>
      </c>
      <c r="AL14" s="14">
        <v>0</v>
      </c>
    </row>
    <row r="15" spans="1:38">
      <c r="A15" s="13" t="s">
        <v>74</v>
      </c>
      <c r="B15" s="14">
        <v>940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1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1</v>
      </c>
      <c r="X15" s="14">
        <v>0</v>
      </c>
      <c r="Y15" s="14">
        <v>1</v>
      </c>
      <c r="Z15" s="14">
        <v>0</v>
      </c>
      <c r="AA15" s="14">
        <v>0</v>
      </c>
      <c r="AB15" s="14">
        <v>1</v>
      </c>
      <c r="AC15" s="14">
        <v>1</v>
      </c>
      <c r="AD15" s="14">
        <v>0</v>
      </c>
      <c r="AE15" s="14">
        <v>0</v>
      </c>
      <c r="AF15" s="14">
        <v>0</v>
      </c>
      <c r="AG15" s="14">
        <v>1</v>
      </c>
      <c r="AH15" s="14">
        <v>0</v>
      </c>
      <c r="AI15" s="14">
        <v>0</v>
      </c>
      <c r="AJ15" s="14">
        <v>1</v>
      </c>
      <c r="AK15" s="14">
        <v>1</v>
      </c>
      <c r="AL15" s="14">
        <v>0</v>
      </c>
    </row>
    <row r="16" spans="1:38">
      <c r="A16" s="13" t="s">
        <v>168</v>
      </c>
      <c r="B16" s="14">
        <v>688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1</v>
      </c>
      <c r="AB16" s="14">
        <v>0</v>
      </c>
      <c r="AC16" s="14">
        <v>0</v>
      </c>
      <c r="AD16" s="14">
        <v>0</v>
      </c>
      <c r="AE16" s="14">
        <v>0</v>
      </c>
      <c r="AF16" s="14">
        <v>1</v>
      </c>
      <c r="AG16" s="14">
        <v>0</v>
      </c>
      <c r="AH16" s="14">
        <v>1</v>
      </c>
      <c r="AI16" s="14">
        <v>1</v>
      </c>
      <c r="AJ16" s="14">
        <v>0</v>
      </c>
      <c r="AK16" s="14">
        <v>0</v>
      </c>
      <c r="AL16" s="14">
        <v>1</v>
      </c>
    </row>
    <row r="17" spans="1:38">
      <c r="A17" s="13" t="s">
        <v>169</v>
      </c>
      <c r="B17" s="14">
        <v>299</v>
      </c>
      <c r="C17" s="14">
        <v>0</v>
      </c>
      <c r="D17" s="14">
        <v>0</v>
      </c>
      <c r="E17" s="14">
        <v>0</v>
      </c>
      <c r="F17" s="14">
        <v>0</v>
      </c>
      <c r="G17" s="14">
        <v>1</v>
      </c>
      <c r="H17" s="14">
        <v>1</v>
      </c>
      <c r="I17" s="14">
        <v>0</v>
      </c>
      <c r="J17" s="14">
        <v>1</v>
      </c>
      <c r="K17" s="14">
        <v>1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0</v>
      </c>
      <c r="AK17" s="14">
        <v>0</v>
      </c>
      <c r="AL17" s="14">
        <v>0</v>
      </c>
    </row>
    <row r="18" spans="1:38">
      <c r="A18" s="13" t="s">
        <v>170</v>
      </c>
      <c r="B18" s="14">
        <v>708</v>
      </c>
      <c r="C18" s="14">
        <v>0</v>
      </c>
      <c r="D18" s="14">
        <v>0</v>
      </c>
      <c r="E18" s="14">
        <v>0</v>
      </c>
      <c r="F18" s="14">
        <v>0</v>
      </c>
      <c r="G18" s="14">
        <v>1</v>
      </c>
      <c r="H18" s="14">
        <v>1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14">
        <v>0</v>
      </c>
      <c r="AL18" s="14">
        <v>0</v>
      </c>
    </row>
    <row r="19" spans="1:38">
      <c r="A19" s="13" t="s">
        <v>196</v>
      </c>
      <c r="B19" s="14">
        <v>449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1</v>
      </c>
      <c r="AJ19" s="14">
        <v>0</v>
      </c>
      <c r="AK19" s="14">
        <v>0</v>
      </c>
      <c r="AL19" s="14">
        <v>0</v>
      </c>
    </row>
    <row r="20" spans="1:38">
      <c r="A20" s="13" t="s">
        <v>9</v>
      </c>
      <c r="B20" s="14">
        <v>70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1</v>
      </c>
      <c r="AB20" s="14">
        <v>0</v>
      </c>
      <c r="AC20" s="14">
        <v>1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0</v>
      </c>
      <c r="AK20" s="14">
        <v>0</v>
      </c>
      <c r="AL20" s="14">
        <v>0</v>
      </c>
    </row>
    <row r="21" spans="1:38">
      <c r="A21" s="13" t="s">
        <v>10</v>
      </c>
      <c r="B21" s="14">
        <v>61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1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4">
        <v>0</v>
      </c>
      <c r="AL21" s="14">
        <v>0</v>
      </c>
    </row>
    <row r="22" spans="1:38">
      <c r="A22" s="13" t="s">
        <v>17</v>
      </c>
      <c r="B22" s="14">
        <v>41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1</v>
      </c>
      <c r="X22" s="14">
        <v>0</v>
      </c>
      <c r="Y22" s="14">
        <v>1</v>
      </c>
      <c r="Z22" s="14">
        <v>0</v>
      </c>
      <c r="AA22" s="14">
        <v>1</v>
      </c>
      <c r="AB22" s="14">
        <v>1</v>
      </c>
      <c r="AC22" s="14">
        <v>1</v>
      </c>
      <c r="AD22" s="14">
        <v>1</v>
      </c>
      <c r="AE22" s="14">
        <v>1</v>
      </c>
      <c r="AF22" s="14">
        <v>0</v>
      </c>
      <c r="AG22" s="14">
        <v>0</v>
      </c>
      <c r="AH22" s="14">
        <v>0</v>
      </c>
      <c r="AI22" s="14">
        <v>1</v>
      </c>
      <c r="AJ22" s="14">
        <v>1</v>
      </c>
      <c r="AK22" s="14">
        <v>1</v>
      </c>
      <c r="AL22" s="14">
        <v>0</v>
      </c>
    </row>
    <row r="23" spans="1:38">
      <c r="A23" s="13" t="s">
        <v>18</v>
      </c>
      <c r="B23" s="14">
        <v>52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1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0</v>
      </c>
    </row>
    <row r="24" spans="1:38">
      <c r="A24" s="13" t="s">
        <v>19</v>
      </c>
      <c r="B24" s="14">
        <v>52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1</v>
      </c>
      <c r="O24" s="14">
        <v>0</v>
      </c>
      <c r="P24" s="14">
        <v>0</v>
      </c>
      <c r="Q24" s="14">
        <v>0</v>
      </c>
      <c r="R24" s="14">
        <v>0</v>
      </c>
      <c r="S24" s="14">
        <v>1</v>
      </c>
      <c r="T24" s="14">
        <v>0</v>
      </c>
      <c r="U24" s="14">
        <v>0</v>
      </c>
      <c r="V24" s="14">
        <v>0</v>
      </c>
      <c r="W24" s="14">
        <v>0</v>
      </c>
      <c r="X24" s="14">
        <v>1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1</v>
      </c>
      <c r="AG24" s="14">
        <v>0</v>
      </c>
      <c r="AH24" s="14">
        <v>0</v>
      </c>
      <c r="AI24" s="14">
        <v>0</v>
      </c>
      <c r="AJ24" s="14">
        <v>0</v>
      </c>
      <c r="AK24" s="14">
        <v>0</v>
      </c>
      <c r="AL24" s="14">
        <v>0</v>
      </c>
    </row>
    <row r="25" spans="1:38">
      <c r="A25" s="13" t="s">
        <v>171</v>
      </c>
      <c r="B25" s="14">
        <v>50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1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4">
        <v>0</v>
      </c>
      <c r="AK25" s="14">
        <v>0</v>
      </c>
      <c r="AL25" s="14">
        <v>0</v>
      </c>
    </row>
    <row r="26" spans="1:38">
      <c r="A26" s="13" t="s">
        <v>20</v>
      </c>
      <c r="B26" s="14">
        <v>53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1</v>
      </c>
      <c r="R26" s="14">
        <v>1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0</v>
      </c>
      <c r="AK26" s="14">
        <v>0</v>
      </c>
      <c r="AL26" s="14">
        <v>0</v>
      </c>
    </row>
    <row r="27" spans="1:38">
      <c r="A27" s="13" t="s">
        <v>0</v>
      </c>
      <c r="B27" s="14">
        <v>19</v>
      </c>
      <c r="C27" s="14">
        <v>1</v>
      </c>
      <c r="D27" s="14">
        <v>1</v>
      </c>
      <c r="E27" s="14">
        <v>0</v>
      </c>
      <c r="F27" s="14">
        <v>0</v>
      </c>
      <c r="G27" s="14">
        <v>0</v>
      </c>
      <c r="H27" s="14">
        <v>0</v>
      </c>
      <c r="I27" s="14">
        <v>1</v>
      </c>
      <c r="J27" s="14">
        <v>0</v>
      </c>
      <c r="K27" s="14">
        <v>0</v>
      </c>
      <c r="L27" s="14">
        <v>0</v>
      </c>
      <c r="M27" s="14">
        <v>0</v>
      </c>
      <c r="N27" s="14">
        <v>1</v>
      </c>
      <c r="O27" s="14">
        <v>1</v>
      </c>
      <c r="P27" s="14">
        <v>1</v>
      </c>
      <c r="Q27" s="14">
        <v>1</v>
      </c>
      <c r="R27" s="14">
        <v>1</v>
      </c>
      <c r="S27" s="14">
        <v>1</v>
      </c>
      <c r="T27" s="14">
        <v>0</v>
      </c>
      <c r="U27" s="14">
        <v>0</v>
      </c>
      <c r="V27" s="14">
        <v>0</v>
      </c>
      <c r="W27" s="14">
        <v>1</v>
      </c>
      <c r="X27" s="14">
        <v>1</v>
      </c>
      <c r="Y27" s="14">
        <v>1</v>
      </c>
      <c r="Z27" s="14">
        <v>0</v>
      </c>
      <c r="AA27" s="14">
        <v>0</v>
      </c>
      <c r="AB27" s="14">
        <v>0</v>
      </c>
      <c r="AC27" s="14">
        <v>0</v>
      </c>
      <c r="AD27" s="14">
        <v>1</v>
      </c>
      <c r="AE27" s="14">
        <v>0</v>
      </c>
      <c r="AF27" s="14">
        <v>0</v>
      </c>
      <c r="AG27" s="14">
        <v>1</v>
      </c>
      <c r="AH27" s="14">
        <v>0</v>
      </c>
      <c r="AI27" s="14">
        <v>1</v>
      </c>
      <c r="AJ27" s="14">
        <v>0</v>
      </c>
      <c r="AK27" s="14">
        <v>0</v>
      </c>
      <c r="AL27" s="14">
        <v>0</v>
      </c>
    </row>
    <row r="28" spans="1:38">
      <c r="A28" s="13" t="s">
        <v>22</v>
      </c>
      <c r="B28" s="14">
        <v>314</v>
      </c>
      <c r="C28" s="14">
        <v>0</v>
      </c>
      <c r="D28" s="14">
        <v>0</v>
      </c>
      <c r="E28" s="14">
        <v>0</v>
      </c>
      <c r="F28" s="14">
        <v>0</v>
      </c>
      <c r="G28" s="14">
        <v>1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1</v>
      </c>
      <c r="O28" s="14">
        <v>1</v>
      </c>
      <c r="P28" s="14">
        <v>0</v>
      </c>
      <c r="Q28" s="14">
        <v>1</v>
      </c>
      <c r="R28" s="14">
        <v>1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14">
        <v>0</v>
      </c>
      <c r="AL28" s="14">
        <v>0</v>
      </c>
    </row>
    <row r="29" spans="1:38">
      <c r="A29" s="13" t="s">
        <v>21</v>
      </c>
      <c r="B29" s="14">
        <v>500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1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1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14">
        <v>0</v>
      </c>
    </row>
    <row r="30" spans="1:38">
      <c r="A30" s="13" t="s">
        <v>172</v>
      </c>
      <c r="B30" s="14">
        <v>252</v>
      </c>
      <c r="C30" s="14">
        <v>0</v>
      </c>
      <c r="D30" s="14">
        <v>0</v>
      </c>
      <c r="E30" s="14">
        <v>0</v>
      </c>
      <c r="F30" s="14">
        <v>0</v>
      </c>
      <c r="G30" s="14">
        <v>1</v>
      </c>
      <c r="H30" s="14">
        <v>1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4">
        <v>0</v>
      </c>
      <c r="AL30" s="14">
        <v>0</v>
      </c>
    </row>
    <row r="31" spans="1:38">
      <c r="A31" s="13" t="s">
        <v>23</v>
      </c>
      <c r="B31" s="14">
        <v>205</v>
      </c>
      <c r="C31" s="14">
        <v>1</v>
      </c>
      <c r="D31" s="14">
        <v>1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1</v>
      </c>
      <c r="M31" s="14">
        <v>1</v>
      </c>
      <c r="N31" s="14">
        <v>1</v>
      </c>
      <c r="O31" s="14">
        <v>1</v>
      </c>
      <c r="P31" s="14">
        <v>1</v>
      </c>
      <c r="Q31" s="14">
        <v>1</v>
      </c>
      <c r="R31" s="14">
        <v>0</v>
      </c>
      <c r="S31" s="14">
        <v>1</v>
      </c>
      <c r="T31" s="14">
        <v>1</v>
      </c>
      <c r="U31" s="14">
        <v>1</v>
      </c>
      <c r="V31" s="14">
        <v>1</v>
      </c>
      <c r="W31" s="14">
        <v>1</v>
      </c>
      <c r="X31" s="14">
        <v>0</v>
      </c>
      <c r="Y31" s="14">
        <v>1</v>
      </c>
      <c r="Z31" s="14">
        <v>0</v>
      </c>
      <c r="AA31" s="14">
        <v>1</v>
      </c>
      <c r="AB31" s="14">
        <v>1</v>
      </c>
      <c r="AC31" s="14">
        <v>1</v>
      </c>
      <c r="AD31" s="14">
        <v>1</v>
      </c>
      <c r="AE31" s="14">
        <v>1</v>
      </c>
      <c r="AF31" s="14">
        <v>1</v>
      </c>
      <c r="AG31" s="14">
        <v>1</v>
      </c>
      <c r="AH31" s="14">
        <v>1</v>
      </c>
      <c r="AI31" s="14">
        <v>1</v>
      </c>
      <c r="AJ31" s="14">
        <v>1</v>
      </c>
      <c r="AK31" s="14">
        <v>1</v>
      </c>
      <c r="AL31" s="14">
        <v>1</v>
      </c>
    </row>
    <row r="32" spans="1:38">
      <c r="A32" s="13" t="s">
        <v>24</v>
      </c>
      <c r="B32" s="14">
        <v>95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1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4">
        <v>0</v>
      </c>
      <c r="AK32" s="14">
        <v>0</v>
      </c>
      <c r="AL32" s="14">
        <v>0</v>
      </c>
    </row>
    <row r="33" spans="1:38">
      <c r="A33" s="13" t="s">
        <v>82</v>
      </c>
      <c r="B33" s="14">
        <v>2897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1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0</v>
      </c>
      <c r="AK33" s="14">
        <v>1</v>
      </c>
      <c r="AL33" s="14">
        <v>1</v>
      </c>
    </row>
    <row r="34" spans="1:38">
      <c r="A34" s="13" t="s">
        <v>151</v>
      </c>
      <c r="B34" s="14">
        <v>72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1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1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4">
        <v>0</v>
      </c>
      <c r="AJ34" s="14">
        <v>0</v>
      </c>
      <c r="AK34" s="14">
        <v>0</v>
      </c>
      <c r="AL34" s="14">
        <v>0</v>
      </c>
    </row>
    <row r="35" spans="1:38">
      <c r="A35" s="13" t="s">
        <v>25</v>
      </c>
      <c r="B35" s="14">
        <v>110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1</v>
      </c>
      <c r="N35" s="14">
        <v>0</v>
      </c>
      <c r="O35" s="14">
        <v>0</v>
      </c>
      <c r="P35" s="14">
        <v>1</v>
      </c>
      <c r="Q35" s="14">
        <v>0</v>
      </c>
      <c r="R35" s="14">
        <v>0</v>
      </c>
      <c r="S35" s="14">
        <v>1</v>
      </c>
      <c r="T35" s="14">
        <v>1</v>
      </c>
      <c r="U35" s="14">
        <v>1</v>
      </c>
      <c r="V35" s="14">
        <v>1</v>
      </c>
      <c r="W35" s="14">
        <v>0</v>
      </c>
      <c r="X35" s="14">
        <v>1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1</v>
      </c>
      <c r="AE35" s="14">
        <v>0</v>
      </c>
      <c r="AF35" s="14">
        <v>1</v>
      </c>
      <c r="AG35" s="14">
        <v>0</v>
      </c>
      <c r="AH35" s="14">
        <v>1</v>
      </c>
      <c r="AI35" s="14">
        <v>0</v>
      </c>
      <c r="AJ35" s="14">
        <v>0</v>
      </c>
      <c r="AK35" s="14">
        <v>0</v>
      </c>
      <c r="AL35" s="14">
        <v>0</v>
      </c>
    </row>
    <row r="36" spans="1:38">
      <c r="A36" s="13" t="s">
        <v>26</v>
      </c>
      <c r="B36" s="14">
        <v>83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1</v>
      </c>
      <c r="AC36" s="14">
        <v>1</v>
      </c>
      <c r="AD36" s="14">
        <v>0</v>
      </c>
      <c r="AE36" s="14">
        <v>0</v>
      </c>
      <c r="AF36" s="14">
        <v>0</v>
      </c>
      <c r="AG36" s="14">
        <v>1</v>
      </c>
      <c r="AH36" s="14">
        <v>0</v>
      </c>
      <c r="AI36" s="14">
        <v>0</v>
      </c>
      <c r="AJ36" s="14">
        <v>1</v>
      </c>
      <c r="AK36" s="14">
        <v>0</v>
      </c>
      <c r="AL36" s="14">
        <v>0</v>
      </c>
    </row>
    <row r="37" spans="1:38">
      <c r="A37" s="13" t="s">
        <v>152</v>
      </c>
      <c r="B37" s="14">
        <v>95</v>
      </c>
      <c r="C37" s="14">
        <v>1</v>
      </c>
      <c r="D37" s="14">
        <v>1</v>
      </c>
      <c r="E37" s="14">
        <v>1</v>
      </c>
      <c r="F37" s="14">
        <v>0</v>
      </c>
      <c r="G37" s="14">
        <v>0</v>
      </c>
      <c r="H37" s="14">
        <v>0</v>
      </c>
      <c r="I37" s="14">
        <v>1</v>
      </c>
      <c r="J37" s="14">
        <v>1</v>
      </c>
      <c r="K37" s="14">
        <v>1</v>
      </c>
      <c r="L37" s="14">
        <v>1</v>
      </c>
      <c r="M37" s="14">
        <v>0</v>
      </c>
      <c r="N37" s="14">
        <v>0</v>
      </c>
      <c r="O37" s="14">
        <v>1</v>
      </c>
      <c r="P37" s="14">
        <v>0</v>
      </c>
      <c r="Q37" s="14">
        <v>0</v>
      </c>
      <c r="R37" s="14">
        <v>1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14">
        <v>0</v>
      </c>
      <c r="AK37" s="14">
        <v>0</v>
      </c>
      <c r="AL37" s="14">
        <v>0</v>
      </c>
    </row>
    <row r="38" spans="1:38">
      <c r="A38" s="13" t="s">
        <v>173</v>
      </c>
      <c r="B38" s="14">
        <v>1977</v>
      </c>
      <c r="C38" s="14">
        <v>0</v>
      </c>
      <c r="D38" s="14">
        <v>0</v>
      </c>
      <c r="E38" s="14">
        <v>0</v>
      </c>
      <c r="F38" s="14">
        <v>0</v>
      </c>
      <c r="G38" s="14">
        <v>1</v>
      </c>
      <c r="H38" s="14">
        <v>1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0</v>
      </c>
      <c r="AJ38" s="14">
        <v>0</v>
      </c>
      <c r="AK38" s="14">
        <v>0</v>
      </c>
      <c r="AL38" s="14">
        <v>0</v>
      </c>
    </row>
    <row r="39" spans="1:38">
      <c r="A39" s="13" t="s">
        <v>174</v>
      </c>
      <c r="B39" s="14">
        <v>4214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1</v>
      </c>
      <c r="K39" s="14">
        <v>1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1</v>
      </c>
      <c r="AB39" s="14">
        <v>0</v>
      </c>
      <c r="AC39" s="14">
        <v>0</v>
      </c>
      <c r="AD39" s="14">
        <v>0</v>
      </c>
      <c r="AE39" s="14">
        <v>1</v>
      </c>
      <c r="AF39" s="14">
        <v>0</v>
      </c>
      <c r="AG39" s="14">
        <v>0</v>
      </c>
      <c r="AH39" s="14">
        <v>0</v>
      </c>
      <c r="AI39" s="14">
        <v>0</v>
      </c>
      <c r="AJ39" s="14">
        <v>0</v>
      </c>
      <c r="AK39" s="14">
        <v>0</v>
      </c>
      <c r="AL39" s="14">
        <v>0</v>
      </c>
    </row>
    <row r="40" spans="1:38">
      <c r="A40" s="13" t="s">
        <v>47</v>
      </c>
      <c r="B40" s="14">
        <v>4214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1</v>
      </c>
      <c r="N40" s="14">
        <v>1</v>
      </c>
      <c r="O40" s="14">
        <v>0</v>
      </c>
      <c r="P40" s="14">
        <v>1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1</v>
      </c>
      <c r="X40" s="14">
        <v>1</v>
      </c>
      <c r="Y40" s="14">
        <v>0</v>
      </c>
      <c r="Z40" s="14">
        <v>0</v>
      </c>
      <c r="AA40" s="14">
        <v>0</v>
      </c>
      <c r="AB40" s="14">
        <v>0</v>
      </c>
      <c r="AC40" s="14">
        <v>1</v>
      </c>
      <c r="AD40" s="14">
        <v>0</v>
      </c>
      <c r="AE40" s="14">
        <v>0</v>
      </c>
      <c r="AF40" s="14">
        <v>0</v>
      </c>
      <c r="AG40" s="14">
        <v>0</v>
      </c>
      <c r="AH40" s="14">
        <v>1</v>
      </c>
      <c r="AI40" s="14">
        <v>1</v>
      </c>
      <c r="AJ40" s="14">
        <v>1</v>
      </c>
      <c r="AK40" s="14">
        <v>0</v>
      </c>
      <c r="AL40" s="14">
        <v>0</v>
      </c>
    </row>
    <row r="41" spans="1:38">
      <c r="A41" s="13" t="s">
        <v>175</v>
      </c>
      <c r="B41" s="14">
        <v>4214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1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1</v>
      </c>
      <c r="AE41" s="14">
        <v>0</v>
      </c>
      <c r="AF41" s="14">
        <v>0</v>
      </c>
      <c r="AG41" s="14">
        <v>0</v>
      </c>
      <c r="AH41" s="14">
        <v>0</v>
      </c>
      <c r="AI41" s="14">
        <v>0</v>
      </c>
      <c r="AJ41" s="14">
        <v>0</v>
      </c>
      <c r="AK41" s="14">
        <v>0</v>
      </c>
      <c r="AL41" s="14">
        <v>0</v>
      </c>
    </row>
    <row r="42" spans="1:38">
      <c r="A42" s="13" t="s">
        <v>34</v>
      </c>
      <c r="B42" s="14">
        <v>306</v>
      </c>
      <c r="C42" s="14">
        <v>1</v>
      </c>
      <c r="D42" s="14">
        <v>1</v>
      </c>
      <c r="E42" s="14">
        <v>0</v>
      </c>
      <c r="F42" s="14">
        <v>0</v>
      </c>
      <c r="G42" s="14">
        <v>0</v>
      </c>
      <c r="H42" s="14">
        <v>0</v>
      </c>
      <c r="I42" s="14">
        <v>1</v>
      </c>
      <c r="J42" s="14">
        <v>1</v>
      </c>
      <c r="K42" s="14">
        <v>1</v>
      </c>
      <c r="L42" s="14">
        <v>1</v>
      </c>
      <c r="M42" s="14">
        <v>0</v>
      </c>
      <c r="N42" s="14">
        <v>0</v>
      </c>
      <c r="O42" s="14">
        <v>1</v>
      </c>
      <c r="P42" s="14">
        <v>1</v>
      </c>
      <c r="Q42" s="14">
        <v>1</v>
      </c>
      <c r="R42" s="14">
        <v>1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4">
        <v>0</v>
      </c>
      <c r="AI42" s="14">
        <v>0</v>
      </c>
      <c r="AJ42" s="14">
        <v>0</v>
      </c>
      <c r="AK42" s="14">
        <v>0</v>
      </c>
      <c r="AL42" s="14">
        <v>0</v>
      </c>
    </row>
    <row r="43" spans="1:38">
      <c r="A43" s="13" t="s">
        <v>35</v>
      </c>
      <c r="B43" s="14">
        <v>464</v>
      </c>
      <c r="C43" s="14">
        <v>0</v>
      </c>
      <c r="D43" s="14">
        <v>0</v>
      </c>
      <c r="E43" s="14">
        <v>0</v>
      </c>
      <c r="F43" s="14">
        <v>1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4">
        <v>0</v>
      </c>
      <c r="AI43" s="14">
        <v>0</v>
      </c>
      <c r="AJ43" s="14">
        <v>0</v>
      </c>
      <c r="AK43" s="14">
        <v>0</v>
      </c>
      <c r="AL43" s="14">
        <v>0</v>
      </c>
    </row>
    <row r="44" spans="1:38">
      <c r="A44" s="13" t="s">
        <v>36</v>
      </c>
      <c r="B44" s="14">
        <v>564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1</v>
      </c>
      <c r="Q44" s="14">
        <v>0</v>
      </c>
      <c r="R44" s="14">
        <v>0</v>
      </c>
      <c r="S44" s="14">
        <v>1</v>
      </c>
      <c r="T44" s="14">
        <v>1</v>
      </c>
      <c r="U44" s="14">
        <v>1</v>
      </c>
      <c r="V44" s="14">
        <v>1</v>
      </c>
      <c r="W44" s="14">
        <v>1</v>
      </c>
      <c r="X44" s="14">
        <v>0</v>
      </c>
      <c r="Y44" s="14">
        <v>1</v>
      </c>
      <c r="Z44" s="14">
        <v>0</v>
      </c>
      <c r="AA44" s="14">
        <v>0</v>
      </c>
      <c r="AB44" s="14">
        <v>0</v>
      </c>
      <c r="AC44" s="14">
        <v>1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0</v>
      </c>
      <c r="AJ44" s="14">
        <v>1</v>
      </c>
      <c r="AK44" s="14">
        <v>0</v>
      </c>
      <c r="AL44" s="14">
        <v>0</v>
      </c>
    </row>
    <row r="45" spans="1:38">
      <c r="A45" s="13" t="s">
        <v>37</v>
      </c>
      <c r="B45" s="14">
        <v>210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1</v>
      </c>
      <c r="T45" s="14">
        <v>0</v>
      </c>
      <c r="U45" s="14">
        <v>1</v>
      </c>
      <c r="V45" s="14">
        <v>1</v>
      </c>
      <c r="W45" s="14">
        <v>1</v>
      </c>
      <c r="X45" s="14">
        <v>0</v>
      </c>
      <c r="Y45" s="14">
        <v>1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0</v>
      </c>
      <c r="AJ45" s="14">
        <v>0</v>
      </c>
      <c r="AK45" s="14">
        <v>0</v>
      </c>
      <c r="AL45" s="14">
        <v>1</v>
      </c>
    </row>
    <row r="46" spans="1:38">
      <c r="A46" s="13" t="s">
        <v>38</v>
      </c>
      <c r="B46" s="14">
        <v>670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1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1</v>
      </c>
      <c r="AF46" s="14">
        <v>1</v>
      </c>
      <c r="AG46" s="14">
        <v>1</v>
      </c>
      <c r="AH46" s="14">
        <v>0</v>
      </c>
      <c r="AI46" s="14">
        <v>1</v>
      </c>
      <c r="AJ46" s="14">
        <v>0</v>
      </c>
      <c r="AK46" s="14">
        <v>1</v>
      </c>
      <c r="AL46" s="14">
        <v>0</v>
      </c>
    </row>
    <row r="47" spans="1:38">
      <c r="A47" s="13" t="s">
        <v>197</v>
      </c>
      <c r="B47" s="14">
        <v>480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1</v>
      </c>
      <c r="P47" s="14">
        <v>1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1</v>
      </c>
      <c r="Y47" s="14">
        <v>0</v>
      </c>
      <c r="Z47" s="14">
        <v>1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  <c r="AI47" s="14">
        <v>0</v>
      </c>
      <c r="AJ47" s="14">
        <v>0</v>
      </c>
      <c r="AK47" s="14">
        <v>0</v>
      </c>
      <c r="AL47" s="14">
        <v>1</v>
      </c>
    </row>
    <row r="48" spans="1:38">
      <c r="A48" s="13" t="s">
        <v>39</v>
      </c>
      <c r="B48" s="14">
        <v>407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1</v>
      </c>
      <c r="AE48" s="14">
        <v>0</v>
      </c>
      <c r="AF48" s="14">
        <v>0</v>
      </c>
      <c r="AG48" s="14">
        <v>0</v>
      </c>
      <c r="AH48" s="14">
        <v>0</v>
      </c>
      <c r="AI48" s="14">
        <v>0</v>
      </c>
      <c r="AJ48" s="14">
        <v>0</v>
      </c>
      <c r="AK48" s="14">
        <v>0</v>
      </c>
      <c r="AL48" s="14">
        <v>0</v>
      </c>
    </row>
    <row r="49" spans="1:38">
      <c r="A49" s="13" t="s">
        <v>40</v>
      </c>
      <c r="B49" s="14">
        <v>415</v>
      </c>
      <c r="C49" s="14">
        <v>0</v>
      </c>
      <c r="D49" s="14">
        <v>0</v>
      </c>
      <c r="E49" s="14">
        <v>1</v>
      </c>
      <c r="F49" s="14">
        <v>0</v>
      </c>
      <c r="G49" s="14">
        <v>1</v>
      </c>
      <c r="H49" s="14">
        <v>1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4">
        <v>0</v>
      </c>
      <c r="AI49" s="14">
        <v>0</v>
      </c>
      <c r="AJ49" s="14">
        <v>0</v>
      </c>
      <c r="AK49" s="14">
        <v>0</v>
      </c>
      <c r="AL49" s="14">
        <v>0</v>
      </c>
    </row>
    <row r="50" spans="1:38">
      <c r="A50" s="13" t="s">
        <v>41</v>
      </c>
      <c r="B50" s="14">
        <v>820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1</v>
      </c>
      <c r="P50" s="14">
        <v>0</v>
      </c>
      <c r="Q50" s="14">
        <v>1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0</v>
      </c>
      <c r="AH50" s="14">
        <v>1</v>
      </c>
      <c r="AI50" s="14">
        <v>0</v>
      </c>
      <c r="AJ50" s="14">
        <v>0</v>
      </c>
      <c r="AK50" s="14">
        <v>0</v>
      </c>
      <c r="AL50" s="14">
        <v>0</v>
      </c>
    </row>
    <row r="51" spans="1:38">
      <c r="A51" s="13" t="s">
        <v>176</v>
      </c>
      <c r="B51" s="14">
        <v>209</v>
      </c>
      <c r="C51" s="14">
        <v>0</v>
      </c>
      <c r="D51" s="14">
        <v>0</v>
      </c>
      <c r="E51" s="14">
        <v>0</v>
      </c>
      <c r="F51" s="14">
        <v>0</v>
      </c>
      <c r="G51" s="14">
        <v>1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  <c r="AI51" s="14">
        <v>0</v>
      </c>
      <c r="AJ51" s="14">
        <v>0</v>
      </c>
      <c r="AK51" s="14">
        <v>0</v>
      </c>
      <c r="AL51" s="14">
        <v>0</v>
      </c>
    </row>
    <row r="52" spans="1:38">
      <c r="A52" s="13" t="s">
        <v>11</v>
      </c>
      <c r="B52" s="14">
        <v>96</v>
      </c>
      <c r="C52" s="14">
        <v>0</v>
      </c>
      <c r="D52" s="14">
        <v>0</v>
      </c>
      <c r="E52" s="14">
        <v>1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1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1</v>
      </c>
      <c r="U52" s="14">
        <v>1</v>
      </c>
      <c r="V52" s="14">
        <v>1</v>
      </c>
      <c r="W52" s="14">
        <v>0</v>
      </c>
      <c r="X52" s="14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1</v>
      </c>
      <c r="AF52" s="14">
        <v>1</v>
      </c>
      <c r="AG52" s="14">
        <v>0</v>
      </c>
      <c r="AH52" s="14">
        <v>0</v>
      </c>
      <c r="AI52" s="14">
        <v>0</v>
      </c>
      <c r="AJ52" s="14">
        <v>0</v>
      </c>
      <c r="AK52" s="14">
        <v>0</v>
      </c>
      <c r="AL52" s="14">
        <v>0</v>
      </c>
    </row>
    <row r="53" spans="1:38">
      <c r="A53" s="13" t="s">
        <v>153</v>
      </c>
      <c r="B53" s="14">
        <v>74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14">
        <v>0</v>
      </c>
      <c r="AA53" s="14">
        <v>0</v>
      </c>
      <c r="AB53" s="14">
        <v>1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4">
        <v>0</v>
      </c>
      <c r="AI53" s="14">
        <v>0</v>
      </c>
      <c r="AJ53" s="14">
        <v>0</v>
      </c>
      <c r="AK53" s="14">
        <v>0</v>
      </c>
      <c r="AL53" s="14">
        <v>0</v>
      </c>
    </row>
    <row r="54" spans="1:38">
      <c r="A54" s="13" t="s">
        <v>12</v>
      </c>
      <c r="B54" s="14">
        <v>134</v>
      </c>
      <c r="C54" s="14">
        <v>0</v>
      </c>
      <c r="D54" s="14">
        <v>0</v>
      </c>
      <c r="E54" s="14">
        <v>0</v>
      </c>
      <c r="F54" s="14">
        <v>1</v>
      </c>
      <c r="G54" s="14">
        <v>1</v>
      </c>
      <c r="H54" s="14">
        <v>1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0</v>
      </c>
      <c r="AJ54" s="14">
        <v>0</v>
      </c>
      <c r="AK54" s="14">
        <v>0</v>
      </c>
      <c r="AL54" s="14">
        <v>0</v>
      </c>
    </row>
    <row r="55" spans="1:38">
      <c r="A55" s="13" t="s">
        <v>177</v>
      </c>
      <c r="B55" s="14">
        <v>74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1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4">
        <v>0</v>
      </c>
      <c r="AI55" s="14">
        <v>0</v>
      </c>
      <c r="AJ55" s="14">
        <v>0</v>
      </c>
      <c r="AK55" s="14">
        <v>0</v>
      </c>
      <c r="AL55" s="14">
        <v>0</v>
      </c>
    </row>
    <row r="56" spans="1:38">
      <c r="A56" s="13" t="s">
        <v>178</v>
      </c>
      <c r="B56" s="14">
        <v>156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Z56" s="14">
        <v>0</v>
      </c>
      <c r="AA56" s="14">
        <v>0</v>
      </c>
      <c r="AB56" s="14">
        <v>0</v>
      </c>
      <c r="AC56" s="14">
        <v>0</v>
      </c>
      <c r="AD56" s="14">
        <v>0</v>
      </c>
      <c r="AE56" s="14">
        <v>0</v>
      </c>
      <c r="AF56" s="14">
        <v>0</v>
      </c>
      <c r="AG56" s="14">
        <v>1</v>
      </c>
      <c r="AH56" s="14">
        <v>0</v>
      </c>
      <c r="AI56" s="14">
        <v>0</v>
      </c>
      <c r="AJ56" s="14">
        <v>0</v>
      </c>
      <c r="AK56" s="14">
        <v>0</v>
      </c>
      <c r="AL56" s="14">
        <v>0</v>
      </c>
    </row>
    <row r="57" spans="1:38">
      <c r="A57" s="13" t="s">
        <v>32</v>
      </c>
      <c r="B57" s="14">
        <v>3000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1</v>
      </c>
      <c r="J57" s="14">
        <v>1</v>
      </c>
      <c r="K57" s="14">
        <v>1</v>
      </c>
      <c r="L57" s="14">
        <v>1</v>
      </c>
      <c r="M57" s="14">
        <v>1</v>
      </c>
      <c r="N57" s="14">
        <v>0</v>
      </c>
      <c r="O57" s="14">
        <v>0</v>
      </c>
      <c r="P57" s="14">
        <v>1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14">
        <v>0</v>
      </c>
      <c r="AB57" s="14">
        <v>0</v>
      </c>
      <c r="AC57" s="14">
        <v>0</v>
      </c>
      <c r="AD57" s="14">
        <v>0</v>
      </c>
      <c r="AE57" s="14">
        <v>0</v>
      </c>
      <c r="AF57" s="14">
        <v>0</v>
      </c>
      <c r="AG57" s="14">
        <v>0</v>
      </c>
      <c r="AH57" s="14">
        <v>0</v>
      </c>
      <c r="AI57" s="14">
        <v>0</v>
      </c>
      <c r="AJ57" s="14">
        <v>0</v>
      </c>
      <c r="AK57" s="14">
        <v>0</v>
      </c>
      <c r="AL57" s="14">
        <v>0</v>
      </c>
    </row>
    <row r="58" spans="1:38">
      <c r="A58" s="13" t="s">
        <v>179</v>
      </c>
      <c r="B58" s="14">
        <v>2735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1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1</v>
      </c>
      <c r="AA58" s="14">
        <v>0</v>
      </c>
      <c r="AB58" s="14">
        <v>0</v>
      </c>
      <c r="AC58" s="14">
        <v>0</v>
      </c>
      <c r="AD58" s="14">
        <v>0</v>
      </c>
      <c r="AE58" s="14">
        <v>0</v>
      </c>
      <c r="AF58" s="14">
        <v>0</v>
      </c>
      <c r="AG58" s="14">
        <v>0</v>
      </c>
      <c r="AH58" s="14">
        <v>1</v>
      </c>
      <c r="AI58" s="14">
        <v>0</v>
      </c>
      <c r="AJ58" s="14">
        <v>0</v>
      </c>
      <c r="AK58" s="14">
        <v>0</v>
      </c>
      <c r="AL58" s="14">
        <v>0</v>
      </c>
    </row>
    <row r="59" spans="1:38">
      <c r="A59" s="13" t="s">
        <v>51</v>
      </c>
      <c r="B59" s="14">
        <v>20</v>
      </c>
      <c r="C59" s="14">
        <v>1</v>
      </c>
      <c r="D59" s="14">
        <v>1</v>
      </c>
      <c r="E59" s="14">
        <v>1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14">
        <v>0</v>
      </c>
      <c r="AB59" s="14">
        <v>0</v>
      </c>
      <c r="AC59" s="14">
        <v>0</v>
      </c>
      <c r="AD59" s="14">
        <v>0</v>
      </c>
      <c r="AE59" s="14">
        <v>0</v>
      </c>
      <c r="AF59" s="14">
        <v>0</v>
      </c>
      <c r="AG59" s="14">
        <v>0</v>
      </c>
      <c r="AH59" s="14">
        <v>0</v>
      </c>
      <c r="AI59" s="14">
        <v>0</v>
      </c>
      <c r="AJ59" s="14">
        <v>0</v>
      </c>
      <c r="AK59" s="14">
        <v>0</v>
      </c>
      <c r="AL59" s="14">
        <v>0</v>
      </c>
    </row>
    <row r="60" spans="1:38">
      <c r="A60" s="13" t="s">
        <v>180</v>
      </c>
      <c r="B60" s="14">
        <v>15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1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1</v>
      </c>
      <c r="Z60" s="14">
        <v>0</v>
      </c>
      <c r="AA60" s="14">
        <v>0</v>
      </c>
      <c r="AB60" s="14">
        <v>0</v>
      </c>
      <c r="AC60" s="14">
        <v>0</v>
      </c>
      <c r="AD60" s="14">
        <v>0</v>
      </c>
      <c r="AE60" s="14">
        <v>0</v>
      </c>
      <c r="AF60" s="14">
        <v>0</v>
      </c>
      <c r="AG60" s="14">
        <v>0</v>
      </c>
      <c r="AH60" s="14">
        <v>0</v>
      </c>
      <c r="AI60" s="14">
        <v>0</v>
      </c>
      <c r="AJ60" s="14">
        <v>0</v>
      </c>
      <c r="AK60" s="14">
        <v>0</v>
      </c>
      <c r="AL60" s="14">
        <v>0</v>
      </c>
    </row>
    <row r="61" spans="1:38">
      <c r="A61" s="13" t="s">
        <v>52</v>
      </c>
      <c r="B61" s="14">
        <v>10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1</v>
      </c>
      <c r="U61" s="14">
        <v>1</v>
      </c>
      <c r="V61" s="14">
        <v>1</v>
      </c>
      <c r="W61" s="14">
        <v>0</v>
      </c>
      <c r="X61" s="14">
        <v>0</v>
      </c>
      <c r="Y61" s="14">
        <v>0</v>
      </c>
      <c r="Z61" s="14">
        <v>0</v>
      </c>
      <c r="AA61" s="14">
        <v>0</v>
      </c>
      <c r="AB61" s="14">
        <v>0</v>
      </c>
      <c r="AC61" s="14">
        <v>0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  <c r="AI61" s="14">
        <v>0</v>
      </c>
      <c r="AJ61" s="14">
        <v>0</v>
      </c>
      <c r="AK61" s="14">
        <v>0</v>
      </c>
      <c r="AL61" s="14">
        <v>0</v>
      </c>
    </row>
    <row r="62" spans="1:38">
      <c r="A62" s="13" t="s">
        <v>181</v>
      </c>
      <c r="B62" s="14">
        <v>265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1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  <c r="Z62" s="14">
        <v>1</v>
      </c>
      <c r="AA62" s="14">
        <v>0</v>
      </c>
      <c r="AB62" s="14">
        <v>0</v>
      </c>
      <c r="AC62" s="14">
        <v>0</v>
      </c>
      <c r="AD62" s="14">
        <v>0</v>
      </c>
      <c r="AE62" s="14">
        <v>0</v>
      </c>
      <c r="AF62" s="14">
        <v>0</v>
      </c>
      <c r="AG62" s="14">
        <v>0</v>
      </c>
      <c r="AH62" s="14">
        <v>0</v>
      </c>
      <c r="AI62" s="14">
        <v>0</v>
      </c>
      <c r="AJ62" s="14">
        <v>0</v>
      </c>
      <c r="AK62" s="14">
        <v>0</v>
      </c>
      <c r="AL62" s="14">
        <v>0</v>
      </c>
    </row>
    <row r="63" spans="1:38">
      <c r="A63" s="13" t="s">
        <v>182</v>
      </c>
      <c r="B63" s="14">
        <v>11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1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14">
        <v>0</v>
      </c>
      <c r="AB63" s="14">
        <v>0</v>
      </c>
      <c r="AC63" s="14">
        <v>0</v>
      </c>
      <c r="AD63" s="14">
        <v>0</v>
      </c>
      <c r="AE63" s="14">
        <v>0</v>
      </c>
      <c r="AF63" s="14">
        <v>0</v>
      </c>
      <c r="AG63" s="14">
        <v>0</v>
      </c>
      <c r="AH63" s="14">
        <v>0</v>
      </c>
      <c r="AI63" s="14">
        <v>0</v>
      </c>
      <c r="AJ63" s="14">
        <v>0</v>
      </c>
      <c r="AK63" s="14">
        <v>0</v>
      </c>
      <c r="AL63" s="14">
        <v>0</v>
      </c>
    </row>
    <row r="64" spans="1:38">
      <c r="A64" s="13" t="s">
        <v>46</v>
      </c>
      <c r="B64" s="14">
        <v>11</v>
      </c>
      <c r="C64" s="14">
        <v>0</v>
      </c>
      <c r="D64" s="14">
        <v>0</v>
      </c>
      <c r="E64" s="14">
        <v>1</v>
      </c>
      <c r="F64" s="14">
        <v>0</v>
      </c>
      <c r="G64" s="14">
        <v>1</v>
      </c>
      <c r="H64" s="14">
        <v>0</v>
      </c>
      <c r="I64" s="14">
        <v>1</v>
      </c>
      <c r="J64" s="14">
        <v>1</v>
      </c>
      <c r="K64" s="14">
        <v>1</v>
      </c>
      <c r="L64" s="14">
        <v>0</v>
      </c>
      <c r="M64" s="14">
        <v>0</v>
      </c>
      <c r="N64" s="14">
        <v>0</v>
      </c>
      <c r="O64" s="14">
        <v>0</v>
      </c>
      <c r="P64" s="14">
        <v>1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1</v>
      </c>
      <c r="Y64" s="14">
        <v>0</v>
      </c>
      <c r="Z64" s="14">
        <v>0</v>
      </c>
      <c r="AA64" s="14">
        <v>0</v>
      </c>
      <c r="AB64" s="14">
        <v>0</v>
      </c>
      <c r="AC64" s="14">
        <v>0</v>
      </c>
      <c r="AD64" s="14">
        <v>1</v>
      </c>
      <c r="AE64" s="14">
        <v>0</v>
      </c>
      <c r="AF64" s="14">
        <v>1</v>
      </c>
      <c r="AG64" s="14">
        <v>0</v>
      </c>
      <c r="AH64" s="14">
        <v>0</v>
      </c>
      <c r="AI64" s="14">
        <v>0</v>
      </c>
      <c r="AJ64" s="14">
        <v>1</v>
      </c>
      <c r="AK64" s="14">
        <v>0</v>
      </c>
      <c r="AL64" s="14">
        <v>0</v>
      </c>
    </row>
    <row r="65" spans="1:38">
      <c r="A65" s="13" t="s">
        <v>84</v>
      </c>
      <c r="B65" s="14">
        <v>6690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  <c r="Z65" s="14">
        <v>0</v>
      </c>
      <c r="AA65" s="14">
        <v>0</v>
      </c>
      <c r="AB65" s="14">
        <v>0</v>
      </c>
      <c r="AC65" s="14">
        <v>0</v>
      </c>
      <c r="AD65" s="14">
        <v>0</v>
      </c>
      <c r="AE65" s="14">
        <v>0</v>
      </c>
      <c r="AF65" s="14">
        <v>0</v>
      </c>
      <c r="AG65" s="14">
        <v>0</v>
      </c>
      <c r="AH65" s="14">
        <v>1</v>
      </c>
      <c r="AI65" s="14">
        <v>0</v>
      </c>
      <c r="AJ65" s="14">
        <v>0</v>
      </c>
      <c r="AK65" s="14">
        <v>0</v>
      </c>
      <c r="AL65" s="14">
        <v>0</v>
      </c>
    </row>
    <row r="66" spans="1:38">
      <c r="A66" s="13" t="s">
        <v>48</v>
      </c>
      <c r="B66" s="14">
        <v>6252</v>
      </c>
      <c r="C66" s="14">
        <v>0</v>
      </c>
      <c r="D66" s="14">
        <v>0</v>
      </c>
      <c r="E66" s="14">
        <v>1</v>
      </c>
      <c r="F66" s="14">
        <v>1</v>
      </c>
      <c r="G66" s="14">
        <v>0</v>
      </c>
      <c r="H66" s="14">
        <v>0</v>
      </c>
      <c r="I66" s="14">
        <v>1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1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  <c r="Z66" s="14">
        <v>1</v>
      </c>
      <c r="AA66" s="14">
        <v>0</v>
      </c>
      <c r="AB66" s="14">
        <v>0</v>
      </c>
      <c r="AC66" s="14">
        <v>0</v>
      </c>
      <c r="AD66" s="14">
        <v>0</v>
      </c>
      <c r="AE66" s="14">
        <v>0</v>
      </c>
      <c r="AF66" s="14">
        <v>0</v>
      </c>
      <c r="AG66" s="14">
        <v>0</v>
      </c>
      <c r="AH66" s="14">
        <v>0</v>
      </c>
      <c r="AI66" s="14">
        <v>0</v>
      </c>
      <c r="AJ66" s="14">
        <v>0</v>
      </c>
      <c r="AK66" s="14">
        <v>0</v>
      </c>
      <c r="AL66" s="14">
        <v>0</v>
      </c>
    </row>
    <row r="67" spans="1:38">
      <c r="A67" s="13" t="s">
        <v>183</v>
      </c>
      <c r="B67" s="14">
        <v>6026</v>
      </c>
      <c r="C67" s="14">
        <v>0</v>
      </c>
      <c r="D67" s="14">
        <v>1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Z67" s="14">
        <v>0</v>
      </c>
      <c r="AA67" s="14">
        <v>0</v>
      </c>
      <c r="AB67" s="14">
        <v>0</v>
      </c>
      <c r="AC67" s="14">
        <v>0</v>
      </c>
      <c r="AD67" s="14">
        <v>0</v>
      </c>
      <c r="AE67" s="14">
        <v>0</v>
      </c>
      <c r="AF67" s="14">
        <v>0</v>
      </c>
      <c r="AG67" s="14">
        <v>0</v>
      </c>
      <c r="AH67" s="14">
        <v>0</v>
      </c>
      <c r="AI67" s="14">
        <v>0</v>
      </c>
      <c r="AJ67" s="14">
        <v>0</v>
      </c>
      <c r="AK67" s="14">
        <v>0</v>
      </c>
      <c r="AL67" s="14">
        <v>1</v>
      </c>
    </row>
    <row r="68" spans="1:38">
      <c r="A68" s="13" t="s">
        <v>49</v>
      </c>
      <c r="B68" s="14">
        <v>9096</v>
      </c>
      <c r="C68" s="14">
        <v>0</v>
      </c>
      <c r="D68" s="14">
        <v>0</v>
      </c>
      <c r="E68" s="14">
        <v>0</v>
      </c>
      <c r="F68" s="14">
        <v>0</v>
      </c>
      <c r="G68" s="14">
        <v>1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1</v>
      </c>
      <c r="P68" s="14">
        <v>0</v>
      </c>
      <c r="Q68" s="14">
        <v>1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14">
        <v>0</v>
      </c>
      <c r="AB68" s="14">
        <v>0</v>
      </c>
      <c r="AC68" s="14">
        <v>0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  <c r="AI68" s="14">
        <v>0</v>
      </c>
      <c r="AJ68" s="14">
        <v>0</v>
      </c>
      <c r="AK68" s="14">
        <v>0</v>
      </c>
      <c r="AL68" s="14">
        <v>0</v>
      </c>
    </row>
    <row r="69" spans="1:38">
      <c r="A69" s="13" t="s">
        <v>77</v>
      </c>
      <c r="B69" s="14">
        <v>422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1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Z69" s="14">
        <v>0</v>
      </c>
      <c r="AA69" s="14">
        <v>0</v>
      </c>
      <c r="AB69" s="14">
        <v>0</v>
      </c>
      <c r="AC69" s="14">
        <v>0</v>
      </c>
      <c r="AD69" s="14">
        <v>0</v>
      </c>
      <c r="AE69" s="14">
        <v>0</v>
      </c>
      <c r="AF69" s="14">
        <v>0</v>
      </c>
      <c r="AG69" s="14">
        <v>0</v>
      </c>
      <c r="AH69" s="14">
        <v>0</v>
      </c>
      <c r="AI69" s="14">
        <v>0</v>
      </c>
      <c r="AJ69" s="14">
        <v>0</v>
      </c>
      <c r="AK69" s="14">
        <v>0</v>
      </c>
      <c r="AL69" s="14">
        <v>0</v>
      </c>
    </row>
    <row r="70" spans="1:38">
      <c r="A70" s="13" t="s">
        <v>27</v>
      </c>
      <c r="B70" s="14">
        <v>525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1</v>
      </c>
      <c r="N70" s="14">
        <v>0</v>
      </c>
      <c r="O70" s="14">
        <v>0</v>
      </c>
      <c r="P70" s="14">
        <v>0</v>
      </c>
      <c r="Q70" s="14">
        <v>1</v>
      </c>
      <c r="R70" s="14">
        <v>1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  <c r="Z70" s="14">
        <v>0</v>
      </c>
      <c r="AA70" s="14">
        <v>0</v>
      </c>
      <c r="AB70" s="14">
        <v>0</v>
      </c>
      <c r="AC70" s="14">
        <v>0</v>
      </c>
      <c r="AD70" s="14">
        <v>0</v>
      </c>
      <c r="AE70" s="14">
        <v>0</v>
      </c>
      <c r="AF70" s="14">
        <v>0</v>
      </c>
      <c r="AG70" s="14">
        <v>0</v>
      </c>
      <c r="AH70" s="14">
        <v>0</v>
      </c>
      <c r="AI70" s="14">
        <v>0</v>
      </c>
      <c r="AJ70" s="14">
        <v>0</v>
      </c>
      <c r="AK70" s="14">
        <v>0</v>
      </c>
      <c r="AL70" s="14">
        <v>0</v>
      </c>
    </row>
    <row r="71" spans="1:38">
      <c r="A71" s="13" t="s">
        <v>28</v>
      </c>
      <c r="B71" s="14">
        <v>646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1</v>
      </c>
      <c r="X71" s="14">
        <v>0</v>
      </c>
      <c r="Y71" s="14">
        <v>0</v>
      </c>
      <c r="Z71" s="14">
        <v>0</v>
      </c>
      <c r="AA71" s="14">
        <v>1</v>
      </c>
      <c r="AB71" s="14">
        <v>0</v>
      </c>
      <c r="AC71" s="14">
        <v>1</v>
      </c>
      <c r="AD71" s="14">
        <v>0</v>
      </c>
      <c r="AE71" s="14">
        <v>0</v>
      </c>
      <c r="AF71" s="14">
        <v>0</v>
      </c>
      <c r="AG71" s="14">
        <v>1</v>
      </c>
      <c r="AH71" s="14">
        <v>0</v>
      </c>
      <c r="AI71" s="14">
        <v>1</v>
      </c>
      <c r="AJ71" s="14">
        <v>1</v>
      </c>
      <c r="AK71" s="14">
        <v>1</v>
      </c>
      <c r="AL71" s="14">
        <v>0</v>
      </c>
    </row>
    <row r="72" spans="1:38">
      <c r="A72" s="13" t="s">
        <v>29</v>
      </c>
      <c r="B72" s="14">
        <v>260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1</v>
      </c>
      <c r="K72" s="14">
        <v>1</v>
      </c>
      <c r="L72" s="14">
        <v>0</v>
      </c>
      <c r="M72" s="14">
        <v>0</v>
      </c>
      <c r="N72" s="14">
        <v>0</v>
      </c>
      <c r="O72" s="14">
        <v>1</v>
      </c>
      <c r="P72" s="14">
        <v>0</v>
      </c>
      <c r="Q72" s="14">
        <v>1</v>
      </c>
      <c r="R72" s="14">
        <v>1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  <c r="Z72" s="14">
        <v>0</v>
      </c>
      <c r="AA72" s="14">
        <v>0</v>
      </c>
      <c r="AB72" s="14">
        <v>0</v>
      </c>
      <c r="AC72" s="14">
        <v>0</v>
      </c>
      <c r="AD72" s="14">
        <v>0</v>
      </c>
      <c r="AE72" s="14">
        <v>0</v>
      </c>
      <c r="AF72" s="14">
        <v>0</v>
      </c>
      <c r="AG72" s="14">
        <v>0</v>
      </c>
      <c r="AH72" s="14">
        <v>0</v>
      </c>
      <c r="AI72" s="14">
        <v>0</v>
      </c>
      <c r="AJ72" s="14">
        <v>0</v>
      </c>
      <c r="AK72" s="14">
        <v>0</v>
      </c>
      <c r="AL72" s="14">
        <v>0</v>
      </c>
    </row>
    <row r="73" spans="1:38">
      <c r="A73" s="13" t="s">
        <v>79</v>
      </c>
      <c r="B73" s="14">
        <v>305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1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  <c r="Z73" s="14">
        <v>0</v>
      </c>
      <c r="AA73" s="14">
        <v>0</v>
      </c>
      <c r="AB73" s="14">
        <v>0</v>
      </c>
      <c r="AC73" s="14">
        <v>0</v>
      </c>
      <c r="AD73" s="14">
        <v>0</v>
      </c>
      <c r="AE73" s="14">
        <v>0</v>
      </c>
      <c r="AF73" s="14">
        <v>0</v>
      </c>
      <c r="AG73" s="14">
        <v>0</v>
      </c>
      <c r="AH73" s="14">
        <v>0</v>
      </c>
      <c r="AI73" s="14">
        <v>0</v>
      </c>
      <c r="AJ73" s="14">
        <v>0</v>
      </c>
      <c r="AK73" s="14">
        <v>0</v>
      </c>
      <c r="AL73" s="14">
        <v>0</v>
      </c>
    </row>
    <row r="74" spans="1:38">
      <c r="A74" s="13" t="s">
        <v>184</v>
      </c>
      <c r="B74" s="14">
        <v>114</v>
      </c>
      <c r="C74" s="14">
        <v>0</v>
      </c>
      <c r="D74" s="14">
        <v>0</v>
      </c>
      <c r="E74" s="14">
        <v>0</v>
      </c>
      <c r="F74" s="14">
        <v>0</v>
      </c>
      <c r="G74" s="14">
        <v>1</v>
      </c>
      <c r="H74" s="14">
        <v>1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  <c r="Z74" s="14">
        <v>0</v>
      </c>
      <c r="AA74" s="14">
        <v>0</v>
      </c>
      <c r="AB74" s="14">
        <v>0</v>
      </c>
      <c r="AC74" s="14">
        <v>0</v>
      </c>
      <c r="AD74" s="14">
        <v>0</v>
      </c>
      <c r="AE74" s="14">
        <v>0</v>
      </c>
      <c r="AF74" s="14">
        <v>0</v>
      </c>
      <c r="AG74" s="14">
        <v>0</v>
      </c>
      <c r="AH74" s="14">
        <v>0</v>
      </c>
      <c r="AI74" s="14">
        <v>0</v>
      </c>
      <c r="AJ74" s="14">
        <v>0</v>
      </c>
      <c r="AK74" s="14">
        <v>0</v>
      </c>
      <c r="AL74" s="14">
        <v>0</v>
      </c>
    </row>
    <row r="75" spans="1:38">
      <c r="A75" s="13" t="s">
        <v>13</v>
      </c>
      <c r="B75" s="14">
        <v>150</v>
      </c>
      <c r="C75" s="14">
        <v>0</v>
      </c>
      <c r="D75" s="14">
        <v>0</v>
      </c>
      <c r="E75" s="14">
        <v>0</v>
      </c>
      <c r="F75" s="14">
        <v>1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v>0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0</v>
      </c>
      <c r="AJ75" s="14">
        <v>0</v>
      </c>
      <c r="AK75" s="14">
        <v>0</v>
      </c>
      <c r="AL75" s="14">
        <v>0</v>
      </c>
    </row>
    <row r="76" spans="1:38">
      <c r="A76" s="13" t="s">
        <v>30</v>
      </c>
      <c r="B76" s="14">
        <v>420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1</v>
      </c>
      <c r="M76" s="14">
        <v>1</v>
      </c>
      <c r="N76" s="14">
        <v>0</v>
      </c>
      <c r="O76" s="14">
        <v>1</v>
      </c>
      <c r="P76" s="14">
        <v>0</v>
      </c>
      <c r="Q76" s="14">
        <v>0</v>
      </c>
      <c r="R76" s="14">
        <v>0</v>
      </c>
      <c r="S76" s="14">
        <v>0</v>
      </c>
      <c r="T76" s="14">
        <v>1</v>
      </c>
      <c r="U76" s="14">
        <v>1</v>
      </c>
      <c r="V76" s="14">
        <v>1</v>
      </c>
      <c r="W76" s="14">
        <v>0</v>
      </c>
      <c r="X76" s="14">
        <v>0</v>
      </c>
      <c r="Y76" s="14">
        <v>0</v>
      </c>
      <c r="Z76" s="14">
        <v>0</v>
      </c>
      <c r="AA76" s="14">
        <v>0</v>
      </c>
      <c r="AB76" s="14">
        <v>0</v>
      </c>
      <c r="AC76" s="14">
        <v>0</v>
      </c>
      <c r="AD76" s="14">
        <v>0</v>
      </c>
      <c r="AE76" s="14">
        <v>0</v>
      </c>
      <c r="AF76" s="14">
        <v>0</v>
      </c>
      <c r="AG76" s="14">
        <v>0</v>
      </c>
      <c r="AH76" s="14">
        <v>0</v>
      </c>
      <c r="AI76" s="14">
        <v>0</v>
      </c>
      <c r="AJ76" s="14">
        <v>0</v>
      </c>
      <c r="AK76" s="14">
        <v>0</v>
      </c>
      <c r="AL76" s="14">
        <v>0</v>
      </c>
    </row>
    <row r="77" spans="1:38">
      <c r="A77" s="13" t="s">
        <v>75</v>
      </c>
      <c r="B77" s="14">
        <v>400</v>
      </c>
      <c r="C77" s="14">
        <v>0</v>
      </c>
      <c r="D77" s="14">
        <v>0</v>
      </c>
      <c r="E77" s="14">
        <v>0</v>
      </c>
      <c r="F77" s="14">
        <v>1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  <c r="Y77" s="14">
        <v>0</v>
      </c>
      <c r="Z77" s="14">
        <v>0</v>
      </c>
      <c r="AA77" s="14">
        <v>0</v>
      </c>
      <c r="AB77" s="14">
        <v>0</v>
      </c>
      <c r="AC77" s="14">
        <v>0</v>
      </c>
      <c r="AD77" s="14">
        <v>0</v>
      </c>
      <c r="AE77" s="14">
        <v>0</v>
      </c>
      <c r="AF77" s="14">
        <v>0</v>
      </c>
      <c r="AG77" s="14">
        <v>0</v>
      </c>
      <c r="AH77" s="14">
        <v>0</v>
      </c>
      <c r="AI77" s="14">
        <v>0</v>
      </c>
      <c r="AJ77" s="14">
        <v>0</v>
      </c>
      <c r="AK77" s="14">
        <v>0</v>
      </c>
      <c r="AL77" s="14">
        <v>0</v>
      </c>
    </row>
    <row r="78" spans="1:38">
      <c r="A78" s="13" t="s">
        <v>185</v>
      </c>
      <c r="B78" s="14">
        <v>225</v>
      </c>
      <c r="C78" s="14">
        <v>0</v>
      </c>
      <c r="D78" s="14">
        <v>0</v>
      </c>
      <c r="E78" s="14">
        <v>0</v>
      </c>
      <c r="F78" s="14">
        <v>1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  <c r="Z78" s="14">
        <v>0</v>
      </c>
      <c r="AA78" s="14">
        <v>0</v>
      </c>
      <c r="AB78" s="14">
        <v>0</v>
      </c>
      <c r="AC78" s="14">
        <v>0</v>
      </c>
      <c r="AD78" s="14">
        <v>0</v>
      </c>
      <c r="AE78" s="14">
        <v>0</v>
      </c>
      <c r="AF78" s="14">
        <v>0</v>
      </c>
      <c r="AG78" s="14">
        <v>0</v>
      </c>
      <c r="AH78" s="14">
        <v>0</v>
      </c>
      <c r="AI78" s="14">
        <v>0</v>
      </c>
      <c r="AJ78" s="14">
        <v>0</v>
      </c>
      <c r="AK78" s="14">
        <v>0</v>
      </c>
      <c r="AL78" s="14">
        <v>0</v>
      </c>
    </row>
    <row r="79" spans="1:38">
      <c r="A79" s="13" t="s">
        <v>186</v>
      </c>
      <c r="B79" s="14">
        <v>4214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  <c r="Z79" s="14">
        <v>0</v>
      </c>
      <c r="AA79" s="14">
        <v>0</v>
      </c>
      <c r="AB79" s="14">
        <v>0</v>
      </c>
      <c r="AC79" s="14">
        <v>0</v>
      </c>
      <c r="AD79" s="14">
        <v>0</v>
      </c>
      <c r="AE79" s="14">
        <v>0</v>
      </c>
      <c r="AF79" s="14">
        <v>0</v>
      </c>
      <c r="AG79" s="14">
        <v>1</v>
      </c>
      <c r="AH79" s="14">
        <v>0</v>
      </c>
      <c r="AI79" s="14">
        <v>0</v>
      </c>
      <c r="AJ79" s="14">
        <v>0</v>
      </c>
      <c r="AK79" s="14">
        <v>0</v>
      </c>
      <c r="AL79" s="14">
        <v>0</v>
      </c>
    </row>
    <row r="80" spans="1:38">
      <c r="A80" s="13" t="s">
        <v>154</v>
      </c>
      <c r="B80" s="14">
        <v>83</v>
      </c>
      <c r="C80" s="14">
        <v>0</v>
      </c>
      <c r="D80" s="14">
        <v>0</v>
      </c>
      <c r="E80" s="14">
        <v>0</v>
      </c>
      <c r="F80" s="14">
        <v>0</v>
      </c>
      <c r="G80" s="14">
        <v>1</v>
      </c>
      <c r="H80" s="14">
        <v>1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4">
        <v>0</v>
      </c>
      <c r="Y80" s="14">
        <v>0</v>
      </c>
      <c r="Z80" s="14">
        <v>0</v>
      </c>
      <c r="AA80" s="14">
        <v>0</v>
      </c>
      <c r="AB80" s="14">
        <v>0</v>
      </c>
      <c r="AC80" s="14">
        <v>0</v>
      </c>
      <c r="AD80" s="14">
        <v>0</v>
      </c>
      <c r="AE80" s="14">
        <v>0</v>
      </c>
      <c r="AF80" s="14">
        <v>0</v>
      </c>
      <c r="AG80" s="14">
        <v>0</v>
      </c>
      <c r="AH80" s="14">
        <v>0</v>
      </c>
      <c r="AI80" s="14">
        <v>0</v>
      </c>
      <c r="AJ80" s="14">
        <v>0</v>
      </c>
      <c r="AK80" s="14">
        <v>0</v>
      </c>
      <c r="AL80" s="14">
        <v>0</v>
      </c>
    </row>
    <row r="81" spans="1:38">
      <c r="A81" s="13" t="s">
        <v>155</v>
      </c>
      <c r="B81" s="14">
        <v>82</v>
      </c>
      <c r="C81" s="14">
        <v>0</v>
      </c>
      <c r="D81" s="14">
        <v>0</v>
      </c>
      <c r="E81" s="14">
        <v>0</v>
      </c>
      <c r="F81" s="14">
        <v>0</v>
      </c>
      <c r="G81" s="14">
        <v>1</v>
      </c>
      <c r="H81" s="14">
        <v>1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  <c r="Z81" s="14">
        <v>0</v>
      </c>
      <c r="AA81" s="14">
        <v>0</v>
      </c>
      <c r="AB81" s="14">
        <v>0</v>
      </c>
      <c r="AC81" s="14">
        <v>0</v>
      </c>
      <c r="AD81" s="14">
        <v>0</v>
      </c>
      <c r="AE81" s="14">
        <v>0</v>
      </c>
      <c r="AF81" s="14">
        <v>0</v>
      </c>
      <c r="AG81" s="14">
        <v>0</v>
      </c>
      <c r="AH81" s="14">
        <v>0</v>
      </c>
      <c r="AI81" s="14">
        <v>0</v>
      </c>
      <c r="AJ81" s="14">
        <v>0</v>
      </c>
      <c r="AK81" s="14">
        <v>0</v>
      </c>
      <c r="AL81" s="14">
        <v>0</v>
      </c>
    </row>
    <row r="82" spans="1:38">
      <c r="A82" s="13" t="s">
        <v>31</v>
      </c>
      <c r="B82" s="14">
        <v>96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1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  <c r="Z82" s="14">
        <v>0</v>
      </c>
      <c r="AA82" s="14">
        <v>0</v>
      </c>
      <c r="AB82" s="14">
        <v>1</v>
      </c>
      <c r="AC82" s="14">
        <v>0</v>
      </c>
      <c r="AD82" s="14">
        <v>0</v>
      </c>
      <c r="AE82" s="14">
        <v>0</v>
      </c>
      <c r="AF82" s="14">
        <v>0</v>
      </c>
      <c r="AG82" s="14">
        <v>0</v>
      </c>
      <c r="AH82" s="14">
        <v>0</v>
      </c>
      <c r="AI82" s="14">
        <v>0</v>
      </c>
      <c r="AJ82" s="14">
        <v>0</v>
      </c>
      <c r="AK82" s="14">
        <v>0</v>
      </c>
      <c r="AL82" s="14">
        <v>1</v>
      </c>
    </row>
    <row r="83" spans="1:38">
      <c r="A83" s="13" t="s">
        <v>14</v>
      </c>
      <c r="B83" s="14">
        <v>39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1</v>
      </c>
      <c r="Z83" s="14">
        <v>0</v>
      </c>
      <c r="AA83" s="14">
        <v>0</v>
      </c>
      <c r="AB83" s="14">
        <v>0</v>
      </c>
      <c r="AC83" s="14">
        <v>1</v>
      </c>
      <c r="AD83" s="14">
        <v>0</v>
      </c>
      <c r="AE83" s="14">
        <v>0</v>
      </c>
      <c r="AF83" s="14">
        <v>0</v>
      </c>
      <c r="AG83" s="14">
        <v>1</v>
      </c>
      <c r="AH83" s="14">
        <v>0</v>
      </c>
      <c r="AI83" s="14">
        <v>0</v>
      </c>
      <c r="AJ83" s="14">
        <v>0</v>
      </c>
      <c r="AK83" s="14">
        <v>0</v>
      </c>
      <c r="AL83" s="14">
        <v>1</v>
      </c>
    </row>
    <row r="84" spans="1:38">
      <c r="A84" s="13" t="s">
        <v>187</v>
      </c>
      <c r="B84" s="14">
        <v>32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Z84" s="14">
        <v>0</v>
      </c>
      <c r="AA84" s="14">
        <v>0</v>
      </c>
      <c r="AB84" s="14">
        <v>1</v>
      </c>
      <c r="AC84" s="14">
        <v>0</v>
      </c>
      <c r="AD84" s="14">
        <v>0</v>
      </c>
      <c r="AE84" s="14">
        <v>0</v>
      </c>
      <c r="AF84" s="14">
        <v>0</v>
      </c>
      <c r="AG84" s="14">
        <v>0</v>
      </c>
      <c r="AH84" s="14">
        <v>0</v>
      </c>
      <c r="AI84" s="14">
        <v>0</v>
      </c>
      <c r="AJ84" s="14">
        <v>0</v>
      </c>
      <c r="AK84" s="14">
        <v>0</v>
      </c>
      <c r="AL84" s="14">
        <v>0</v>
      </c>
    </row>
    <row r="85" spans="1:38">
      <c r="A85" s="13" t="s">
        <v>15</v>
      </c>
      <c r="B85" s="14">
        <v>300</v>
      </c>
      <c r="C85" s="14">
        <v>0</v>
      </c>
      <c r="D85" s="14">
        <v>0</v>
      </c>
      <c r="E85" s="14">
        <v>0</v>
      </c>
      <c r="F85" s="14">
        <v>1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  <c r="Z85" s="14">
        <v>0</v>
      </c>
      <c r="AA85" s="14">
        <v>0</v>
      </c>
      <c r="AB85" s="14">
        <v>0</v>
      </c>
      <c r="AC85" s="14">
        <v>0</v>
      </c>
      <c r="AD85" s="14">
        <v>0</v>
      </c>
      <c r="AE85" s="14">
        <v>0</v>
      </c>
      <c r="AF85" s="14">
        <v>0</v>
      </c>
      <c r="AG85" s="14">
        <v>0</v>
      </c>
      <c r="AH85" s="14">
        <v>0</v>
      </c>
      <c r="AI85" s="14">
        <v>0</v>
      </c>
      <c r="AJ85" s="14">
        <v>0</v>
      </c>
      <c r="AK85" s="14">
        <v>0</v>
      </c>
      <c r="AL85" s="14">
        <v>0</v>
      </c>
    </row>
    <row r="86" spans="1:38">
      <c r="A86" s="13" t="s">
        <v>16</v>
      </c>
      <c r="B86" s="14">
        <v>341</v>
      </c>
      <c r="C86" s="14">
        <v>0</v>
      </c>
      <c r="D86" s="14">
        <v>0</v>
      </c>
      <c r="E86" s="14">
        <v>1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1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  <c r="Y86" s="14">
        <v>0</v>
      </c>
      <c r="Z86" s="14">
        <v>0</v>
      </c>
      <c r="AA86" s="14">
        <v>0</v>
      </c>
      <c r="AB86" s="14">
        <v>0</v>
      </c>
      <c r="AC86" s="14">
        <v>0</v>
      </c>
      <c r="AD86" s="14">
        <v>0</v>
      </c>
      <c r="AE86" s="14">
        <v>0</v>
      </c>
      <c r="AF86" s="14">
        <v>0</v>
      </c>
      <c r="AG86" s="14">
        <v>0</v>
      </c>
      <c r="AH86" s="14">
        <v>0</v>
      </c>
      <c r="AI86" s="14">
        <v>0</v>
      </c>
      <c r="AJ86" s="14">
        <v>0</v>
      </c>
      <c r="AK86" s="14">
        <v>0</v>
      </c>
      <c r="AL86" s="14">
        <v>0</v>
      </c>
    </row>
    <row r="87" spans="1:38">
      <c r="A87" s="13" t="s">
        <v>188</v>
      </c>
      <c r="B87" s="14">
        <v>313</v>
      </c>
      <c r="C87" s="14">
        <v>0</v>
      </c>
      <c r="D87" s="14">
        <v>0</v>
      </c>
      <c r="E87" s="14">
        <v>0</v>
      </c>
      <c r="F87" s="14">
        <v>0</v>
      </c>
      <c r="G87" s="14">
        <v>1</v>
      </c>
      <c r="H87" s="14">
        <v>1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  <c r="Y87" s="14">
        <v>0</v>
      </c>
      <c r="Z87" s="14">
        <v>0</v>
      </c>
      <c r="AA87" s="14">
        <v>0</v>
      </c>
      <c r="AB87" s="14">
        <v>0</v>
      </c>
      <c r="AC87" s="14">
        <v>0</v>
      </c>
      <c r="AD87" s="14">
        <v>0</v>
      </c>
      <c r="AE87" s="14">
        <v>0</v>
      </c>
      <c r="AF87" s="14">
        <v>0</v>
      </c>
      <c r="AG87" s="14">
        <v>0</v>
      </c>
      <c r="AH87" s="14">
        <v>0</v>
      </c>
      <c r="AI87" s="14">
        <v>0</v>
      </c>
      <c r="AJ87" s="14">
        <v>0</v>
      </c>
      <c r="AK87" s="14">
        <v>0</v>
      </c>
      <c r="AL87" s="14">
        <v>0</v>
      </c>
    </row>
    <row r="88" spans="1:38">
      <c r="A88" s="13" t="s">
        <v>42</v>
      </c>
      <c r="B88" s="14">
        <v>1346</v>
      </c>
      <c r="C88" s="14">
        <v>1</v>
      </c>
      <c r="D88" s="14">
        <v>1</v>
      </c>
      <c r="E88" s="14">
        <v>0</v>
      </c>
      <c r="F88" s="14">
        <v>0</v>
      </c>
      <c r="G88" s="14">
        <v>0</v>
      </c>
      <c r="H88" s="14">
        <v>0</v>
      </c>
      <c r="I88" s="14">
        <v>1</v>
      </c>
      <c r="J88" s="14">
        <v>0</v>
      </c>
      <c r="K88" s="14">
        <v>0</v>
      </c>
      <c r="L88" s="14">
        <v>1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Z88" s="14">
        <v>0</v>
      </c>
      <c r="AA88" s="14">
        <v>0</v>
      </c>
      <c r="AB88" s="14">
        <v>0</v>
      </c>
      <c r="AC88" s="14">
        <v>0</v>
      </c>
      <c r="AD88" s="14">
        <v>0</v>
      </c>
      <c r="AE88" s="14">
        <v>0</v>
      </c>
      <c r="AF88" s="14">
        <v>0</v>
      </c>
      <c r="AG88" s="14">
        <v>0</v>
      </c>
      <c r="AH88" s="14">
        <v>0</v>
      </c>
      <c r="AI88" s="14">
        <v>0</v>
      </c>
      <c r="AJ88" s="14">
        <v>0</v>
      </c>
      <c r="AK88" s="14">
        <v>0</v>
      </c>
      <c r="AL88" s="14">
        <v>0</v>
      </c>
    </row>
    <row r="89" spans="1:38">
      <c r="A89" s="13" t="s">
        <v>43</v>
      </c>
      <c r="B89" s="14">
        <v>2193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1</v>
      </c>
      <c r="Q89" s="14">
        <v>0</v>
      </c>
      <c r="R89" s="14">
        <v>0</v>
      </c>
      <c r="S89" s="14">
        <v>1</v>
      </c>
      <c r="T89" s="14">
        <v>1</v>
      </c>
      <c r="U89" s="14">
        <v>1</v>
      </c>
      <c r="V89" s="14">
        <v>1</v>
      </c>
      <c r="W89" s="14">
        <v>1</v>
      </c>
      <c r="X89" s="14">
        <v>1</v>
      </c>
      <c r="Y89" s="14">
        <v>1</v>
      </c>
      <c r="Z89" s="14">
        <v>0</v>
      </c>
      <c r="AA89" s="14">
        <v>0</v>
      </c>
      <c r="AB89" s="14">
        <v>0</v>
      </c>
      <c r="AC89" s="14">
        <v>1</v>
      </c>
      <c r="AD89" s="14">
        <v>1</v>
      </c>
      <c r="AE89" s="14">
        <v>0</v>
      </c>
      <c r="AF89" s="14">
        <v>1</v>
      </c>
      <c r="AG89" s="14">
        <v>1</v>
      </c>
      <c r="AH89" s="14">
        <v>1</v>
      </c>
      <c r="AI89" s="14">
        <v>0</v>
      </c>
      <c r="AJ89" s="14">
        <v>1</v>
      </c>
      <c r="AK89" s="14">
        <v>0</v>
      </c>
      <c r="AL89" s="14">
        <v>0</v>
      </c>
    </row>
    <row r="90" spans="1:38">
      <c r="A90" s="13" t="s">
        <v>44</v>
      </c>
      <c r="B90" s="14">
        <v>1535</v>
      </c>
      <c r="C90" s="14">
        <v>0</v>
      </c>
      <c r="D90" s="14">
        <v>0</v>
      </c>
      <c r="E90" s="14">
        <v>1</v>
      </c>
      <c r="F90" s="14">
        <v>0</v>
      </c>
      <c r="G90" s="14">
        <v>0</v>
      </c>
      <c r="H90" s="14">
        <v>0</v>
      </c>
      <c r="I90" s="14">
        <v>0</v>
      </c>
      <c r="J90" s="14">
        <v>1</v>
      </c>
      <c r="K90" s="14">
        <v>1</v>
      </c>
      <c r="L90" s="14">
        <v>0</v>
      </c>
      <c r="M90" s="14">
        <v>1</v>
      </c>
      <c r="N90" s="14">
        <v>1</v>
      </c>
      <c r="O90" s="14">
        <v>1</v>
      </c>
      <c r="P90" s="14">
        <v>1</v>
      </c>
      <c r="Q90" s="14">
        <v>1</v>
      </c>
      <c r="R90" s="14">
        <v>1</v>
      </c>
      <c r="S90" s="14">
        <v>0</v>
      </c>
      <c r="T90" s="14">
        <v>0</v>
      </c>
      <c r="U90" s="14">
        <v>0</v>
      </c>
      <c r="V90" s="14">
        <v>0</v>
      </c>
      <c r="W90" s="14">
        <v>0</v>
      </c>
      <c r="X90" s="14">
        <v>0</v>
      </c>
      <c r="Y90" s="14">
        <v>0</v>
      </c>
      <c r="Z90" s="14">
        <v>0</v>
      </c>
      <c r="AA90" s="14">
        <v>0</v>
      </c>
      <c r="AB90" s="14">
        <v>0</v>
      </c>
      <c r="AC90" s="14">
        <v>0</v>
      </c>
      <c r="AD90" s="14">
        <v>0</v>
      </c>
      <c r="AE90" s="14">
        <v>1</v>
      </c>
      <c r="AF90" s="14">
        <v>0</v>
      </c>
      <c r="AG90" s="14">
        <v>0</v>
      </c>
      <c r="AH90" s="14">
        <v>0</v>
      </c>
      <c r="AI90" s="14">
        <v>0</v>
      </c>
      <c r="AJ90" s="14">
        <v>0</v>
      </c>
      <c r="AK90" s="14">
        <v>0</v>
      </c>
      <c r="AL90" s="14">
        <v>0</v>
      </c>
    </row>
    <row r="91" spans="1:38">
      <c r="A91" s="13" t="s">
        <v>45</v>
      </c>
      <c r="B91" s="14">
        <v>2831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1</v>
      </c>
      <c r="X91" s="14">
        <v>1</v>
      </c>
      <c r="Y91" s="14">
        <v>0</v>
      </c>
      <c r="Z91" s="14">
        <v>0</v>
      </c>
      <c r="AA91" s="14">
        <v>1</v>
      </c>
      <c r="AB91" s="14">
        <v>0</v>
      </c>
      <c r="AC91" s="14">
        <v>0</v>
      </c>
      <c r="AD91" s="14">
        <v>0</v>
      </c>
      <c r="AE91" s="14">
        <v>0</v>
      </c>
      <c r="AF91" s="14">
        <v>0</v>
      </c>
      <c r="AG91" s="14">
        <v>1</v>
      </c>
      <c r="AH91" s="14">
        <v>0</v>
      </c>
      <c r="AI91" s="14">
        <v>1</v>
      </c>
      <c r="AJ91" s="14">
        <v>1</v>
      </c>
      <c r="AK91" s="14">
        <v>0</v>
      </c>
      <c r="AL91" s="14">
        <v>0</v>
      </c>
    </row>
    <row r="92" spans="1:38">
      <c r="A92" s="13" t="s">
        <v>189</v>
      </c>
      <c r="B92" s="14">
        <v>1977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1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  <c r="X92" s="14">
        <v>0</v>
      </c>
      <c r="Y92" s="14">
        <v>0</v>
      </c>
      <c r="Z92" s="14">
        <v>1</v>
      </c>
      <c r="AA92" s="14">
        <v>0</v>
      </c>
      <c r="AB92" s="14">
        <v>0</v>
      </c>
      <c r="AC92" s="14">
        <v>0</v>
      </c>
      <c r="AD92" s="14">
        <v>0</v>
      </c>
      <c r="AE92" s="14">
        <v>0</v>
      </c>
      <c r="AF92" s="14">
        <v>0</v>
      </c>
      <c r="AG92" s="14">
        <v>0</v>
      </c>
      <c r="AH92" s="14">
        <v>0</v>
      </c>
      <c r="AI92" s="14">
        <v>0</v>
      </c>
      <c r="AJ92" s="14">
        <v>0</v>
      </c>
      <c r="AK92" s="14">
        <v>0</v>
      </c>
      <c r="AL92" s="14">
        <v>0</v>
      </c>
    </row>
    <row r="93" spans="1:38">
      <c r="A93" s="13" t="s">
        <v>33</v>
      </c>
      <c r="B93" s="14">
        <v>114</v>
      </c>
      <c r="C93" s="14">
        <v>0</v>
      </c>
      <c r="D93" s="14">
        <v>1</v>
      </c>
      <c r="E93" s="14">
        <v>0</v>
      </c>
      <c r="F93" s="14">
        <v>0</v>
      </c>
      <c r="G93" s="14">
        <v>0</v>
      </c>
      <c r="H93" s="14">
        <v>0</v>
      </c>
      <c r="I93" s="14">
        <v>1</v>
      </c>
      <c r="J93" s="14">
        <v>0</v>
      </c>
      <c r="K93" s="14">
        <v>0</v>
      </c>
      <c r="L93" s="14">
        <v>1</v>
      </c>
      <c r="M93" s="14">
        <v>1</v>
      </c>
      <c r="N93" s="14">
        <v>1</v>
      </c>
      <c r="O93" s="14">
        <v>1</v>
      </c>
      <c r="P93" s="14">
        <v>1</v>
      </c>
      <c r="Q93" s="14">
        <v>1</v>
      </c>
      <c r="R93" s="14">
        <v>1</v>
      </c>
      <c r="S93" s="14">
        <v>0</v>
      </c>
      <c r="T93" s="14">
        <v>0</v>
      </c>
      <c r="U93" s="14">
        <v>0</v>
      </c>
      <c r="V93" s="14">
        <v>0</v>
      </c>
      <c r="W93" s="14">
        <v>1</v>
      </c>
      <c r="X93" s="14">
        <v>1</v>
      </c>
      <c r="Y93" s="14">
        <v>1</v>
      </c>
      <c r="Z93" s="14">
        <v>0</v>
      </c>
      <c r="AA93" s="14">
        <v>1</v>
      </c>
      <c r="AB93" s="14">
        <v>1</v>
      </c>
      <c r="AC93" s="14">
        <v>0</v>
      </c>
      <c r="AD93" s="14">
        <v>1</v>
      </c>
      <c r="AE93" s="14">
        <v>1</v>
      </c>
      <c r="AF93" s="14">
        <v>1</v>
      </c>
      <c r="AG93" s="14">
        <v>1</v>
      </c>
      <c r="AH93" s="14">
        <v>1</v>
      </c>
      <c r="AI93" s="14">
        <v>1</v>
      </c>
      <c r="AJ93" s="14">
        <v>1</v>
      </c>
      <c r="AK93" s="14">
        <v>1</v>
      </c>
      <c r="AL93" s="14">
        <v>0</v>
      </c>
    </row>
    <row r="94" spans="1:38">
      <c r="A94" s="13" t="s">
        <v>190</v>
      </c>
      <c r="B94" s="14">
        <v>190</v>
      </c>
      <c r="C94" s="14">
        <v>0</v>
      </c>
      <c r="D94" s="14">
        <v>0</v>
      </c>
      <c r="E94" s="14">
        <v>1</v>
      </c>
      <c r="F94" s="14">
        <v>0</v>
      </c>
      <c r="G94" s="14">
        <v>1</v>
      </c>
      <c r="H94" s="14">
        <v>1</v>
      </c>
      <c r="I94" s="14">
        <v>0</v>
      </c>
      <c r="J94" s="14">
        <v>1</v>
      </c>
      <c r="K94" s="14">
        <v>1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  <c r="Z94" s="14">
        <v>1</v>
      </c>
      <c r="AA94" s="14">
        <v>0</v>
      </c>
      <c r="AB94" s="14">
        <v>0</v>
      </c>
      <c r="AC94" s="14">
        <v>0</v>
      </c>
      <c r="AD94" s="14">
        <v>0</v>
      </c>
      <c r="AE94" s="14">
        <v>0</v>
      </c>
      <c r="AF94" s="14">
        <v>0</v>
      </c>
      <c r="AG94" s="14">
        <v>0</v>
      </c>
      <c r="AH94" s="14">
        <v>0</v>
      </c>
      <c r="AI94" s="14">
        <v>0</v>
      </c>
      <c r="AJ94" s="14">
        <v>0</v>
      </c>
      <c r="AK94" s="14">
        <v>0</v>
      </c>
      <c r="AL94" s="14">
        <v>0</v>
      </c>
    </row>
    <row r="95" spans="1:38">
      <c r="A95" s="13" t="s">
        <v>50</v>
      </c>
      <c r="B95" s="14">
        <v>20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1</v>
      </c>
      <c r="J95" s="14">
        <v>0</v>
      </c>
      <c r="K95" s="14">
        <v>0</v>
      </c>
      <c r="L95" s="14">
        <v>0</v>
      </c>
      <c r="M95" s="14">
        <v>0</v>
      </c>
      <c r="N95" s="14">
        <v>1</v>
      </c>
      <c r="O95" s="14">
        <v>1</v>
      </c>
      <c r="P95" s="14">
        <v>0</v>
      </c>
      <c r="Q95" s="14">
        <v>1</v>
      </c>
      <c r="R95" s="14">
        <v>1</v>
      </c>
      <c r="S95" s="14">
        <v>0</v>
      </c>
      <c r="T95" s="14">
        <v>0</v>
      </c>
      <c r="U95" s="14">
        <v>0</v>
      </c>
      <c r="V95" s="14">
        <v>0</v>
      </c>
      <c r="W95" s="14">
        <v>0</v>
      </c>
      <c r="X95" s="14">
        <v>1</v>
      </c>
      <c r="Y95" s="14">
        <v>0</v>
      </c>
      <c r="Z95" s="14">
        <v>0</v>
      </c>
      <c r="AA95" s="14">
        <v>0</v>
      </c>
      <c r="AB95" s="14">
        <v>0</v>
      </c>
      <c r="AC95" s="14">
        <v>0</v>
      </c>
      <c r="AD95" s="14">
        <v>0</v>
      </c>
      <c r="AE95" s="14">
        <v>0</v>
      </c>
      <c r="AF95" s="14">
        <v>0</v>
      </c>
      <c r="AG95" s="14">
        <v>0</v>
      </c>
      <c r="AH95" s="14">
        <v>0</v>
      </c>
      <c r="AI95" s="14">
        <v>1</v>
      </c>
      <c r="AJ95" s="14">
        <v>1</v>
      </c>
      <c r="AK95" s="14">
        <v>0</v>
      </c>
      <c r="AL95" s="14">
        <v>0</v>
      </c>
    </row>
    <row r="96" spans="1:38">
      <c r="A96" s="15"/>
      <c r="B96" s="15"/>
      <c r="S96" s="9"/>
      <c r="T96" s="9"/>
      <c r="U96" s="9"/>
      <c r="X96" s="9"/>
    </row>
    <row r="97" spans="1:24">
      <c r="A97" s="15"/>
      <c r="B97" s="15"/>
      <c r="S97" s="9"/>
      <c r="T97" s="9"/>
      <c r="U97" s="9"/>
      <c r="X97" s="9"/>
    </row>
    <row r="98" spans="1:24">
      <c r="A98" s="15"/>
      <c r="B98" s="15"/>
      <c r="S98" s="9"/>
      <c r="T98" s="9"/>
      <c r="U98" s="9"/>
      <c r="X98" s="9"/>
    </row>
    <row r="99" spans="1:24">
      <c r="A99" s="15"/>
      <c r="B99" s="15"/>
      <c r="S99" s="9"/>
      <c r="T99" s="9"/>
      <c r="U99" s="9"/>
      <c r="X99" s="9"/>
    </row>
    <row r="100" spans="1:24">
      <c r="A100" s="15"/>
      <c r="B100" s="15"/>
      <c r="S100" s="9"/>
      <c r="T100" s="9"/>
      <c r="U100" s="9"/>
      <c r="X100" s="9"/>
    </row>
    <row r="101" spans="1:24">
      <c r="A101" s="15"/>
      <c r="B101" s="15"/>
      <c r="S101" s="9"/>
      <c r="T101" s="9"/>
      <c r="U101" s="9"/>
      <c r="X101" s="9"/>
    </row>
    <row r="102" spans="1:24">
      <c r="A102" s="15"/>
      <c r="B102" s="15"/>
      <c r="S102" s="9"/>
      <c r="T102" s="9"/>
      <c r="U102" s="9"/>
      <c r="X102" s="9"/>
    </row>
    <row r="103" spans="1:24">
      <c r="A103" s="15"/>
      <c r="B103" s="15"/>
      <c r="S103" s="9"/>
      <c r="T103" s="9"/>
      <c r="U103" s="9"/>
      <c r="X103" s="9"/>
    </row>
    <row r="104" spans="1:24">
      <c r="U104" s="9"/>
    </row>
    <row r="105" spans="1:24">
      <c r="S105" s="9"/>
      <c r="T105" s="9"/>
      <c r="U105" s="9"/>
      <c r="X105" s="9"/>
    </row>
    <row r="106" spans="1:24">
      <c r="U106" s="9"/>
    </row>
    <row r="107" spans="1:24">
      <c r="U107" s="9"/>
    </row>
    <row r="108" spans="1:24">
      <c r="U108" s="9"/>
    </row>
    <row r="109" spans="1:24">
      <c r="U109" s="9"/>
    </row>
    <row r="110" spans="1:24">
      <c r="U110" s="9"/>
    </row>
    <row r="111" spans="1:24">
      <c r="U111" s="9"/>
    </row>
    <row r="112" spans="1:24">
      <c r="U112" s="9"/>
    </row>
    <row r="113" spans="21:21">
      <c r="U113" s="9"/>
    </row>
    <row r="114" spans="21:21">
      <c r="U114" s="9"/>
    </row>
    <row r="115" spans="21:21">
      <c r="U115" s="9"/>
    </row>
    <row r="116" spans="21:21">
      <c r="U116" s="9"/>
    </row>
    <row r="117" spans="21:21">
      <c r="U117" s="9"/>
    </row>
    <row r="118" spans="21:21">
      <c r="U118" s="9"/>
    </row>
    <row r="119" spans="21:21">
      <c r="U119" s="9"/>
    </row>
    <row r="120" spans="21:21">
      <c r="U120" s="9"/>
    </row>
    <row r="121" spans="21:21">
      <c r="U121" s="9"/>
    </row>
    <row r="122" spans="21:21">
      <c r="U122" s="9"/>
    </row>
    <row r="123" spans="21:21">
      <c r="U123" s="9"/>
    </row>
    <row r="124" spans="21:21">
      <c r="U124" s="9"/>
    </row>
    <row r="125" spans="21:21">
      <c r="U125" s="9"/>
    </row>
    <row r="126" spans="21:21">
      <c r="U126" s="9"/>
    </row>
    <row r="127" spans="21:21">
      <c r="U127" s="9"/>
    </row>
    <row r="128" spans="21:21">
      <c r="U128" s="9"/>
    </row>
    <row r="129" spans="21:21">
      <c r="U129" s="9"/>
    </row>
    <row r="130" spans="21:21">
      <c r="U130" s="9"/>
    </row>
    <row r="131" spans="21:21">
      <c r="U131" s="9"/>
    </row>
    <row r="132" spans="21:21">
      <c r="U132" s="9"/>
    </row>
    <row r="133" spans="21:21">
      <c r="U133" s="9"/>
    </row>
    <row r="134" spans="21:21">
      <c r="U134" s="9"/>
    </row>
    <row r="135" spans="21:21">
      <c r="U135" s="9"/>
    </row>
    <row r="136" spans="21:21">
      <c r="U136" s="9"/>
    </row>
    <row r="137" spans="21:21">
      <c r="U137" s="9"/>
    </row>
    <row r="138" spans="21:21">
      <c r="U138" s="9"/>
    </row>
    <row r="139" spans="21:21">
      <c r="U139" s="9"/>
    </row>
    <row r="140" spans="21:21">
      <c r="U140" s="9"/>
    </row>
    <row r="141" spans="21:21">
      <c r="U141" s="9"/>
    </row>
    <row r="142" spans="21:21">
      <c r="U142" s="9"/>
    </row>
    <row r="143" spans="21:21">
      <c r="U143" s="9"/>
    </row>
    <row r="144" spans="21:21">
      <c r="U144" s="9"/>
    </row>
    <row r="145" spans="21:21">
      <c r="U145" s="9"/>
    </row>
    <row r="146" spans="21:21">
      <c r="U146" s="9"/>
    </row>
    <row r="147" spans="21:21">
      <c r="U147" s="9"/>
    </row>
    <row r="148" spans="21:21">
      <c r="U148" s="9"/>
    </row>
    <row r="149" spans="21:21">
      <c r="U149" s="9"/>
    </row>
    <row r="150" spans="21:21">
      <c r="U150" s="9"/>
    </row>
    <row r="151" spans="21:21">
      <c r="U151" s="9"/>
    </row>
    <row r="152" spans="21:21">
      <c r="U152" s="9"/>
    </row>
    <row r="153" spans="21:21">
      <c r="U153" s="9"/>
    </row>
    <row r="154" spans="21:21">
      <c r="U154" s="9"/>
    </row>
    <row r="155" spans="21:21">
      <c r="U155" s="9"/>
    </row>
    <row r="156" spans="21:21">
      <c r="U156" s="9"/>
    </row>
    <row r="157" spans="21:21">
      <c r="U157" s="9"/>
    </row>
    <row r="158" spans="21:21">
      <c r="U158" s="9"/>
    </row>
    <row r="159" spans="21:21">
      <c r="U159" s="9"/>
    </row>
    <row r="160" spans="21:21">
      <c r="U160" s="9"/>
    </row>
    <row r="161" spans="21:21">
      <c r="U161" s="9"/>
    </row>
    <row r="162" spans="21:21">
      <c r="U162" s="9"/>
    </row>
    <row r="163" spans="21:21">
      <c r="U163" s="9"/>
    </row>
    <row r="164" spans="21:21">
      <c r="U164" s="9"/>
    </row>
    <row r="165" spans="21:21">
      <c r="U165" s="9"/>
    </row>
    <row r="166" spans="21:21">
      <c r="U166" s="9"/>
    </row>
    <row r="167" spans="21:21">
      <c r="U167" s="9"/>
    </row>
    <row r="168" spans="21:21">
      <c r="U168" s="9"/>
    </row>
    <row r="169" spans="21:21">
      <c r="U169" s="9"/>
    </row>
    <row r="170" spans="21:21">
      <c r="U170" s="9"/>
    </row>
    <row r="171" spans="21:21">
      <c r="U171" s="9"/>
    </row>
    <row r="172" spans="21:21">
      <c r="U172" s="9"/>
    </row>
    <row r="173" spans="21:21">
      <c r="U173" s="9"/>
    </row>
    <row r="174" spans="21:21">
      <c r="U174" s="9"/>
    </row>
    <row r="175" spans="21:21">
      <c r="U175" s="9"/>
    </row>
    <row r="176" spans="21:21">
      <c r="U176" s="9"/>
    </row>
    <row r="177" spans="21:21">
      <c r="U177" s="9"/>
    </row>
    <row r="178" spans="21:21">
      <c r="U178" s="9"/>
    </row>
    <row r="179" spans="21:21">
      <c r="U179" s="9"/>
    </row>
    <row r="180" spans="21:21">
      <c r="U180" s="9"/>
    </row>
    <row r="181" spans="21:21">
      <c r="U181" s="9"/>
    </row>
    <row r="182" spans="21:21">
      <c r="U182" s="9"/>
    </row>
    <row r="183" spans="21:21">
      <c r="U183" s="9"/>
    </row>
    <row r="184" spans="21:21">
      <c r="U184" s="9"/>
    </row>
    <row r="185" spans="21:21">
      <c r="U185" s="9"/>
    </row>
    <row r="186" spans="21:21">
      <c r="U186" s="9"/>
    </row>
    <row r="187" spans="21:21">
      <c r="U187" s="9"/>
    </row>
    <row r="188" spans="21:21">
      <c r="U188" s="9"/>
    </row>
    <row r="189" spans="21:21">
      <c r="U189" s="9"/>
    </row>
    <row r="190" spans="21:21">
      <c r="U190" s="9"/>
    </row>
    <row r="191" spans="21:21">
      <c r="U191" s="9"/>
    </row>
    <row r="192" spans="21:21">
      <c r="U192" s="9"/>
    </row>
    <row r="193" spans="21:21">
      <c r="U193" s="9"/>
    </row>
    <row r="194" spans="21:21">
      <c r="U194" s="9"/>
    </row>
    <row r="195" spans="21:21">
      <c r="U195" s="9"/>
    </row>
    <row r="196" spans="21:21">
      <c r="U196" s="9"/>
    </row>
    <row r="197" spans="21:21">
      <c r="U197" s="9"/>
    </row>
    <row r="198" spans="21:21">
      <c r="U198" s="9"/>
    </row>
    <row r="199" spans="21:21">
      <c r="U199" s="9"/>
    </row>
    <row r="200" spans="21:21">
      <c r="U200" s="9"/>
    </row>
    <row r="201" spans="21:21">
      <c r="U201" s="9"/>
    </row>
    <row r="202" spans="21:21">
      <c r="U202" s="9"/>
    </row>
  </sheetData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AL63"/>
  <sheetViews>
    <sheetView topLeftCell="M1" zoomScaleNormal="100" workbookViewId="0">
      <selection activeCell="C1" sqref="C1:AL1048576"/>
    </sheetView>
  </sheetViews>
  <sheetFormatPr baseColWidth="10" defaultRowHeight="14.25"/>
  <cols>
    <col min="1" max="1" width="32.140625" style="4" customWidth="1"/>
    <col min="2" max="2" width="13.5703125" style="4" customWidth="1"/>
    <col min="3" max="38" width="7.28515625" style="4" customWidth="1"/>
    <col min="39" max="16384" width="11.42578125" style="4"/>
  </cols>
  <sheetData>
    <row r="1" spans="1:38">
      <c r="A1" s="10" t="s">
        <v>110</v>
      </c>
      <c r="B1" s="10"/>
    </row>
    <row r="2" spans="1:38">
      <c r="A2" s="10" t="s">
        <v>92</v>
      </c>
      <c r="B2" s="10"/>
    </row>
    <row r="3" spans="1:38">
      <c r="A3" s="10" t="s">
        <v>93</v>
      </c>
      <c r="B3" s="10"/>
    </row>
    <row r="4" spans="1:38" ht="15">
      <c r="A4" s="10"/>
      <c r="B4" s="11" t="s">
        <v>164</v>
      </c>
      <c r="C4" s="1" t="s">
        <v>95</v>
      </c>
    </row>
    <row r="5" spans="1:38" ht="15" customHeight="1">
      <c r="A5" s="1" t="s">
        <v>94</v>
      </c>
      <c r="B5" s="1" t="s">
        <v>163</v>
      </c>
      <c r="C5" s="4" t="s">
        <v>116</v>
      </c>
      <c r="D5" s="4" t="s">
        <v>117</v>
      </c>
      <c r="E5" s="4" t="s">
        <v>118</v>
      </c>
      <c r="F5" s="4" t="s">
        <v>119</v>
      </c>
      <c r="G5" s="4" t="s">
        <v>120</v>
      </c>
      <c r="H5" s="4" t="s">
        <v>121</v>
      </c>
      <c r="I5" s="4" t="s">
        <v>122</v>
      </c>
      <c r="J5" s="4" t="s">
        <v>123</v>
      </c>
      <c r="K5" s="4" t="s">
        <v>124</v>
      </c>
      <c r="L5" s="4" t="s">
        <v>125</v>
      </c>
      <c r="M5" s="4" t="s">
        <v>126</v>
      </c>
      <c r="N5" s="4" t="s">
        <v>127</v>
      </c>
      <c r="O5" s="4" t="s">
        <v>76</v>
      </c>
      <c r="P5" s="4" t="s">
        <v>128</v>
      </c>
      <c r="Q5" s="4" t="s">
        <v>78</v>
      </c>
      <c r="R5" s="4" t="s">
        <v>80</v>
      </c>
      <c r="S5" s="4" t="s">
        <v>129</v>
      </c>
      <c r="T5" s="4" t="s">
        <v>130</v>
      </c>
      <c r="U5" s="4" t="s">
        <v>131</v>
      </c>
      <c r="V5" s="4" t="s">
        <v>132</v>
      </c>
      <c r="W5" s="4" t="s">
        <v>133</v>
      </c>
      <c r="X5" s="4" t="s">
        <v>134</v>
      </c>
      <c r="Y5" s="4" t="s">
        <v>135</v>
      </c>
      <c r="Z5" s="4" t="s">
        <v>136</v>
      </c>
      <c r="AA5" s="4" t="s">
        <v>86</v>
      </c>
      <c r="AB5" s="4" t="s">
        <v>137</v>
      </c>
      <c r="AC5" s="4" t="s">
        <v>85</v>
      </c>
      <c r="AD5" s="4" t="s">
        <v>138</v>
      </c>
      <c r="AE5" s="4" t="s">
        <v>139</v>
      </c>
      <c r="AF5" s="4" t="s">
        <v>140</v>
      </c>
      <c r="AG5" s="4" t="s">
        <v>141</v>
      </c>
      <c r="AH5" s="4" t="s">
        <v>142</v>
      </c>
      <c r="AI5" s="4" t="s">
        <v>143</v>
      </c>
      <c r="AJ5" s="4" t="s">
        <v>83</v>
      </c>
      <c r="AK5" s="4" t="s">
        <v>144</v>
      </c>
      <c r="AL5" s="4" t="s">
        <v>81</v>
      </c>
    </row>
    <row r="6" spans="1:38" ht="15" customHeight="1">
      <c r="A6" s="13" t="s">
        <v>64</v>
      </c>
      <c r="B6" s="14">
        <v>80</v>
      </c>
      <c r="C6" s="14">
        <v>0</v>
      </c>
      <c r="D6" s="14">
        <v>0</v>
      </c>
      <c r="E6" s="14">
        <v>1</v>
      </c>
      <c r="F6" s="14">
        <v>0</v>
      </c>
      <c r="G6" s="14">
        <v>0</v>
      </c>
      <c r="H6" s="14">
        <v>0</v>
      </c>
      <c r="I6" s="14">
        <v>1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  <c r="Z6" s="14">
        <v>0</v>
      </c>
      <c r="AA6" s="14">
        <v>0</v>
      </c>
      <c r="AB6" s="14">
        <v>0</v>
      </c>
      <c r="AC6" s="14">
        <v>0</v>
      </c>
      <c r="AD6" s="14">
        <v>0</v>
      </c>
      <c r="AE6" s="14">
        <v>1</v>
      </c>
      <c r="AF6" s="14">
        <v>0</v>
      </c>
      <c r="AG6" s="14">
        <v>0</v>
      </c>
      <c r="AH6" s="14">
        <v>0</v>
      </c>
      <c r="AI6" s="14">
        <v>0</v>
      </c>
      <c r="AJ6" s="14">
        <v>0</v>
      </c>
      <c r="AK6" s="14">
        <v>0</v>
      </c>
      <c r="AL6" s="14">
        <v>0</v>
      </c>
    </row>
    <row r="7" spans="1:38" ht="15" customHeight="1">
      <c r="A7" s="13" t="s">
        <v>58</v>
      </c>
      <c r="B7" s="14">
        <v>16</v>
      </c>
      <c r="C7" s="14">
        <v>0</v>
      </c>
      <c r="D7" s="14">
        <v>0</v>
      </c>
      <c r="E7" s="14">
        <v>0</v>
      </c>
      <c r="F7" s="14">
        <v>1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1</v>
      </c>
      <c r="N7" s="14">
        <v>0</v>
      </c>
      <c r="O7" s="14">
        <v>0</v>
      </c>
      <c r="P7" s="14">
        <v>1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  <c r="Z7" s="14">
        <v>1</v>
      </c>
      <c r="AA7" s="14">
        <v>0</v>
      </c>
      <c r="AB7" s="14">
        <v>0</v>
      </c>
      <c r="AC7" s="14">
        <v>0</v>
      </c>
      <c r="AD7" s="14">
        <v>0</v>
      </c>
      <c r="AE7" s="14">
        <v>0</v>
      </c>
      <c r="AF7" s="14">
        <v>0</v>
      </c>
      <c r="AG7" s="14">
        <v>0</v>
      </c>
      <c r="AH7" s="14">
        <v>0</v>
      </c>
      <c r="AI7" s="14">
        <v>0</v>
      </c>
      <c r="AJ7" s="14">
        <v>0</v>
      </c>
      <c r="AK7" s="14">
        <v>0</v>
      </c>
      <c r="AL7" s="14">
        <v>0</v>
      </c>
    </row>
    <row r="8" spans="1:38" ht="15" customHeight="1">
      <c r="A8" s="13" t="s">
        <v>59</v>
      </c>
      <c r="B8" s="14">
        <v>21</v>
      </c>
      <c r="C8" s="14">
        <v>0</v>
      </c>
      <c r="D8" s="14">
        <v>0</v>
      </c>
      <c r="E8" s="14">
        <v>0</v>
      </c>
      <c r="F8" s="14">
        <v>0</v>
      </c>
      <c r="G8" s="14">
        <v>1</v>
      </c>
      <c r="H8" s="14">
        <v>1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1</v>
      </c>
      <c r="AA8" s="14">
        <v>0</v>
      </c>
      <c r="AB8" s="14">
        <v>0</v>
      </c>
      <c r="AC8" s="14">
        <v>0</v>
      </c>
      <c r="AD8" s="14">
        <v>0</v>
      </c>
      <c r="AE8" s="14">
        <v>0</v>
      </c>
      <c r="AF8" s="14">
        <v>0</v>
      </c>
      <c r="AG8" s="14">
        <v>0</v>
      </c>
      <c r="AH8" s="14">
        <v>0</v>
      </c>
      <c r="AI8" s="14">
        <v>0</v>
      </c>
      <c r="AJ8" s="14">
        <v>0</v>
      </c>
      <c r="AK8" s="14">
        <v>0</v>
      </c>
      <c r="AL8" s="14">
        <v>0</v>
      </c>
    </row>
    <row r="9" spans="1:38">
      <c r="A9" s="13" t="s">
        <v>60</v>
      </c>
      <c r="B9" s="14">
        <v>43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1</v>
      </c>
      <c r="P9" s="14">
        <v>0</v>
      </c>
      <c r="Q9" s="14">
        <v>0</v>
      </c>
      <c r="R9" s="14">
        <v>0</v>
      </c>
      <c r="S9" s="14">
        <v>1</v>
      </c>
      <c r="T9" s="14">
        <v>1</v>
      </c>
      <c r="U9" s="14">
        <v>0</v>
      </c>
      <c r="V9" s="14">
        <v>0</v>
      </c>
      <c r="W9" s="14">
        <v>1</v>
      </c>
      <c r="X9" s="14">
        <v>1</v>
      </c>
      <c r="Y9" s="14">
        <v>0</v>
      </c>
      <c r="Z9" s="14">
        <v>0</v>
      </c>
      <c r="AA9" s="14">
        <v>1</v>
      </c>
      <c r="AB9" s="14">
        <v>1</v>
      </c>
      <c r="AC9" s="14">
        <v>1</v>
      </c>
      <c r="AD9" s="14">
        <v>1</v>
      </c>
      <c r="AE9" s="14">
        <v>0</v>
      </c>
      <c r="AF9" s="14">
        <v>1</v>
      </c>
      <c r="AG9" s="14">
        <v>1</v>
      </c>
      <c r="AH9" s="14">
        <v>0</v>
      </c>
      <c r="AI9" s="14">
        <v>0</v>
      </c>
      <c r="AJ9" s="14">
        <v>1</v>
      </c>
      <c r="AK9" s="14">
        <v>1</v>
      </c>
      <c r="AL9" s="14">
        <v>1</v>
      </c>
    </row>
    <row r="10" spans="1:38">
      <c r="A10" s="13" t="s">
        <v>1</v>
      </c>
      <c r="B10" s="14">
        <v>23</v>
      </c>
      <c r="C10" s="14">
        <v>1</v>
      </c>
      <c r="D10" s="14">
        <v>1</v>
      </c>
      <c r="E10" s="14">
        <v>1</v>
      </c>
      <c r="F10" s="14">
        <v>1</v>
      </c>
      <c r="G10" s="14">
        <v>0</v>
      </c>
      <c r="H10" s="14">
        <v>0</v>
      </c>
      <c r="I10" s="14">
        <v>1</v>
      </c>
      <c r="J10" s="14">
        <v>1</v>
      </c>
      <c r="K10" s="14">
        <v>1</v>
      </c>
      <c r="L10" s="14">
        <v>1</v>
      </c>
      <c r="M10" s="14">
        <v>0</v>
      </c>
      <c r="N10" s="14">
        <v>1</v>
      </c>
      <c r="O10" s="14">
        <v>0</v>
      </c>
      <c r="P10" s="14">
        <v>0</v>
      </c>
      <c r="Q10" s="14">
        <v>1</v>
      </c>
      <c r="R10" s="14">
        <v>1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1</v>
      </c>
      <c r="AF10" s="14">
        <v>0</v>
      </c>
      <c r="AG10" s="14">
        <v>0</v>
      </c>
      <c r="AH10" s="14">
        <v>1</v>
      </c>
      <c r="AI10" s="14">
        <v>0</v>
      </c>
      <c r="AJ10" s="14">
        <v>0</v>
      </c>
      <c r="AK10" s="14">
        <v>0</v>
      </c>
      <c r="AL10" s="14">
        <v>0</v>
      </c>
    </row>
    <row r="11" spans="1:38">
      <c r="A11" s="13" t="s">
        <v>145</v>
      </c>
      <c r="B11" s="14">
        <v>76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1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0</v>
      </c>
      <c r="AK11" s="14">
        <v>0</v>
      </c>
      <c r="AL11" s="14">
        <v>0</v>
      </c>
    </row>
    <row r="12" spans="1:38">
      <c r="A12" s="13" t="s">
        <v>91</v>
      </c>
      <c r="B12" s="14">
        <v>65</v>
      </c>
      <c r="C12" s="14">
        <v>1</v>
      </c>
      <c r="D12" s="14">
        <v>1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0</v>
      </c>
      <c r="O12" s="14">
        <v>1</v>
      </c>
      <c r="P12" s="14">
        <v>0</v>
      </c>
      <c r="Q12" s="14">
        <v>1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1</v>
      </c>
      <c r="Z12" s="14">
        <v>0</v>
      </c>
      <c r="AA12" s="14">
        <v>1</v>
      </c>
      <c r="AB12" s="14">
        <v>0</v>
      </c>
      <c r="AC12" s="14">
        <v>0</v>
      </c>
      <c r="AD12" s="14">
        <v>0</v>
      </c>
      <c r="AE12" s="14">
        <v>0</v>
      </c>
      <c r="AF12" s="14">
        <v>1</v>
      </c>
      <c r="AG12" s="14">
        <v>0</v>
      </c>
      <c r="AH12" s="14">
        <v>1</v>
      </c>
      <c r="AI12" s="14">
        <v>0</v>
      </c>
      <c r="AJ12" s="14">
        <v>0</v>
      </c>
      <c r="AK12" s="14">
        <v>1</v>
      </c>
      <c r="AL12" s="14">
        <v>0</v>
      </c>
    </row>
    <row r="13" spans="1:38">
      <c r="A13" s="13" t="s">
        <v>211</v>
      </c>
      <c r="B13" s="14">
        <v>64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1</v>
      </c>
      <c r="AF13" s="14">
        <v>0</v>
      </c>
      <c r="AG13" s="14">
        <v>1</v>
      </c>
      <c r="AH13" s="14">
        <v>0</v>
      </c>
      <c r="AI13" s="14">
        <v>0</v>
      </c>
      <c r="AJ13" s="14">
        <v>0</v>
      </c>
      <c r="AK13" s="14">
        <v>0</v>
      </c>
      <c r="AL13" s="14">
        <v>0</v>
      </c>
    </row>
    <row r="14" spans="1:38">
      <c r="A14" s="13" t="s">
        <v>61</v>
      </c>
      <c r="B14" s="14">
        <v>18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1</v>
      </c>
      <c r="U14" s="14">
        <v>1</v>
      </c>
      <c r="V14" s="14">
        <v>1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1</v>
      </c>
      <c r="AE14" s="14">
        <v>0</v>
      </c>
      <c r="AF14" s="14">
        <v>0</v>
      </c>
      <c r="AG14" s="14">
        <v>1</v>
      </c>
      <c r="AH14" s="14">
        <v>0</v>
      </c>
      <c r="AI14" s="14">
        <v>0</v>
      </c>
      <c r="AJ14" s="14">
        <v>0</v>
      </c>
      <c r="AK14" s="14">
        <v>0</v>
      </c>
      <c r="AL14" s="14">
        <v>0</v>
      </c>
    </row>
    <row r="15" spans="1:38">
      <c r="A15" s="13" t="s">
        <v>62</v>
      </c>
      <c r="B15" s="14">
        <v>16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1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14">
        <v>0</v>
      </c>
      <c r="AL15" s="14">
        <v>0</v>
      </c>
    </row>
    <row r="16" spans="1:38">
      <c r="A16" s="13" t="s">
        <v>212</v>
      </c>
      <c r="B16" s="14">
        <v>15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1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14">
        <v>0</v>
      </c>
      <c r="AL16" s="14">
        <v>0</v>
      </c>
    </row>
    <row r="17" spans="1:38">
      <c r="A17" s="13" t="s">
        <v>72</v>
      </c>
      <c r="B17" s="14">
        <v>54</v>
      </c>
      <c r="C17" s="14">
        <v>0</v>
      </c>
      <c r="D17" s="14">
        <v>1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0</v>
      </c>
      <c r="AK17" s="14">
        <v>0</v>
      </c>
      <c r="AL17" s="14">
        <v>0</v>
      </c>
    </row>
    <row r="18" spans="1:38">
      <c r="A18" s="13" t="s">
        <v>73</v>
      </c>
      <c r="B18" s="14">
        <v>69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1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1</v>
      </c>
      <c r="W18" s="14">
        <v>0</v>
      </c>
      <c r="X18" s="14">
        <v>1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14">
        <v>0</v>
      </c>
      <c r="AL18" s="14">
        <v>0</v>
      </c>
    </row>
    <row r="19" spans="1:38">
      <c r="A19" s="13" t="s">
        <v>213</v>
      </c>
      <c r="B19" s="14">
        <v>54</v>
      </c>
      <c r="C19" s="14">
        <v>1</v>
      </c>
      <c r="D19" s="14">
        <v>0</v>
      </c>
      <c r="E19" s="14">
        <v>1</v>
      </c>
      <c r="F19" s="14">
        <v>0</v>
      </c>
      <c r="G19" s="14">
        <v>1</v>
      </c>
      <c r="H19" s="14">
        <v>1</v>
      </c>
      <c r="I19" s="14">
        <v>0</v>
      </c>
      <c r="J19" s="14">
        <v>0</v>
      </c>
      <c r="K19" s="14">
        <v>1</v>
      </c>
      <c r="L19" s="14">
        <v>0</v>
      </c>
      <c r="M19" s="14">
        <v>1</v>
      </c>
      <c r="N19" s="14">
        <v>0</v>
      </c>
      <c r="O19" s="14">
        <v>1</v>
      </c>
      <c r="P19" s="14">
        <v>0</v>
      </c>
      <c r="Q19" s="14">
        <v>0</v>
      </c>
      <c r="R19" s="14">
        <v>0</v>
      </c>
      <c r="S19" s="14">
        <v>1</v>
      </c>
      <c r="T19" s="14">
        <v>1</v>
      </c>
      <c r="U19" s="14">
        <v>1</v>
      </c>
      <c r="V19" s="14">
        <v>0</v>
      </c>
      <c r="W19" s="14">
        <v>1</v>
      </c>
      <c r="X19" s="14">
        <v>0</v>
      </c>
      <c r="Y19" s="14">
        <v>1</v>
      </c>
      <c r="Z19" s="14">
        <v>0</v>
      </c>
      <c r="AA19" s="14">
        <v>0</v>
      </c>
      <c r="AB19" s="14">
        <v>0</v>
      </c>
      <c r="AC19" s="14">
        <v>1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1</v>
      </c>
      <c r="AJ19" s="14">
        <v>1</v>
      </c>
      <c r="AK19" s="14">
        <v>0</v>
      </c>
      <c r="AL19" s="14">
        <v>1</v>
      </c>
    </row>
    <row r="20" spans="1:38">
      <c r="A20" s="13" t="s">
        <v>65</v>
      </c>
      <c r="B20" s="14">
        <v>150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1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0</v>
      </c>
      <c r="AK20" s="14">
        <v>0</v>
      </c>
      <c r="AL20" s="14">
        <v>0</v>
      </c>
    </row>
    <row r="21" spans="1:38">
      <c r="A21" s="13" t="s">
        <v>3</v>
      </c>
      <c r="B21" s="14">
        <v>187</v>
      </c>
      <c r="C21" s="14">
        <v>0</v>
      </c>
      <c r="D21" s="14">
        <v>0</v>
      </c>
      <c r="E21" s="14">
        <v>0</v>
      </c>
      <c r="F21" s="14">
        <v>0</v>
      </c>
      <c r="G21" s="14">
        <v>1</v>
      </c>
      <c r="H21" s="14">
        <v>1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1</v>
      </c>
      <c r="Q21" s="14">
        <v>0</v>
      </c>
      <c r="R21" s="14">
        <v>1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1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4">
        <v>0</v>
      </c>
      <c r="AL21" s="14">
        <v>0</v>
      </c>
    </row>
    <row r="22" spans="1:38">
      <c r="A22" s="13" t="s">
        <v>215</v>
      </c>
      <c r="B22" s="14">
        <v>169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1</v>
      </c>
      <c r="O22" s="14">
        <v>0</v>
      </c>
      <c r="P22" s="14">
        <v>0</v>
      </c>
      <c r="Q22" s="14">
        <v>1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0</v>
      </c>
      <c r="AK22" s="14">
        <v>0</v>
      </c>
      <c r="AL22" s="14">
        <v>0</v>
      </c>
    </row>
    <row r="23" spans="1:38">
      <c r="A23" s="13" t="s">
        <v>214</v>
      </c>
      <c r="B23" s="14">
        <v>44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1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1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0</v>
      </c>
    </row>
    <row r="24" spans="1:38">
      <c r="A24" s="13" t="s">
        <v>147</v>
      </c>
      <c r="B24" s="14">
        <v>44</v>
      </c>
      <c r="C24" s="14">
        <v>0</v>
      </c>
      <c r="D24" s="14">
        <v>0</v>
      </c>
      <c r="E24" s="14">
        <v>0</v>
      </c>
      <c r="F24" s="14">
        <v>0</v>
      </c>
      <c r="G24" s="14">
        <v>1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14">
        <v>0</v>
      </c>
      <c r="AL24" s="14">
        <v>0</v>
      </c>
    </row>
    <row r="25" spans="1:38">
      <c r="A25" s="13" t="s">
        <v>63</v>
      </c>
      <c r="B25" s="14">
        <v>36</v>
      </c>
      <c r="C25" s="14">
        <v>0</v>
      </c>
      <c r="D25" s="14">
        <v>0</v>
      </c>
      <c r="E25" s="14">
        <v>0</v>
      </c>
      <c r="F25" s="14">
        <v>1</v>
      </c>
      <c r="G25" s="14">
        <v>1</v>
      </c>
      <c r="H25" s="14">
        <v>0</v>
      </c>
      <c r="I25" s="14">
        <v>1</v>
      </c>
      <c r="J25" s="14">
        <v>1</v>
      </c>
      <c r="K25" s="14">
        <v>1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4">
        <v>0</v>
      </c>
      <c r="AK25" s="14">
        <v>0</v>
      </c>
      <c r="AL25" s="14">
        <v>0</v>
      </c>
    </row>
    <row r="26" spans="1:38">
      <c r="A26" s="13" t="s">
        <v>148</v>
      </c>
      <c r="B26" s="14">
        <v>22</v>
      </c>
      <c r="C26" s="14">
        <v>0</v>
      </c>
      <c r="D26" s="14">
        <v>0</v>
      </c>
      <c r="E26" s="14">
        <v>1</v>
      </c>
      <c r="F26" s="14">
        <v>1</v>
      </c>
      <c r="G26" s="14">
        <v>1</v>
      </c>
      <c r="H26" s="14">
        <v>1</v>
      </c>
      <c r="I26" s="14">
        <v>1</v>
      </c>
      <c r="J26" s="14">
        <v>1</v>
      </c>
      <c r="K26" s="14">
        <v>1</v>
      </c>
      <c r="L26" s="14">
        <v>0</v>
      </c>
      <c r="M26" s="14">
        <v>0</v>
      </c>
      <c r="N26" s="14">
        <v>1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0</v>
      </c>
      <c r="AK26" s="14">
        <v>0</v>
      </c>
      <c r="AL26" s="14">
        <v>0</v>
      </c>
    </row>
    <row r="27" spans="1:38">
      <c r="A27" s="13" t="s">
        <v>66</v>
      </c>
      <c r="B27" s="14">
        <v>14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1</v>
      </c>
      <c r="U27" s="14">
        <v>1</v>
      </c>
      <c r="V27" s="14">
        <v>1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1</v>
      </c>
      <c r="AD27" s="14">
        <v>0</v>
      </c>
      <c r="AE27" s="14">
        <v>0</v>
      </c>
      <c r="AF27" s="14">
        <v>1</v>
      </c>
      <c r="AG27" s="14">
        <v>1</v>
      </c>
      <c r="AH27" s="14">
        <v>0</v>
      </c>
      <c r="AI27" s="14">
        <v>0</v>
      </c>
      <c r="AJ27" s="14">
        <v>0</v>
      </c>
      <c r="AK27" s="14">
        <v>0</v>
      </c>
      <c r="AL27" s="14">
        <v>0</v>
      </c>
    </row>
    <row r="28" spans="1:38">
      <c r="A28" s="13" t="s">
        <v>216</v>
      </c>
      <c r="B28" s="14">
        <v>18</v>
      </c>
      <c r="C28" s="14">
        <v>1</v>
      </c>
      <c r="D28" s="14">
        <v>1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1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1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1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14">
        <v>0</v>
      </c>
      <c r="AL28" s="14">
        <v>0</v>
      </c>
    </row>
    <row r="29" spans="1:38">
      <c r="A29" s="13" t="s">
        <v>67</v>
      </c>
      <c r="B29" s="14">
        <v>63</v>
      </c>
      <c r="C29" s="14">
        <v>0</v>
      </c>
      <c r="D29" s="14">
        <v>0</v>
      </c>
      <c r="E29" s="14">
        <v>0</v>
      </c>
      <c r="F29" s="14">
        <v>1</v>
      </c>
      <c r="G29" s="14">
        <v>0</v>
      </c>
      <c r="H29" s="14">
        <v>0</v>
      </c>
      <c r="I29" s="14">
        <v>1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14">
        <v>0</v>
      </c>
    </row>
    <row r="30" spans="1:38">
      <c r="A30" s="13" t="s">
        <v>217</v>
      </c>
      <c r="B30" s="14">
        <v>59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1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4">
        <v>0</v>
      </c>
      <c r="AL30" s="14">
        <v>0</v>
      </c>
    </row>
    <row r="31" spans="1:38">
      <c r="A31" s="13" t="s">
        <v>87</v>
      </c>
      <c r="B31" s="14">
        <v>56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1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0</v>
      </c>
      <c r="AJ31" s="14">
        <v>0</v>
      </c>
      <c r="AK31" s="14">
        <v>0</v>
      </c>
      <c r="AL31" s="14">
        <v>0</v>
      </c>
    </row>
    <row r="32" spans="1:38">
      <c r="A32" s="13" t="s">
        <v>70</v>
      </c>
      <c r="B32" s="14">
        <v>73</v>
      </c>
      <c r="C32" s="14">
        <v>0</v>
      </c>
      <c r="D32" s="14">
        <v>0</v>
      </c>
      <c r="E32" s="14">
        <v>1</v>
      </c>
      <c r="F32" s="14">
        <v>1</v>
      </c>
      <c r="G32" s="14">
        <v>0</v>
      </c>
      <c r="H32" s="14">
        <v>0</v>
      </c>
      <c r="I32" s="14">
        <v>1</v>
      </c>
      <c r="J32" s="14">
        <v>1</v>
      </c>
      <c r="K32" s="14">
        <v>1</v>
      </c>
      <c r="L32" s="14">
        <v>0</v>
      </c>
      <c r="M32" s="14">
        <v>0</v>
      </c>
      <c r="N32" s="14">
        <v>0</v>
      </c>
      <c r="O32" s="14">
        <v>0</v>
      </c>
      <c r="P32" s="14">
        <v>1</v>
      </c>
      <c r="Q32" s="14">
        <v>1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1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4">
        <v>0</v>
      </c>
      <c r="AK32" s="14">
        <v>0</v>
      </c>
      <c r="AL32" s="14">
        <v>0</v>
      </c>
    </row>
    <row r="33" spans="1:38">
      <c r="A33" s="13" t="s">
        <v>4</v>
      </c>
      <c r="B33" s="14">
        <v>105</v>
      </c>
      <c r="C33" s="14">
        <v>1</v>
      </c>
      <c r="D33" s="14">
        <v>0</v>
      </c>
      <c r="E33" s="14">
        <v>1</v>
      </c>
      <c r="F33" s="14">
        <v>0</v>
      </c>
      <c r="G33" s="14">
        <v>1</v>
      </c>
      <c r="H33" s="14">
        <v>1</v>
      </c>
      <c r="I33" s="14">
        <v>1</v>
      </c>
      <c r="J33" s="14">
        <v>0</v>
      </c>
      <c r="K33" s="14">
        <v>1</v>
      </c>
      <c r="L33" s="14">
        <v>1</v>
      </c>
      <c r="M33" s="14">
        <v>0</v>
      </c>
      <c r="N33" s="14">
        <v>0</v>
      </c>
      <c r="O33" s="14">
        <v>0</v>
      </c>
      <c r="P33" s="14">
        <v>1</v>
      </c>
      <c r="Q33" s="14">
        <v>1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0</v>
      </c>
      <c r="AK33" s="14">
        <v>0</v>
      </c>
      <c r="AL33" s="14">
        <v>0</v>
      </c>
    </row>
    <row r="34" spans="1:38">
      <c r="A34" s="13" t="s">
        <v>5</v>
      </c>
      <c r="B34" s="14">
        <v>170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1</v>
      </c>
      <c r="N34" s="14">
        <v>1</v>
      </c>
      <c r="O34" s="14">
        <v>1</v>
      </c>
      <c r="P34" s="14">
        <v>0</v>
      </c>
      <c r="Q34" s="14">
        <v>0</v>
      </c>
      <c r="R34" s="14">
        <v>0</v>
      </c>
      <c r="S34" s="14">
        <v>1</v>
      </c>
      <c r="T34" s="14">
        <v>1</v>
      </c>
      <c r="U34" s="14">
        <v>1</v>
      </c>
      <c r="V34" s="14">
        <v>1</v>
      </c>
      <c r="W34" s="14">
        <v>1</v>
      </c>
      <c r="X34" s="14">
        <v>1</v>
      </c>
      <c r="Y34" s="14">
        <v>0</v>
      </c>
      <c r="Z34" s="14">
        <v>0</v>
      </c>
      <c r="AA34" s="14">
        <v>1</v>
      </c>
      <c r="AB34" s="14">
        <v>1</v>
      </c>
      <c r="AC34" s="14">
        <v>0</v>
      </c>
      <c r="AD34" s="14">
        <v>1</v>
      </c>
      <c r="AE34" s="14">
        <v>0</v>
      </c>
      <c r="AF34" s="14">
        <v>0</v>
      </c>
      <c r="AG34" s="14">
        <v>1</v>
      </c>
      <c r="AH34" s="14">
        <v>0</v>
      </c>
      <c r="AI34" s="14">
        <v>0</v>
      </c>
      <c r="AJ34" s="14">
        <v>1</v>
      </c>
      <c r="AK34" s="14">
        <v>0</v>
      </c>
      <c r="AL34" s="14">
        <v>1</v>
      </c>
    </row>
    <row r="35" spans="1:38">
      <c r="A35" s="13" t="s">
        <v>68</v>
      </c>
      <c r="B35" s="14">
        <v>63</v>
      </c>
      <c r="C35" s="14">
        <v>0</v>
      </c>
      <c r="D35" s="14">
        <v>0</v>
      </c>
      <c r="E35" s="14">
        <v>1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1</v>
      </c>
      <c r="O35" s="14">
        <v>0</v>
      </c>
      <c r="P35" s="14">
        <v>0</v>
      </c>
      <c r="Q35" s="14">
        <v>0</v>
      </c>
      <c r="R35" s="14">
        <v>1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1</v>
      </c>
      <c r="AB35" s="14">
        <v>0</v>
      </c>
      <c r="AC35" s="14">
        <v>1</v>
      </c>
      <c r="AD35" s="14">
        <v>0</v>
      </c>
      <c r="AE35" s="14">
        <v>1</v>
      </c>
      <c r="AF35" s="14">
        <v>0</v>
      </c>
      <c r="AG35" s="14">
        <v>0</v>
      </c>
      <c r="AH35" s="14">
        <v>1</v>
      </c>
      <c r="AI35" s="14">
        <v>0</v>
      </c>
      <c r="AJ35" s="14">
        <v>0</v>
      </c>
      <c r="AK35" s="14">
        <v>0</v>
      </c>
      <c r="AL35" s="14">
        <v>0</v>
      </c>
    </row>
    <row r="36" spans="1:38">
      <c r="A36" s="13" t="s">
        <v>218</v>
      </c>
      <c r="B36" s="14">
        <v>170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1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>
        <v>1</v>
      </c>
      <c r="AJ36" s="14">
        <v>0</v>
      </c>
      <c r="AK36" s="14">
        <v>0</v>
      </c>
      <c r="AL36" s="14">
        <v>0</v>
      </c>
    </row>
    <row r="37" spans="1:38">
      <c r="A37" s="13" t="s">
        <v>71</v>
      </c>
      <c r="B37" s="14">
        <v>50</v>
      </c>
      <c r="C37" s="14">
        <v>0</v>
      </c>
      <c r="D37" s="14">
        <v>0</v>
      </c>
      <c r="E37" s="14">
        <v>0</v>
      </c>
      <c r="F37" s="14">
        <v>0</v>
      </c>
      <c r="G37" s="14">
        <v>1</v>
      </c>
      <c r="H37" s="14">
        <v>1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1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14">
        <v>0</v>
      </c>
      <c r="AK37" s="14">
        <v>0</v>
      </c>
      <c r="AL37" s="14">
        <v>0</v>
      </c>
    </row>
    <row r="38" spans="1:38">
      <c r="A38" s="13" t="s">
        <v>69</v>
      </c>
      <c r="B38" s="14">
        <v>38</v>
      </c>
      <c r="C38" s="14">
        <v>0</v>
      </c>
      <c r="D38" s="14">
        <v>0</v>
      </c>
      <c r="E38" s="14">
        <v>0</v>
      </c>
      <c r="F38" s="14">
        <v>0</v>
      </c>
      <c r="G38" s="14">
        <v>1</v>
      </c>
      <c r="H38" s="14">
        <v>1</v>
      </c>
      <c r="I38" s="14">
        <v>1</v>
      </c>
      <c r="J38" s="14">
        <v>0</v>
      </c>
      <c r="K38" s="14">
        <v>1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0</v>
      </c>
      <c r="AJ38" s="14">
        <v>0</v>
      </c>
      <c r="AK38" s="14">
        <v>0</v>
      </c>
      <c r="AL38" s="14">
        <v>0</v>
      </c>
    </row>
    <row r="39" spans="1:38">
      <c r="A39" s="13" t="s">
        <v>53</v>
      </c>
      <c r="B39" s="14">
        <v>260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1</v>
      </c>
      <c r="X39" s="14">
        <v>0</v>
      </c>
      <c r="Y39" s="14">
        <v>0</v>
      </c>
      <c r="Z39" s="14">
        <v>0</v>
      </c>
      <c r="AA39" s="14">
        <v>1</v>
      </c>
      <c r="AB39" s="14">
        <v>1</v>
      </c>
      <c r="AC39" s="14">
        <v>1</v>
      </c>
      <c r="AD39" s="14">
        <v>1</v>
      </c>
      <c r="AE39" s="14">
        <v>0</v>
      </c>
      <c r="AF39" s="14">
        <v>1</v>
      </c>
      <c r="AG39" s="14">
        <v>1</v>
      </c>
      <c r="AH39" s="14">
        <v>0</v>
      </c>
      <c r="AI39" s="14">
        <v>0</v>
      </c>
      <c r="AJ39" s="14">
        <v>0</v>
      </c>
      <c r="AK39" s="14">
        <v>1</v>
      </c>
      <c r="AL39" s="14">
        <v>0</v>
      </c>
    </row>
    <row r="40" spans="1:38">
      <c r="A40" s="13" t="s">
        <v>54</v>
      </c>
      <c r="B40" s="14">
        <v>475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1</v>
      </c>
      <c r="K40" s="14">
        <v>1</v>
      </c>
      <c r="L40" s="14">
        <v>0</v>
      </c>
      <c r="M40" s="14">
        <v>1</v>
      </c>
      <c r="N40" s="14">
        <v>1</v>
      </c>
      <c r="O40" s="14">
        <v>0</v>
      </c>
      <c r="P40" s="14">
        <v>1</v>
      </c>
      <c r="Q40" s="14">
        <v>1</v>
      </c>
      <c r="R40" s="14">
        <v>1</v>
      </c>
      <c r="S40" s="14">
        <v>0</v>
      </c>
      <c r="T40" s="14">
        <v>0</v>
      </c>
      <c r="U40" s="14">
        <v>0</v>
      </c>
      <c r="V40" s="14">
        <v>0</v>
      </c>
      <c r="W40" s="14">
        <v>1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1</v>
      </c>
      <c r="AF40" s="14">
        <v>1</v>
      </c>
      <c r="AG40" s="14">
        <v>0</v>
      </c>
      <c r="AH40" s="14">
        <v>0</v>
      </c>
      <c r="AI40" s="14">
        <v>0</v>
      </c>
      <c r="AJ40" s="14">
        <v>0</v>
      </c>
      <c r="AK40" s="14">
        <v>0</v>
      </c>
      <c r="AL40" s="14">
        <v>0</v>
      </c>
    </row>
    <row r="41" spans="1:38">
      <c r="A41" s="13" t="s">
        <v>2</v>
      </c>
      <c r="B41" s="14">
        <v>300</v>
      </c>
      <c r="C41" s="14">
        <v>1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1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0</v>
      </c>
      <c r="AJ41" s="14">
        <v>0</v>
      </c>
      <c r="AK41" s="14">
        <v>0</v>
      </c>
      <c r="AL41" s="14">
        <v>0</v>
      </c>
    </row>
    <row r="42" spans="1:38">
      <c r="A42" s="13" t="s">
        <v>55</v>
      </c>
      <c r="B42" s="14">
        <v>230</v>
      </c>
      <c r="C42" s="14">
        <v>0</v>
      </c>
      <c r="D42" s="14">
        <v>0</v>
      </c>
      <c r="E42" s="14">
        <v>1</v>
      </c>
      <c r="F42" s="14">
        <v>1</v>
      </c>
      <c r="G42" s="14">
        <v>1</v>
      </c>
      <c r="H42" s="14">
        <v>1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1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4">
        <v>0</v>
      </c>
      <c r="AI42" s="14">
        <v>0</v>
      </c>
      <c r="AJ42" s="14">
        <v>0</v>
      </c>
      <c r="AK42" s="14">
        <v>0</v>
      </c>
      <c r="AL42" s="14">
        <v>0</v>
      </c>
    </row>
    <row r="43" spans="1:38">
      <c r="A43" s="13" t="s">
        <v>219</v>
      </c>
      <c r="B43" s="14">
        <v>203</v>
      </c>
      <c r="C43" s="14">
        <v>0</v>
      </c>
      <c r="D43" s="14">
        <v>1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1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1</v>
      </c>
      <c r="T43" s="14">
        <v>0</v>
      </c>
      <c r="U43" s="14">
        <v>0</v>
      </c>
      <c r="V43" s="14">
        <v>0</v>
      </c>
      <c r="W43" s="14">
        <v>0</v>
      </c>
      <c r="X43" s="14">
        <v>1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4">
        <v>0</v>
      </c>
      <c r="AI43" s="14">
        <v>0</v>
      </c>
      <c r="AJ43" s="14">
        <v>0</v>
      </c>
      <c r="AK43" s="14">
        <v>0</v>
      </c>
      <c r="AL43" s="14">
        <v>0</v>
      </c>
    </row>
    <row r="44" spans="1:38">
      <c r="A44" s="13" t="s">
        <v>56</v>
      </c>
      <c r="B44" s="14">
        <v>600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1</v>
      </c>
      <c r="Z44" s="14">
        <v>0</v>
      </c>
      <c r="AA44" s="14">
        <v>1</v>
      </c>
      <c r="AB44" s="14">
        <v>1</v>
      </c>
      <c r="AC44" s="14">
        <v>1</v>
      </c>
      <c r="AD44" s="14">
        <v>1</v>
      </c>
      <c r="AE44" s="14">
        <v>0</v>
      </c>
      <c r="AF44" s="14">
        <v>0</v>
      </c>
      <c r="AG44" s="14">
        <v>1</v>
      </c>
      <c r="AH44" s="14">
        <v>1</v>
      </c>
      <c r="AI44" s="14">
        <v>1</v>
      </c>
      <c r="AJ44" s="14">
        <v>1</v>
      </c>
      <c r="AK44" s="14">
        <v>1</v>
      </c>
      <c r="AL44" s="14">
        <v>1</v>
      </c>
    </row>
    <row r="45" spans="1:38">
      <c r="A45" s="13" t="s">
        <v>57</v>
      </c>
      <c r="B45" s="14">
        <v>128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1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1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1</v>
      </c>
      <c r="AJ45" s="14">
        <v>0</v>
      </c>
      <c r="AK45" s="14">
        <v>0</v>
      </c>
      <c r="AL45" s="14">
        <v>0</v>
      </c>
    </row>
    <row r="46" spans="1:38">
      <c r="A46" s="17"/>
      <c r="B46" s="17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</row>
    <row r="47" spans="1:38">
      <c r="A47" s="17"/>
      <c r="B47" s="17"/>
    </row>
    <row r="48" spans="1:38">
      <c r="A48" s="17"/>
      <c r="B48" s="17"/>
    </row>
    <row r="49" spans="1:2">
      <c r="A49" s="17"/>
      <c r="B49" s="17"/>
    </row>
    <row r="50" spans="1:2">
      <c r="A50" s="17"/>
      <c r="B50" s="17"/>
    </row>
    <row r="51" spans="1:2">
      <c r="A51" s="17"/>
      <c r="B51" s="17"/>
    </row>
    <row r="52" spans="1:2">
      <c r="A52" s="17"/>
      <c r="B52" s="17"/>
    </row>
    <row r="53" spans="1:2">
      <c r="A53" s="17"/>
      <c r="B53" s="17"/>
    </row>
    <row r="56" spans="1:2">
      <c r="A56" s="17"/>
      <c r="B56" s="17"/>
    </row>
    <row r="57" spans="1:2">
      <c r="A57" s="17"/>
      <c r="B57" s="17"/>
    </row>
    <row r="58" spans="1:2">
      <c r="A58" s="17"/>
      <c r="B58" s="17"/>
    </row>
    <row r="59" spans="1:2">
      <c r="A59" s="17"/>
      <c r="B59" s="17"/>
    </row>
    <row r="60" spans="1:2">
      <c r="A60" s="17"/>
      <c r="B60" s="17"/>
    </row>
    <row r="61" spans="1:2">
      <c r="A61" s="17"/>
      <c r="B61" s="17"/>
    </row>
    <row r="62" spans="1:2">
      <c r="A62" s="17"/>
      <c r="B62" s="17"/>
    </row>
    <row r="63" spans="1:2">
      <c r="A63" s="17"/>
      <c r="B63" s="1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workbookViewId="0">
      <selection activeCell="A6" sqref="A6"/>
    </sheetView>
  </sheetViews>
  <sheetFormatPr baseColWidth="10" defaultRowHeight="14.25"/>
  <cols>
    <col min="1" max="2" width="11.42578125" style="4"/>
    <col min="3" max="3" width="12.85546875" style="4" bestFit="1" customWidth="1"/>
    <col min="4" max="16384" width="11.42578125" style="4"/>
  </cols>
  <sheetData>
    <row r="1" spans="1:8" ht="15" customHeight="1">
      <c r="A1" s="8" t="s">
        <v>103</v>
      </c>
      <c r="B1" s="8"/>
      <c r="C1" s="8"/>
      <c r="D1" s="8"/>
      <c r="E1" s="8"/>
      <c r="F1" s="8"/>
      <c r="G1" s="8"/>
      <c r="H1" s="8"/>
    </row>
    <row r="2" spans="1:8" ht="15" customHeight="1">
      <c r="A2" s="8"/>
      <c r="B2" s="8"/>
      <c r="C2" s="8"/>
      <c r="D2" s="8"/>
      <c r="E2" s="8"/>
      <c r="F2" s="8"/>
      <c r="G2" s="8"/>
      <c r="H2" s="8"/>
    </row>
    <row r="3" spans="1:8" s="22" customFormat="1" ht="15" customHeight="1">
      <c r="A3" s="18" t="s">
        <v>96</v>
      </c>
      <c r="B3" s="18" t="s">
        <v>97</v>
      </c>
      <c r="C3" s="19" t="s">
        <v>104</v>
      </c>
      <c r="D3" s="19" t="s">
        <v>113</v>
      </c>
      <c r="E3" s="19"/>
      <c r="F3" s="20"/>
      <c r="G3" s="19"/>
      <c r="H3" s="21"/>
    </row>
    <row r="4" spans="1:8" ht="15" customHeight="1">
      <c r="A4" s="23" t="s">
        <v>98</v>
      </c>
      <c r="B4" s="23" t="s">
        <v>99</v>
      </c>
      <c r="C4" s="8" t="s">
        <v>106</v>
      </c>
      <c r="D4" s="8" t="s">
        <v>115</v>
      </c>
      <c r="E4" s="8"/>
      <c r="F4" s="8"/>
      <c r="G4" s="8"/>
      <c r="H4" s="8"/>
    </row>
    <row r="5" spans="1:8" ht="15" customHeight="1">
      <c r="A5" s="23" t="s">
        <v>98</v>
      </c>
      <c r="B5" s="23" t="s">
        <v>99</v>
      </c>
      <c r="C5" s="8" t="s">
        <v>107</v>
      </c>
      <c r="D5" s="8" t="s">
        <v>112</v>
      </c>
      <c r="E5" s="8"/>
      <c r="F5" s="8"/>
      <c r="G5" s="8"/>
      <c r="H5" s="8"/>
    </row>
    <row r="6" spans="1:8" ht="15" customHeight="1">
      <c r="A6" s="23" t="s">
        <v>98</v>
      </c>
      <c r="B6" s="23" t="s">
        <v>99</v>
      </c>
      <c r="C6" s="8" t="s">
        <v>105</v>
      </c>
      <c r="D6" s="8" t="s">
        <v>114</v>
      </c>
      <c r="E6" s="8"/>
      <c r="F6" s="8"/>
      <c r="G6" s="8"/>
      <c r="H6" s="8"/>
    </row>
    <row r="7" spans="1:8" ht="15" customHeight="1">
      <c r="A7" s="23" t="s">
        <v>98</v>
      </c>
      <c r="B7" s="23" t="s">
        <v>100</v>
      </c>
      <c r="C7" s="17" t="s">
        <v>108</v>
      </c>
      <c r="D7" s="8" t="s">
        <v>191</v>
      </c>
      <c r="E7" s="8"/>
      <c r="F7" s="8"/>
      <c r="G7" s="8"/>
      <c r="H7" s="8"/>
    </row>
    <row r="8" spans="1:8" ht="15" customHeight="1">
      <c r="A8" s="23" t="s">
        <v>98</v>
      </c>
      <c r="B8" s="23" t="s">
        <v>100</v>
      </c>
      <c r="C8" s="17" t="s">
        <v>109</v>
      </c>
      <c r="D8" s="8" t="s">
        <v>192</v>
      </c>
      <c r="E8" s="8"/>
      <c r="F8" s="8"/>
      <c r="G8" s="8"/>
      <c r="H8" s="8"/>
    </row>
    <row r="9" spans="1:8" ht="15" customHeight="1">
      <c r="A9" s="8" t="s">
        <v>101</v>
      </c>
      <c r="B9" s="23" t="s">
        <v>102</v>
      </c>
      <c r="C9" s="17"/>
      <c r="D9" s="8" t="s">
        <v>193</v>
      </c>
      <c r="E9" s="8"/>
      <c r="F9" s="8"/>
      <c r="G9" s="8"/>
      <c r="H9" s="8"/>
    </row>
    <row r="10" spans="1:8" ht="15" customHeight="1">
      <c r="A10" s="8"/>
      <c r="B10" s="8"/>
      <c r="C10" s="8"/>
      <c r="D10" s="8"/>
      <c r="E10" s="8"/>
      <c r="F10" s="8"/>
      <c r="G10" s="8"/>
      <c r="H10" s="8"/>
    </row>
    <row r="11" spans="1:8" ht="15" customHeight="1"/>
    <row r="12" spans="1:8" ht="15" customHeight="1"/>
    <row r="13" spans="1:8" ht="15" customHeight="1"/>
    <row r="14" spans="1:8" ht="15" customHeight="1"/>
    <row r="15" spans="1:8" ht="15" customHeight="1">
      <c r="A15" s="23"/>
      <c r="B15" s="23"/>
      <c r="C15" s="17"/>
    </row>
    <row r="16" spans="1:8" ht="15" customHeight="1"/>
    <row r="17" spans="5:5" ht="15" customHeight="1"/>
    <row r="18" spans="5:5" ht="15" customHeight="1"/>
    <row r="19" spans="5:5" ht="15" customHeight="1"/>
    <row r="20" spans="5:5" ht="15" customHeight="1"/>
    <row r="21" spans="5:5" ht="15" customHeight="1"/>
    <row r="22" spans="5:5" ht="15" customHeight="1">
      <c r="E22" s="24" t="s">
        <v>194</v>
      </c>
    </row>
    <row r="23" spans="5:5" ht="15" customHeight="1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9"/>
  <sheetViews>
    <sheetView tabSelected="1" workbookViewId="0">
      <selection activeCell="J7" sqref="J7"/>
    </sheetView>
  </sheetViews>
  <sheetFormatPr baseColWidth="10" defaultRowHeight="12"/>
  <cols>
    <col min="1" max="1" width="18.7109375" style="26" customWidth="1"/>
    <col min="2" max="7" width="9.28515625" style="26" customWidth="1"/>
    <col min="8" max="16384" width="11.42578125" style="26"/>
  </cols>
  <sheetData>
    <row r="1" spans="1:9">
      <c r="A1" s="26" t="s">
        <v>229</v>
      </c>
    </row>
    <row r="2" spans="1:9" ht="17.25" customHeight="1">
      <c r="A2" s="25" t="s">
        <v>220</v>
      </c>
      <c r="B2" s="25"/>
      <c r="C2" s="25"/>
      <c r="D2" s="25"/>
      <c r="E2" s="25"/>
      <c r="F2" s="25"/>
      <c r="G2" s="25"/>
      <c r="H2" s="25"/>
      <c r="I2" s="25"/>
    </row>
    <row r="3" spans="1:9">
      <c r="A3" s="25" t="s">
        <v>223</v>
      </c>
      <c r="B3" s="25"/>
      <c r="C3" s="25"/>
      <c r="D3" s="25"/>
      <c r="E3" s="25"/>
      <c r="F3" s="25"/>
      <c r="G3" s="25"/>
      <c r="H3" s="25"/>
      <c r="I3" s="25"/>
    </row>
    <row r="4" spans="1:9">
      <c r="A4" s="25" t="s">
        <v>224</v>
      </c>
      <c r="B4" s="25"/>
      <c r="C4" s="25"/>
      <c r="D4" s="25"/>
      <c r="E4" s="25"/>
      <c r="F4" s="25"/>
      <c r="G4" s="25"/>
      <c r="H4" s="25"/>
      <c r="I4" s="25"/>
    </row>
    <row r="5" spans="1:9" ht="15" customHeight="1">
      <c r="B5" s="26" t="s">
        <v>207</v>
      </c>
    </row>
    <row r="6" spans="1:9" ht="15" customHeight="1">
      <c r="A6" s="27" t="s">
        <v>1</v>
      </c>
      <c r="B6" s="28">
        <v>47184</v>
      </c>
    </row>
    <row r="7" spans="1:9" ht="15" customHeight="1">
      <c r="A7" s="29" t="s">
        <v>91</v>
      </c>
      <c r="B7" s="28">
        <v>248922</v>
      </c>
    </row>
    <row r="8" spans="1:9" ht="15" customHeight="1">
      <c r="A8" s="30" t="s">
        <v>221</v>
      </c>
      <c r="B8" s="28">
        <v>185396</v>
      </c>
    </row>
    <row r="9" spans="1:9" ht="15" customHeight="1">
      <c r="A9" s="27" t="s">
        <v>66</v>
      </c>
      <c r="B9" s="28">
        <v>22825</v>
      </c>
    </row>
    <row r="10" spans="1:9" ht="24">
      <c r="A10" s="27" t="s">
        <v>4</v>
      </c>
      <c r="B10" s="28">
        <v>262626</v>
      </c>
    </row>
    <row r="12" spans="1:9" ht="15" customHeight="1">
      <c r="A12" s="31" t="s">
        <v>205</v>
      </c>
    </row>
    <row r="13" spans="1:9" ht="15" customHeight="1">
      <c r="A13" s="32"/>
      <c r="B13" s="26" t="s">
        <v>204</v>
      </c>
    </row>
    <row r="14" spans="1:9">
      <c r="B14" s="33" t="s">
        <v>198</v>
      </c>
      <c r="C14" s="33" t="s">
        <v>199</v>
      </c>
      <c r="D14" s="33" t="s">
        <v>200</v>
      </c>
      <c r="E14" s="33" t="s">
        <v>201</v>
      </c>
      <c r="F14" s="33" t="s">
        <v>202</v>
      </c>
      <c r="G14" s="33" t="s">
        <v>203</v>
      </c>
    </row>
    <row r="15" spans="1:9">
      <c r="A15" s="27" t="s">
        <v>1</v>
      </c>
      <c r="B15" s="34">
        <v>16.666666666666668</v>
      </c>
      <c r="C15" s="34">
        <v>16.666666666666668</v>
      </c>
      <c r="D15" s="34">
        <v>16.666666666666668</v>
      </c>
      <c r="E15" s="34">
        <v>16.666666666666668</v>
      </c>
      <c r="F15" s="34">
        <v>16.666666666666668</v>
      </c>
      <c r="G15" s="34">
        <v>16.666666666666668</v>
      </c>
      <c r="H15" s="35"/>
    </row>
    <row r="16" spans="1:9">
      <c r="A16" s="29" t="s">
        <v>91</v>
      </c>
      <c r="B16" s="34">
        <v>15</v>
      </c>
      <c r="C16" s="34">
        <v>30</v>
      </c>
      <c r="D16" s="34">
        <v>25</v>
      </c>
      <c r="E16" s="34">
        <v>15</v>
      </c>
      <c r="F16" s="34">
        <v>10</v>
      </c>
      <c r="G16" s="34">
        <v>5</v>
      </c>
    </row>
    <row r="17" spans="1:18">
      <c r="A17" s="30" t="s">
        <v>221</v>
      </c>
      <c r="B17" s="34">
        <v>16.666666666666668</v>
      </c>
      <c r="C17" s="34">
        <v>16.666666666666668</v>
      </c>
      <c r="D17" s="34">
        <v>16.666666666666668</v>
      </c>
      <c r="E17" s="34">
        <v>16.666666666666668</v>
      </c>
      <c r="F17" s="34">
        <v>16.666666666666668</v>
      </c>
      <c r="G17" s="34">
        <v>16.666666666666668</v>
      </c>
    </row>
    <row r="18" spans="1:18">
      <c r="A18" s="27" t="s">
        <v>66</v>
      </c>
      <c r="B18" s="34">
        <v>75</v>
      </c>
      <c r="C18" s="34">
        <v>25</v>
      </c>
      <c r="D18" s="34">
        <v>0</v>
      </c>
      <c r="E18" s="34">
        <v>0</v>
      </c>
      <c r="F18" s="34">
        <v>0</v>
      </c>
      <c r="G18" s="34">
        <v>0</v>
      </c>
    </row>
    <row r="19" spans="1:18" ht="24">
      <c r="A19" s="27" t="s">
        <v>4</v>
      </c>
      <c r="B19" s="34">
        <v>11.111111111111111</v>
      </c>
      <c r="C19" s="34">
        <v>11.111111111111111</v>
      </c>
      <c r="D19" s="34">
        <v>33.333333333333336</v>
      </c>
      <c r="E19" s="34">
        <v>22.222222222222221</v>
      </c>
      <c r="F19" s="34">
        <v>22.222222222222221</v>
      </c>
      <c r="G19" s="34">
        <v>0</v>
      </c>
      <c r="J19" s="36"/>
      <c r="K19" s="36"/>
      <c r="L19" s="36"/>
      <c r="M19" s="36"/>
      <c r="N19" s="36"/>
      <c r="O19" s="36"/>
    </row>
    <row r="20" spans="1:18">
      <c r="J20" s="36"/>
      <c r="K20" s="36"/>
      <c r="L20" s="36"/>
      <c r="M20" s="36"/>
      <c r="N20" s="36"/>
      <c r="O20" s="36"/>
    </row>
    <row r="21" spans="1:18" s="37" customFormat="1" ht="15" customHeight="1">
      <c r="A21" s="31" t="s">
        <v>210</v>
      </c>
      <c r="J21" s="38"/>
      <c r="K21" s="36"/>
      <c r="L21" s="26"/>
      <c r="M21" s="36"/>
      <c r="N21" s="36"/>
      <c r="O21" s="36"/>
    </row>
    <row r="22" spans="1:18">
      <c r="A22" s="27"/>
      <c r="B22" s="26" t="s">
        <v>204</v>
      </c>
      <c r="J22" s="36"/>
      <c r="K22" s="36"/>
      <c r="M22" s="36"/>
      <c r="O22" s="36"/>
    </row>
    <row r="23" spans="1:18">
      <c r="A23" s="39"/>
      <c r="B23" s="33" t="s">
        <v>198</v>
      </c>
      <c r="C23" s="33" t="s">
        <v>199</v>
      </c>
      <c r="D23" s="33" t="s">
        <v>200</v>
      </c>
      <c r="E23" s="33" t="s">
        <v>201</v>
      </c>
      <c r="F23" s="33" t="s">
        <v>202</v>
      </c>
      <c r="G23" s="33" t="s">
        <v>203</v>
      </c>
    </row>
    <row r="24" spans="1:18">
      <c r="A24" s="27" t="s">
        <v>1</v>
      </c>
      <c r="B24" s="35">
        <f t="shared" ref="B24:G28" si="0">$B6*B15/100</f>
        <v>7864</v>
      </c>
      <c r="C24" s="35">
        <f t="shared" si="0"/>
        <v>7864</v>
      </c>
      <c r="D24" s="35">
        <f t="shared" si="0"/>
        <v>7864</v>
      </c>
      <c r="E24" s="35">
        <f t="shared" si="0"/>
        <v>7864</v>
      </c>
      <c r="F24" s="35">
        <f t="shared" si="0"/>
        <v>7864</v>
      </c>
      <c r="G24" s="35">
        <f t="shared" si="0"/>
        <v>7864</v>
      </c>
      <c r="H24" s="36"/>
    </row>
    <row r="25" spans="1:18">
      <c r="A25" s="29" t="s">
        <v>91</v>
      </c>
      <c r="B25" s="35">
        <f t="shared" si="0"/>
        <v>37338.300000000003</v>
      </c>
      <c r="C25" s="35">
        <f t="shared" si="0"/>
        <v>74676.600000000006</v>
      </c>
      <c r="D25" s="35">
        <f t="shared" si="0"/>
        <v>62230.5</v>
      </c>
      <c r="E25" s="35">
        <f t="shared" si="0"/>
        <v>37338.300000000003</v>
      </c>
      <c r="F25" s="35">
        <f t="shared" si="0"/>
        <v>24892.2</v>
      </c>
      <c r="G25" s="35">
        <f t="shared" si="0"/>
        <v>12446.1</v>
      </c>
      <c r="H25" s="36"/>
    </row>
    <row r="26" spans="1:18">
      <c r="A26" s="30" t="s">
        <v>222</v>
      </c>
      <c r="B26" s="35">
        <f t="shared" si="0"/>
        <v>30899.333333333336</v>
      </c>
      <c r="C26" s="35">
        <f t="shared" si="0"/>
        <v>30899.333333333336</v>
      </c>
      <c r="D26" s="35">
        <f t="shared" si="0"/>
        <v>30899.333333333336</v>
      </c>
      <c r="E26" s="35">
        <f t="shared" si="0"/>
        <v>30899.333333333336</v>
      </c>
      <c r="F26" s="35">
        <f t="shared" si="0"/>
        <v>30899.333333333336</v>
      </c>
      <c r="G26" s="35">
        <f t="shared" si="0"/>
        <v>30899.333333333336</v>
      </c>
      <c r="H26" s="36"/>
    </row>
    <row r="27" spans="1:18">
      <c r="A27" s="27" t="s">
        <v>66</v>
      </c>
      <c r="B27" s="35">
        <f t="shared" si="0"/>
        <v>17118.75</v>
      </c>
      <c r="C27" s="35">
        <f t="shared" si="0"/>
        <v>5706.25</v>
      </c>
      <c r="D27" s="35">
        <f t="shared" si="0"/>
        <v>0</v>
      </c>
      <c r="E27" s="35">
        <f t="shared" si="0"/>
        <v>0</v>
      </c>
      <c r="F27" s="35">
        <f t="shared" si="0"/>
        <v>0</v>
      </c>
      <c r="G27" s="35">
        <f t="shared" si="0"/>
        <v>0</v>
      </c>
      <c r="H27" s="36"/>
    </row>
    <row r="28" spans="1:18" ht="24">
      <c r="A28" s="27" t="s">
        <v>4</v>
      </c>
      <c r="B28" s="35">
        <f t="shared" si="0"/>
        <v>29180.666666666664</v>
      </c>
      <c r="C28" s="35">
        <f t="shared" si="0"/>
        <v>29180.666666666664</v>
      </c>
      <c r="D28" s="35">
        <f t="shared" si="0"/>
        <v>87542</v>
      </c>
      <c r="E28" s="35">
        <f t="shared" si="0"/>
        <v>58361.333333333328</v>
      </c>
      <c r="F28" s="35">
        <f t="shared" si="0"/>
        <v>58361.333333333328</v>
      </c>
      <c r="G28" s="35">
        <f t="shared" si="0"/>
        <v>0</v>
      </c>
      <c r="H28" s="36"/>
    </row>
    <row r="29" spans="1:18" ht="15" customHeight="1">
      <c r="H29" s="36"/>
    </row>
    <row r="30" spans="1:18" ht="15" customHeight="1">
      <c r="A30" s="25" t="s">
        <v>206</v>
      </c>
    </row>
    <row r="31" spans="1:18" ht="15" customHeight="1">
      <c r="A31" s="27"/>
      <c r="B31" s="26" t="s">
        <v>204</v>
      </c>
      <c r="M31" s="36"/>
      <c r="N31" s="36"/>
      <c r="O31" s="36"/>
      <c r="P31" s="36"/>
      <c r="Q31" s="38"/>
      <c r="R31" s="36"/>
    </row>
    <row r="32" spans="1:18" ht="15" customHeight="1">
      <c r="A32" s="39"/>
      <c r="B32" s="33" t="s">
        <v>198</v>
      </c>
      <c r="C32" s="33" t="s">
        <v>199</v>
      </c>
      <c r="D32" s="33" t="s">
        <v>200</v>
      </c>
      <c r="E32" s="33" t="s">
        <v>201</v>
      </c>
      <c r="F32" s="33" t="s">
        <v>202</v>
      </c>
      <c r="G32" s="33" t="s">
        <v>203</v>
      </c>
      <c r="M32" s="36"/>
      <c r="N32" s="36"/>
      <c r="O32" s="36"/>
      <c r="P32" s="36"/>
      <c r="Q32" s="36"/>
      <c r="R32" s="36"/>
    </row>
    <row r="33" spans="1:18" ht="15" customHeight="1">
      <c r="A33" s="27" t="s">
        <v>1</v>
      </c>
      <c r="B33" s="40">
        <f t="shared" ref="B33:G33" si="1">B24*100/SUM(B24:B28)</f>
        <v>6.4247814867601223</v>
      </c>
      <c r="C33" s="40">
        <f t="shared" si="1"/>
        <v>5.3018047642756523</v>
      </c>
      <c r="D33" s="40">
        <f t="shared" si="1"/>
        <v>4.171090376276835</v>
      </c>
      <c r="E33" s="40">
        <f t="shared" si="1"/>
        <v>5.8484504655433005</v>
      </c>
      <c r="F33" s="40">
        <f t="shared" si="1"/>
        <v>6.4450106078230718</v>
      </c>
      <c r="G33" s="40">
        <f t="shared" si="1"/>
        <v>15.356545636448493</v>
      </c>
      <c r="M33" s="36"/>
      <c r="N33" s="36"/>
    </row>
    <row r="34" spans="1:18" ht="15" customHeight="1">
      <c r="A34" s="29" t="s">
        <v>91</v>
      </c>
      <c r="B34" s="40">
        <f t="shared" ref="B34:G34" si="2">B25*100/SUM(B24:B28)</f>
        <v>30.504885374757823</v>
      </c>
      <c r="C34" s="40">
        <f t="shared" si="2"/>
        <v>50.345975796020753</v>
      </c>
      <c r="D34" s="40">
        <f t="shared" si="2"/>
        <v>33.00725326308438</v>
      </c>
      <c r="E34" s="40">
        <f t="shared" si="2"/>
        <v>27.768463633977039</v>
      </c>
      <c r="F34" s="40">
        <f t="shared" si="2"/>
        <v>20.400622209060714</v>
      </c>
      <c r="G34" s="40">
        <f t="shared" si="2"/>
        <v>24.304311119761138</v>
      </c>
      <c r="M34" s="36"/>
      <c r="N34" s="36"/>
      <c r="O34" s="36"/>
      <c r="P34" s="36"/>
      <c r="Q34" s="36"/>
      <c r="R34" s="36"/>
    </row>
    <row r="35" spans="1:18" ht="15" customHeight="1">
      <c r="A35" s="30" t="s">
        <v>222</v>
      </c>
      <c r="B35" s="40">
        <f t="shared" ref="B35:G35" si="3">B26*100/SUM(B24:B28)</f>
        <v>25.244336820095366</v>
      </c>
      <c r="C35" s="40">
        <f t="shared" si="3"/>
        <v>20.831921754782314</v>
      </c>
      <c r="D35" s="40">
        <f t="shared" si="3"/>
        <v>16.389103751276284</v>
      </c>
      <c r="E35" s="40">
        <f t="shared" si="3"/>
        <v>22.979809310568534</v>
      </c>
      <c r="F35" s="40">
        <f t="shared" si="3"/>
        <v>25.323821351474361</v>
      </c>
      <c r="G35" s="40">
        <f t="shared" si="3"/>
        <v>60.339143243790375</v>
      </c>
      <c r="M35" s="36"/>
      <c r="N35" s="36"/>
      <c r="O35" s="36"/>
      <c r="P35" s="36"/>
      <c r="Q35" s="36"/>
      <c r="R35" s="36"/>
    </row>
    <row r="36" spans="1:18" ht="15" customHeight="1">
      <c r="A36" s="27" t="s">
        <v>66</v>
      </c>
      <c r="B36" s="40">
        <f t="shared" ref="B36:G36" si="4">B27*100/SUM(B24:B28)</f>
        <v>13.985786886632102</v>
      </c>
      <c r="C36" s="40">
        <f t="shared" si="4"/>
        <v>3.8470782599374287</v>
      </c>
      <c r="D36" s="40">
        <f t="shared" si="4"/>
        <v>0</v>
      </c>
      <c r="E36" s="40">
        <f t="shared" si="4"/>
        <v>0</v>
      </c>
      <c r="F36" s="40">
        <f t="shared" si="4"/>
        <v>0</v>
      </c>
      <c r="G36" s="40">
        <f t="shared" si="4"/>
        <v>0</v>
      </c>
      <c r="M36" s="36"/>
      <c r="N36" s="36"/>
      <c r="O36" s="36"/>
      <c r="P36" s="36"/>
      <c r="Q36" s="36"/>
    </row>
    <row r="37" spans="1:18" ht="25.5" customHeight="1">
      <c r="A37" s="27" t="s">
        <v>4</v>
      </c>
      <c r="B37" s="40">
        <f t="shared" ref="B37:G37" si="5">B28*100/SUM(B24:B28)</f>
        <v>23.840209431754602</v>
      </c>
      <c r="C37" s="40">
        <f t="shared" si="5"/>
        <v>19.673219424983856</v>
      </c>
      <c r="D37" s="40">
        <f t="shared" si="5"/>
        <v>46.432552609362496</v>
      </c>
      <c r="E37" s="40">
        <f t="shared" si="5"/>
        <v>43.403276589911123</v>
      </c>
      <c r="F37" s="40">
        <f t="shared" si="5"/>
        <v>47.830545831641849</v>
      </c>
      <c r="G37" s="40">
        <f t="shared" si="5"/>
        <v>0</v>
      </c>
    </row>
    <row r="38" spans="1:18" ht="15" customHeight="1">
      <c r="M38" s="36"/>
      <c r="N38" s="36"/>
      <c r="O38" s="36"/>
      <c r="P38" s="36"/>
      <c r="Q38" s="36"/>
      <c r="R38" s="36"/>
    </row>
    <row r="39" spans="1:18" ht="15" customHeight="1">
      <c r="A39" s="31" t="s">
        <v>208</v>
      </c>
      <c r="H39" s="36"/>
    </row>
    <row r="40" spans="1:18" ht="15" customHeight="1">
      <c r="A40" s="31"/>
      <c r="B40" s="26" t="s">
        <v>204</v>
      </c>
      <c r="H40" s="36"/>
    </row>
    <row r="41" spans="1:18" ht="15" customHeight="1">
      <c r="B41" s="33" t="s">
        <v>198</v>
      </c>
      <c r="C41" s="33" t="s">
        <v>199</v>
      </c>
      <c r="D41" s="33" t="s">
        <v>200</v>
      </c>
      <c r="E41" s="33" t="s">
        <v>201</v>
      </c>
      <c r="F41" s="33" t="s">
        <v>202</v>
      </c>
      <c r="G41" s="33" t="s">
        <v>203</v>
      </c>
      <c r="H41" s="36"/>
    </row>
    <row r="42" spans="1:18" ht="15" customHeight="1">
      <c r="B42" s="28">
        <v>90000</v>
      </c>
      <c r="C42" s="28">
        <v>110000</v>
      </c>
      <c r="D42" s="28">
        <v>70000</v>
      </c>
      <c r="E42" s="28">
        <v>80000</v>
      </c>
      <c r="F42" s="28">
        <v>35000</v>
      </c>
      <c r="G42" s="28">
        <v>30000</v>
      </c>
      <c r="H42" s="36"/>
    </row>
    <row r="43" spans="1:18" ht="15" customHeight="1">
      <c r="H43" s="36"/>
    </row>
    <row r="44" spans="1:18" ht="15" customHeight="1">
      <c r="A44" s="25" t="s">
        <v>209</v>
      </c>
      <c r="H44" s="36"/>
    </row>
    <row r="45" spans="1:18" ht="15" customHeight="1">
      <c r="B45" s="26" t="s">
        <v>204</v>
      </c>
      <c r="H45" s="36"/>
    </row>
    <row r="46" spans="1:18" ht="15" customHeight="1">
      <c r="B46" s="33" t="s">
        <v>198</v>
      </c>
      <c r="C46" s="33" t="s">
        <v>199</v>
      </c>
      <c r="D46" s="33" t="s">
        <v>200</v>
      </c>
      <c r="E46" s="33" t="s">
        <v>201</v>
      </c>
      <c r="F46" s="33" t="s">
        <v>202</v>
      </c>
      <c r="G46" s="33" t="s">
        <v>203</v>
      </c>
    </row>
    <row r="47" spans="1:18" ht="15" customHeight="1">
      <c r="A47" s="27" t="s">
        <v>1</v>
      </c>
      <c r="B47" s="28">
        <f t="shared" ref="B47:G51" si="6">B33*B$42/100</f>
        <v>5782.3033380841107</v>
      </c>
      <c r="C47" s="28">
        <f t="shared" si="6"/>
        <v>5831.9852407032167</v>
      </c>
      <c r="D47" s="28">
        <f t="shared" si="6"/>
        <v>2919.7632633937842</v>
      </c>
      <c r="E47" s="28">
        <f t="shared" si="6"/>
        <v>4678.76037243464</v>
      </c>
      <c r="F47" s="28">
        <f t="shared" si="6"/>
        <v>2255.7537127380751</v>
      </c>
      <c r="G47" s="28">
        <f t="shared" si="6"/>
        <v>4606.9636909345481</v>
      </c>
      <c r="I47" s="28"/>
      <c r="J47" s="28"/>
    </row>
    <row r="48" spans="1:18" ht="15" customHeight="1">
      <c r="A48" s="29" t="s">
        <v>91</v>
      </c>
      <c r="B48" s="28">
        <f t="shared" si="6"/>
        <v>27454.396837282042</v>
      </c>
      <c r="C48" s="28">
        <f t="shared" si="6"/>
        <v>55380.573375622829</v>
      </c>
      <c r="D48" s="28">
        <f t="shared" si="6"/>
        <v>23105.077284159066</v>
      </c>
      <c r="E48" s="28">
        <f t="shared" si="6"/>
        <v>22214.770907181632</v>
      </c>
      <c r="F48" s="28">
        <f t="shared" si="6"/>
        <v>7140.21777317125</v>
      </c>
      <c r="G48" s="28">
        <f t="shared" si="6"/>
        <v>7291.2933359283415</v>
      </c>
      <c r="I48" s="28"/>
      <c r="J48" s="28"/>
    </row>
    <row r="49" spans="1:10" ht="15" customHeight="1">
      <c r="A49" s="30" t="s">
        <v>146</v>
      </c>
      <c r="B49" s="28">
        <f t="shared" si="6"/>
        <v>22719.903138085832</v>
      </c>
      <c r="C49" s="28">
        <f t="shared" si="6"/>
        <v>22915.113930260544</v>
      </c>
      <c r="D49" s="28">
        <f t="shared" si="6"/>
        <v>11472.372625893398</v>
      </c>
      <c r="E49" s="28">
        <f t="shared" si="6"/>
        <v>18383.847448454828</v>
      </c>
      <c r="F49" s="28">
        <f t="shared" si="6"/>
        <v>8863.3374730160267</v>
      </c>
      <c r="G49" s="28">
        <f t="shared" si="6"/>
        <v>18101.742973137112</v>
      </c>
      <c r="I49" s="28"/>
      <c r="J49" s="28"/>
    </row>
    <row r="50" spans="1:10" ht="15" customHeight="1">
      <c r="A50" s="27" t="s">
        <v>149</v>
      </c>
      <c r="B50" s="28">
        <f t="shared" si="6"/>
        <v>12587.20819796889</v>
      </c>
      <c r="C50" s="28">
        <f t="shared" si="6"/>
        <v>4231.7860859311713</v>
      </c>
      <c r="D50" s="28">
        <f t="shared" si="6"/>
        <v>0</v>
      </c>
      <c r="E50" s="28">
        <f t="shared" si="6"/>
        <v>0</v>
      </c>
      <c r="F50" s="28">
        <f t="shared" si="6"/>
        <v>0</v>
      </c>
      <c r="G50" s="28">
        <f t="shared" si="6"/>
        <v>0</v>
      </c>
      <c r="I50" s="28"/>
      <c r="J50" s="28"/>
    </row>
    <row r="51" spans="1:10" ht="23.25" customHeight="1">
      <c r="A51" s="27" t="s">
        <v>4</v>
      </c>
      <c r="B51" s="28">
        <f t="shared" si="6"/>
        <v>21456.188488579141</v>
      </c>
      <c r="C51" s="28">
        <f t="shared" si="6"/>
        <v>21640.541367482241</v>
      </c>
      <c r="D51" s="28">
        <f t="shared" si="6"/>
        <v>32502.786826553744</v>
      </c>
      <c r="E51" s="28">
        <f t="shared" si="6"/>
        <v>34722.621271928896</v>
      </c>
      <c r="F51" s="28">
        <f t="shared" si="6"/>
        <v>16740.691041074646</v>
      </c>
      <c r="G51" s="28">
        <f t="shared" si="6"/>
        <v>0</v>
      </c>
      <c r="I51" s="28"/>
      <c r="J51" s="28"/>
    </row>
    <row r="52" spans="1:10" ht="15" customHeight="1"/>
    <row r="53" spans="1:10" ht="15" customHeight="1"/>
    <row r="54" spans="1:10" ht="15" customHeight="1">
      <c r="B54" s="28"/>
      <c r="C54" s="28"/>
      <c r="D54" s="28"/>
      <c r="E54" s="28"/>
      <c r="F54" s="28"/>
      <c r="G54" s="28"/>
    </row>
    <row r="55" spans="1:10" ht="15" customHeight="1"/>
    <row r="56" spans="1:10" ht="15" customHeight="1"/>
    <row r="57" spans="1:10" ht="15" customHeight="1"/>
    <row r="58" spans="1:10" ht="15" customHeight="1"/>
    <row r="59" spans="1:10" ht="15" customHeight="1"/>
    <row r="60" spans="1:10" ht="15" customHeight="1"/>
    <row r="61" spans="1:10" ht="15" customHeight="1"/>
    <row r="62" spans="1:10" ht="15" customHeight="1"/>
    <row r="63" spans="1:10" ht="15" customHeight="1"/>
    <row r="64" spans="1:10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</sheetData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"/>
  <sheetViews>
    <sheetView workbookViewId="0"/>
  </sheetViews>
  <sheetFormatPr baseColWidth="10" defaultRowHeight="14.25"/>
  <cols>
    <col min="1" max="1" width="26" style="4" bestFit="1" customWidth="1"/>
    <col min="2" max="6" width="9.28515625" style="4" customWidth="1"/>
    <col min="7" max="16384" width="11.42578125" style="4"/>
  </cols>
  <sheetData>
    <row r="1" spans="1:5">
      <c r="A1" s="8" t="s">
        <v>225</v>
      </c>
    </row>
    <row r="2" spans="1:5">
      <c r="A2" s="8" t="s">
        <v>226</v>
      </c>
    </row>
    <row r="3" spans="1:5">
      <c r="A3" s="8" t="s">
        <v>227</v>
      </c>
    </row>
    <row r="4" spans="1:5">
      <c r="A4" s="8"/>
    </row>
    <row r="5" spans="1:5">
      <c r="A5" s="8"/>
    </row>
    <row r="6" spans="1:5" ht="17.25">
      <c r="A6" s="1" t="s">
        <v>159</v>
      </c>
      <c r="B6" s="7" t="s">
        <v>161</v>
      </c>
      <c r="C6" s="7" t="s">
        <v>162</v>
      </c>
      <c r="E6" s="1" t="s">
        <v>156</v>
      </c>
    </row>
    <row r="7" spans="1:5">
      <c r="A7" s="2" t="s">
        <v>1</v>
      </c>
      <c r="B7" s="3">
        <v>0.27835766733599432</v>
      </c>
      <c r="C7" s="4">
        <v>0.21</v>
      </c>
      <c r="E7" s="3">
        <f>1-(C7+C8+C9+C10+C11)/(B7+B8+B9+B10+B11)</f>
        <v>0.22345550488513222</v>
      </c>
    </row>
    <row r="8" spans="1:5">
      <c r="A8" s="2" t="s">
        <v>91</v>
      </c>
      <c r="B8" s="3">
        <v>0.14116773666508198</v>
      </c>
      <c r="C8" s="4">
        <v>0.09</v>
      </c>
    </row>
    <row r="9" spans="1:5">
      <c r="A9" s="2" t="s">
        <v>160</v>
      </c>
      <c r="B9" s="3">
        <v>0.18121339090184047</v>
      </c>
      <c r="C9" s="4">
        <v>0.13</v>
      </c>
    </row>
    <row r="10" spans="1:5">
      <c r="A10" s="2" t="s">
        <v>66</v>
      </c>
      <c r="B10" s="3">
        <v>0.37711869051669511</v>
      </c>
      <c r="C10" s="4">
        <v>0.32</v>
      </c>
    </row>
    <row r="11" spans="1:5">
      <c r="A11" s="2" t="s">
        <v>4</v>
      </c>
      <c r="B11" s="3">
        <v>0.10385773538785208</v>
      </c>
      <c r="C11" s="4">
        <v>0.09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B17" sqref="B17"/>
    </sheetView>
  </sheetViews>
  <sheetFormatPr baseColWidth="10" defaultRowHeight="14.25"/>
  <cols>
    <col min="1" max="1" width="25.28515625" style="4" bestFit="1" customWidth="1"/>
    <col min="2" max="2" width="16.5703125" style="4" bestFit="1" customWidth="1"/>
    <col min="3" max="4" width="9.5703125" style="4" customWidth="1"/>
    <col min="5" max="5" width="11.42578125" style="4"/>
    <col min="6" max="6" width="9.85546875" style="4" customWidth="1"/>
    <col min="7" max="16384" width="11.42578125" style="4"/>
  </cols>
  <sheetData>
    <row r="1" spans="1:6">
      <c r="A1" s="8" t="s">
        <v>228</v>
      </c>
    </row>
    <row r="2" spans="1:6">
      <c r="A2" s="8" t="s">
        <v>226</v>
      </c>
    </row>
    <row r="3" spans="1:6">
      <c r="A3" s="8" t="s">
        <v>227</v>
      </c>
    </row>
    <row r="4" spans="1:6">
      <c r="A4" s="8"/>
    </row>
    <row r="6" spans="1:6" ht="17.25">
      <c r="A6" s="1" t="s">
        <v>159</v>
      </c>
      <c r="B6" s="1" t="s">
        <v>158</v>
      </c>
      <c r="C6" s="7" t="s">
        <v>161</v>
      </c>
      <c r="D6" s="7" t="s">
        <v>162</v>
      </c>
      <c r="F6" s="1" t="s">
        <v>157</v>
      </c>
    </row>
    <row r="7" spans="1:6">
      <c r="A7" s="2" t="s">
        <v>1</v>
      </c>
      <c r="B7" s="5">
        <v>22.5</v>
      </c>
      <c r="C7" s="3">
        <v>0.27835766733599432</v>
      </c>
      <c r="D7" s="4">
        <v>0.21</v>
      </c>
      <c r="F7" s="3">
        <f>1-(D7*B7+D8*B8+D9*B9+D10*B10+D11*B11)/(C7*B7+C8*B8+C9*B9+C10*B10+C11*B11)</f>
        <v>0.2366858210443592</v>
      </c>
    </row>
    <row r="8" spans="1:6">
      <c r="A8" s="2" t="s">
        <v>91</v>
      </c>
      <c r="B8" s="6">
        <v>65</v>
      </c>
      <c r="C8" s="3">
        <v>0.14116773666508198</v>
      </c>
      <c r="D8" s="4">
        <v>0.09</v>
      </c>
    </row>
    <row r="9" spans="1:6">
      <c r="A9" s="2" t="s">
        <v>160</v>
      </c>
      <c r="B9" s="6">
        <v>44</v>
      </c>
      <c r="C9" s="3">
        <v>0.18121339090184047</v>
      </c>
      <c r="D9" s="4">
        <v>0.13</v>
      </c>
    </row>
    <row r="10" spans="1:6">
      <c r="A10" s="2" t="s">
        <v>66</v>
      </c>
      <c r="B10" s="6">
        <v>14</v>
      </c>
      <c r="C10" s="3">
        <v>0.37711869051669511</v>
      </c>
      <c r="D10" s="4">
        <v>0.32</v>
      </c>
    </row>
    <row r="11" spans="1:6">
      <c r="A11" s="2" t="s">
        <v>4</v>
      </c>
      <c r="B11" s="6">
        <v>105</v>
      </c>
      <c r="C11" s="3">
        <v>0.10385773538785208</v>
      </c>
      <c r="D11" s="4">
        <v>0.09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S1 Preys</vt:lpstr>
      <vt:lpstr>S2 Predators</vt:lpstr>
      <vt:lpstr>S3 Allometric Regression</vt:lpstr>
      <vt:lpstr>S4 Distribution of TAB</vt:lpstr>
      <vt:lpstr>S5 GCI</vt:lpstr>
      <vt:lpstr>S6 GCIB</vt:lpstr>
    </vt:vector>
  </TitlesOfParts>
  <Company>CENIEH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guillermo.rodriguez</dc:creator>
  <cp:lastModifiedBy>Guillermo Rodríguez Gómez</cp:lastModifiedBy>
  <cp:lastPrinted>2014-02-19T15:48:36Z</cp:lastPrinted>
  <dcterms:created xsi:type="dcterms:W3CDTF">2013-03-19T16:54:13Z</dcterms:created>
  <dcterms:modified xsi:type="dcterms:W3CDTF">2017-02-03T18:21:38Z</dcterms:modified>
</cp:coreProperties>
</file>