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6040" windowHeight="9960" activeTab="0"/>
  </bookViews>
  <sheets>
    <sheet name="Appendix" sheetId="1" r:id="rId1"/>
  </sheets>
  <definedNames>
    <definedName name="_xlnm.Print_Area" localSheetId="0">'Appendix'!$A$1:$H$244</definedName>
  </definedNames>
  <calcPr fullCalcOnLoad="1"/>
</workbook>
</file>

<file path=xl/sharedStrings.xml><?xml version="1.0" encoding="utf-8"?>
<sst xmlns="http://schemas.openxmlformats.org/spreadsheetml/2006/main" count="1126" uniqueCount="208">
  <si>
    <r>
      <t>d</t>
    </r>
    <r>
      <rPr>
        <vertAlign val="superscript"/>
        <sz val="10"/>
        <rFont val="Geneva"/>
        <family val="0"/>
      </rPr>
      <t>18</t>
    </r>
    <r>
      <rPr>
        <sz val="10"/>
        <rFont val="Geneva"/>
        <family val="0"/>
      </rPr>
      <t>O</t>
    </r>
    <r>
      <rPr>
        <vertAlign val="superscript"/>
        <sz val="10"/>
        <rFont val="Geneva"/>
        <family val="0"/>
      </rPr>
      <t>1</t>
    </r>
  </si>
  <si>
    <r>
      <t>d</t>
    </r>
    <r>
      <rPr>
        <vertAlign val="superscript"/>
        <sz val="10"/>
        <rFont val="Geneva"/>
        <family val="0"/>
      </rPr>
      <t>13</t>
    </r>
    <r>
      <rPr>
        <sz val="10"/>
        <rFont val="Geneva"/>
        <family val="0"/>
      </rPr>
      <t>C</t>
    </r>
    <r>
      <rPr>
        <vertAlign val="superscript"/>
        <sz val="10"/>
        <rFont val="Geneva"/>
        <family val="0"/>
      </rPr>
      <t>2</t>
    </r>
  </si>
  <si>
    <r>
      <t>Mineralogy</t>
    </r>
    <r>
      <rPr>
        <vertAlign val="superscript"/>
        <sz val="10"/>
        <rFont val="Geneva"/>
        <family val="0"/>
      </rPr>
      <t>3</t>
    </r>
  </si>
  <si>
    <r>
      <t xml:space="preserve">cf </t>
    </r>
    <r>
      <rPr>
        <i/>
        <sz val="10"/>
        <rFont val="Geneva"/>
        <family val="0"/>
      </rPr>
      <t>watersi</t>
    </r>
  </si>
  <si>
    <r>
      <t>Mean</t>
    </r>
    <r>
      <rPr>
        <vertAlign val="superscript"/>
        <sz val="10"/>
        <rFont val="Geneva"/>
        <family val="0"/>
      </rPr>
      <t>4</t>
    </r>
  </si>
  <si>
    <r>
      <t>1</t>
    </r>
    <r>
      <rPr>
        <sz val="10"/>
        <rFont val="Geneva"/>
        <family val="0"/>
      </rPr>
      <t xml:space="preserve"> Oxygen data corrected to syndepositional calcite (Tarutani et al., 1969).</t>
    </r>
  </si>
  <si>
    <r>
      <t>2</t>
    </r>
    <r>
      <rPr>
        <sz val="10"/>
        <rFont val="Geneva"/>
        <family val="0"/>
      </rPr>
      <t xml:space="preserve"> Carbon data corrected to syndepositional calcite (Romanek et al., 1992).</t>
    </r>
  </si>
  <si>
    <r>
      <t>3</t>
    </r>
    <r>
      <rPr>
        <sz val="10"/>
        <rFont val="Geneva"/>
        <family val="0"/>
      </rPr>
      <t xml:space="preserve"> A is aragonite, LMC  is low-Mg calcite (0-4 mol% MgCO</t>
    </r>
    <r>
      <rPr>
        <vertAlign val="subscript"/>
        <sz val="10"/>
        <rFont val="Geneva"/>
        <family val="0"/>
      </rPr>
      <t>3</t>
    </r>
    <r>
      <rPr>
        <sz val="10"/>
        <rFont val="Geneva"/>
        <family val="0"/>
      </rPr>
      <t>), IMC is intermediate-Mg calcite (4-12 mol% MgCO</t>
    </r>
    <r>
      <rPr>
        <vertAlign val="subscript"/>
        <sz val="10"/>
        <rFont val="Geneva"/>
        <family val="0"/>
      </rPr>
      <t>3</t>
    </r>
    <r>
      <rPr>
        <sz val="10"/>
        <rFont val="Geneva"/>
        <family val="0"/>
      </rPr>
      <t>).</t>
    </r>
  </si>
  <si>
    <r>
      <t>4</t>
    </r>
    <r>
      <rPr>
        <sz val="10"/>
        <rFont val="Geneva"/>
        <family val="0"/>
      </rPr>
      <t xml:space="preserve"> Data include 55 genera, 69 species, and 230 specimens.</t>
    </r>
  </si>
  <si>
    <t>taurina</t>
  </si>
  <si>
    <t>Escharina</t>
  </si>
  <si>
    <t>waiparensis</t>
  </si>
  <si>
    <t>Euthyroides</t>
  </si>
  <si>
    <t>episcopalis</t>
  </si>
  <si>
    <t>jellyae</t>
  </si>
  <si>
    <t>Idmidroneiforms</t>
  </si>
  <si>
    <t>yaldwini</t>
  </si>
  <si>
    <t>Macropora</t>
  </si>
  <si>
    <t>Menipea</t>
  </si>
  <si>
    <t>Brazil</t>
  </si>
  <si>
    <t>Idmonea</t>
  </si>
  <si>
    <t>Iodictyum</t>
  </si>
  <si>
    <t>yaldwyni</t>
  </si>
  <si>
    <t>New Zealand (58 m)</t>
  </si>
  <si>
    <t>New Zealand (131 m)</t>
  </si>
  <si>
    <t>New Zealand (220m )</t>
  </si>
  <si>
    <t>New Zealand (292 m)</t>
  </si>
  <si>
    <t>New Zealand (164 m)</t>
  </si>
  <si>
    <t>New Zealand (8 m)</t>
  </si>
  <si>
    <t>New Zealand (178 m)</t>
  </si>
  <si>
    <t>New Zealand (84 m )</t>
  </si>
  <si>
    <t>New Zealand (252 m)</t>
  </si>
  <si>
    <t>New Zealand (170 m)</t>
  </si>
  <si>
    <t>New Zealand (30 m)</t>
  </si>
  <si>
    <t>New Zealand (20 m)</t>
  </si>
  <si>
    <t>New zealand (40 m)</t>
  </si>
  <si>
    <t>New Zealand (52 m)</t>
  </si>
  <si>
    <t>New Zealand (47 m)</t>
  </si>
  <si>
    <t>New Zealand (8  m)</t>
  </si>
  <si>
    <t>New Zealand (88 m)</t>
  </si>
  <si>
    <t>Smith et al. in prep, Smith et al 1998</t>
  </si>
  <si>
    <t>Smith et al. in prep, min from Smith et al 1998</t>
  </si>
  <si>
    <t>Reference</t>
  </si>
  <si>
    <t>Appendix to Smith &amp; Key, Quaternary Research</t>
  </si>
  <si>
    <t>Maximum</t>
  </si>
  <si>
    <t>Genus</t>
  </si>
  <si>
    <t>Species</t>
  </si>
  <si>
    <t>Cinctipora</t>
  </si>
  <si>
    <t>elegans</t>
  </si>
  <si>
    <t>Otago Shelf, NZ (82 m)</t>
  </si>
  <si>
    <t xml:space="preserve">Hippomenella </t>
  </si>
  <si>
    <t>vellicata</t>
  </si>
  <si>
    <t>Otago Shelf, NZ (80 m)</t>
  </si>
  <si>
    <t xml:space="preserve">Hornera </t>
  </si>
  <si>
    <t>Hornera</t>
  </si>
  <si>
    <t>squamosa</t>
  </si>
  <si>
    <t>robusta</t>
  </si>
  <si>
    <t>(PDB)</t>
  </si>
  <si>
    <t>Location (water depth)</t>
  </si>
  <si>
    <t>Hippomonavella</t>
  </si>
  <si>
    <t>flexuosa</t>
  </si>
  <si>
    <t>Celleporina</t>
  </si>
  <si>
    <t>grandis</t>
  </si>
  <si>
    <t>Caberea</t>
  </si>
  <si>
    <t>corr 0</t>
  </si>
  <si>
    <t>C</t>
  </si>
  <si>
    <t>O</t>
  </si>
  <si>
    <t>Published stable isotope results for Recent bryozoan species.</t>
  </si>
  <si>
    <t>New Zealand (84 m)</t>
  </si>
  <si>
    <t>New Zealand (152 m)</t>
  </si>
  <si>
    <t>corr C</t>
  </si>
  <si>
    <t>rostrata</t>
  </si>
  <si>
    <t>Telopora</t>
  </si>
  <si>
    <t>Favosipora</t>
  </si>
  <si>
    <t>sp.</t>
  </si>
  <si>
    <t>Heteropora</t>
  </si>
  <si>
    <t>cf neozelanica</t>
  </si>
  <si>
    <t>LMC</t>
  </si>
  <si>
    <t>IMC</t>
  </si>
  <si>
    <t>Crowley &amp; Taylor 2000</t>
  </si>
  <si>
    <t>HMC</t>
  </si>
  <si>
    <t>LMC (tr A)</t>
  </si>
  <si>
    <t>Adeonellopsis</t>
  </si>
  <si>
    <t>zelandica</t>
  </si>
  <si>
    <t>Patsyella</t>
  </si>
  <si>
    <t>flemingi</t>
  </si>
  <si>
    <t>IMC (some A)</t>
  </si>
  <si>
    <t>LMC/IMC</t>
  </si>
  <si>
    <t>A (some IMC)</t>
  </si>
  <si>
    <t>New Zealand (75)</t>
  </si>
  <si>
    <t>New Zealand (101)</t>
  </si>
  <si>
    <t>New Zealand (90)</t>
  </si>
  <si>
    <t>New Zealand (71)</t>
  </si>
  <si>
    <t>New Zealand (292)</t>
  </si>
  <si>
    <t>New Zealand (52)</t>
  </si>
  <si>
    <t>New Zealand (187)</t>
  </si>
  <si>
    <t>Bone &amp; Wass 1990</t>
  </si>
  <si>
    <t>Lacepede shelf (45 m)</t>
  </si>
  <si>
    <t>Adeonella</t>
  </si>
  <si>
    <t>gibbera</t>
  </si>
  <si>
    <t>Philippines</t>
  </si>
  <si>
    <t>Mecynoecia</t>
  </si>
  <si>
    <t>purpurascens</t>
  </si>
  <si>
    <t>Membranipora</t>
  </si>
  <si>
    <t>aciculata</t>
  </si>
  <si>
    <t>membranacea</t>
  </si>
  <si>
    <t>Metroperiella</t>
  </si>
  <si>
    <t>mucronifera</t>
  </si>
  <si>
    <t>Micropora</t>
  </si>
  <si>
    <t>Alaska</t>
  </si>
  <si>
    <t>Myriozoum</t>
  </si>
  <si>
    <t>coarctatum</t>
  </si>
  <si>
    <t>subgracile</t>
  </si>
  <si>
    <t>Otionella</t>
  </si>
  <si>
    <t>Petralia</t>
  </si>
  <si>
    <t>undata</t>
  </si>
  <si>
    <t>Porella</t>
  </si>
  <si>
    <t>compressa</t>
  </si>
  <si>
    <t>off Alaska</t>
  </si>
  <si>
    <t>Steginoporella</t>
  </si>
  <si>
    <t>magnifica</t>
  </si>
  <si>
    <t>neozelanica</t>
  </si>
  <si>
    <t>perplexa</t>
  </si>
  <si>
    <t>buski</t>
  </si>
  <si>
    <t>Triphyllozoon</t>
  </si>
  <si>
    <t>Tryphyllozoon</t>
  </si>
  <si>
    <t>Veleroa?</t>
  </si>
  <si>
    <t>Vancouver</t>
  </si>
  <si>
    <t xml:space="preserve">Bone &amp; Wass 1992 </t>
  </si>
  <si>
    <t>Forest et al 1973</t>
  </si>
  <si>
    <t>Rao &amp; Nelson 1992</t>
  </si>
  <si>
    <t>Forester et al 1973</t>
  </si>
  <si>
    <t>Minimum</t>
  </si>
  <si>
    <t>New Zealand</t>
  </si>
  <si>
    <t>Arachnopusia</t>
  </si>
  <si>
    <t>unicornis</t>
  </si>
  <si>
    <t>immersa</t>
  </si>
  <si>
    <t>Celleporaria</t>
  </si>
  <si>
    <t>cristata</t>
  </si>
  <si>
    <t>Australia</t>
  </si>
  <si>
    <t>costazii</t>
  </si>
  <si>
    <t>surcularis</t>
  </si>
  <si>
    <t>N.E. Canada</t>
  </si>
  <si>
    <t>Celleporina?</t>
  </si>
  <si>
    <t>Japan</t>
  </si>
  <si>
    <t>Chiastosella</t>
  </si>
  <si>
    <t>splendida</t>
  </si>
  <si>
    <t>Conescharellina</t>
  </si>
  <si>
    <t>grandiporosa</t>
  </si>
  <si>
    <t>Cupuladria</t>
  </si>
  <si>
    <t>Cystisella</t>
  </si>
  <si>
    <t>saccata</t>
  </si>
  <si>
    <t>Nova Scotia</t>
  </si>
  <si>
    <t>off Labrador</t>
  </si>
  <si>
    <t>Foveolaria</t>
  </si>
  <si>
    <t>cyclops</t>
  </si>
  <si>
    <t>Galeopsis</t>
  </si>
  <si>
    <t>polyporus</t>
  </si>
  <si>
    <t>porcellanicus</t>
  </si>
  <si>
    <t>Hippellozoon</t>
  </si>
  <si>
    <t>novaezelandiae</t>
  </si>
  <si>
    <t>Hippomenella</t>
  </si>
  <si>
    <t>Holoporella</t>
  </si>
  <si>
    <t>New Zealand (120 m)</t>
  </si>
  <si>
    <t>New Zealand (144 m)</t>
  </si>
  <si>
    <t>New Zealand (220 m)</t>
  </si>
  <si>
    <t>New Zealand (75 m)</t>
  </si>
  <si>
    <t>New Zealand (101 m)</t>
  </si>
  <si>
    <t>New Zealand (90 m)</t>
  </si>
  <si>
    <t>New Zealand (53 m)</t>
  </si>
  <si>
    <t>New Zealand (71 m)</t>
  </si>
  <si>
    <t>sulcata</t>
  </si>
  <si>
    <t>Lacepede shelf (171 m)</t>
  </si>
  <si>
    <t>Porina</t>
  </si>
  <si>
    <t>gracilis</t>
  </si>
  <si>
    <t>Cellaria</t>
  </si>
  <si>
    <t>Margaretta</t>
  </si>
  <si>
    <t>Crisia</t>
  </si>
  <si>
    <t>Calpidium</t>
  </si>
  <si>
    <t>Selenaria</t>
  </si>
  <si>
    <t>Nevianipora</t>
  </si>
  <si>
    <t>Caleshara</t>
  </si>
  <si>
    <t>Schizoporella</t>
  </si>
  <si>
    <t>Parmularia</t>
  </si>
  <si>
    <t>Adeona</t>
  </si>
  <si>
    <t>Consecharellina</t>
  </si>
  <si>
    <t>rigida</t>
  </si>
  <si>
    <t>tenuirostris</t>
  </si>
  <si>
    <t>barbata</t>
  </si>
  <si>
    <t>acrepora</t>
  </si>
  <si>
    <t>ornata</t>
  </si>
  <si>
    <t>limorphocella</t>
  </si>
  <si>
    <t>accuminata</t>
  </si>
  <si>
    <t>reniformis</t>
  </si>
  <si>
    <t>denticulata</t>
  </si>
  <si>
    <t>grisea</t>
  </si>
  <si>
    <t>Lacepede shelf (62 m)</t>
  </si>
  <si>
    <t>Lacepede shelf (180 m)</t>
  </si>
  <si>
    <t>Lacepede shelf (84 m)</t>
  </si>
  <si>
    <t>A</t>
  </si>
  <si>
    <t>IMC (tr A)</t>
  </si>
  <si>
    <t>A (tr LMC)</t>
  </si>
  <si>
    <t>A (tr IMC)</t>
  </si>
  <si>
    <t>Bone &amp; James 1997</t>
  </si>
  <si>
    <t xml:space="preserve">IMC </t>
  </si>
  <si>
    <t>Annectocyma</t>
  </si>
  <si>
    <t>agglutinans</t>
  </si>
  <si>
    <t>Cornuticella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</si>
</sst>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\-0.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vertAlign val="superscript"/>
      <sz val="10"/>
      <name val="Geneva"/>
      <family val="0"/>
    </font>
    <font>
      <i/>
      <sz val="10"/>
      <name val="Geneva"/>
      <family val="0"/>
    </font>
    <font>
      <vertAlign val="subscript"/>
      <sz val="10"/>
      <name val="Geneva"/>
      <family val="0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1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tabSelected="1" workbookViewId="0" topLeftCell="A199">
      <selection activeCell="E14" sqref="E14"/>
    </sheetView>
  </sheetViews>
  <sheetFormatPr defaultColWidth="11.00390625" defaultRowHeight="15.75" customHeight="1"/>
  <cols>
    <col min="1" max="1" width="18.50390625" style="25" customWidth="1"/>
    <col min="2" max="2" width="14.875" style="2" customWidth="1"/>
    <col min="3" max="3" width="22.50390625" style="1" customWidth="1"/>
    <col min="4" max="5" width="8.125" style="3" customWidth="1"/>
    <col min="6" max="6" width="1.4921875" style="3" customWidth="1"/>
    <col min="7" max="7" width="13.50390625" style="1" customWidth="1"/>
    <col min="8" max="8" width="43.125" style="1" customWidth="1"/>
    <col min="9" max="9" width="5.00390625" style="2" customWidth="1"/>
    <col min="10" max="15" width="10.875" style="2" customWidth="1"/>
    <col min="16" max="16" width="14.875" style="2" customWidth="1"/>
    <col min="17" max="16384" width="10.875" style="2" customWidth="1"/>
  </cols>
  <sheetData>
    <row r="1" ht="15.75" customHeight="1">
      <c r="A1" s="1" t="s">
        <v>43</v>
      </c>
    </row>
    <row r="2" ht="15.75" customHeight="1">
      <c r="A2" s="2" t="s">
        <v>67</v>
      </c>
    </row>
    <row r="3" ht="15.75" customHeight="1">
      <c r="A3" s="1"/>
    </row>
    <row r="4" spans="1:8" ht="15.75" customHeight="1">
      <c r="A4" s="4"/>
      <c r="B4" s="5"/>
      <c r="C4" s="6"/>
      <c r="D4" s="33" t="s">
        <v>0</v>
      </c>
      <c r="E4" s="33" t="s">
        <v>1</v>
      </c>
      <c r="F4" s="7"/>
      <c r="G4" s="6"/>
      <c r="H4" s="6"/>
    </row>
    <row r="5" spans="1:8" ht="15.75" customHeight="1">
      <c r="A5" s="8" t="s">
        <v>45</v>
      </c>
      <c r="B5" s="9" t="s">
        <v>46</v>
      </c>
      <c r="C5" s="10" t="s">
        <v>58</v>
      </c>
      <c r="D5" s="11" t="s">
        <v>57</v>
      </c>
      <c r="E5" s="11" t="s">
        <v>57</v>
      </c>
      <c r="F5" s="11"/>
      <c r="G5" s="10" t="s">
        <v>2</v>
      </c>
      <c r="H5" s="10" t="s">
        <v>42</v>
      </c>
    </row>
    <row r="6" spans="1:8" ht="15.75" customHeight="1">
      <c r="A6" s="12" t="s">
        <v>184</v>
      </c>
      <c r="B6" s="13" t="s">
        <v>195</v>
      </c>
      <c r="C6" s="1" t="s">
        <v>172</v>
      </c>
      <c r="D6" s="3">
        <v>0.47</v>
      </c>
      <c r="E6" s="3">
        <v>0.11</v>
      </c>
      <c r="G6" s="1" t="s">
        <v>201</v>
      </c>
      <c r="H6" s="1" t="s">
        <v>203</v>
      </c>
    </row>
    <row r="7" spans="1:8" ht="15.75" customHeight="1">
      <c r="A7" s="12" t="s">
        <v>184</v>
      </c>
      <c r="B7" s="13" t="s">
        <v>195</v>
      </c>
      <c r="C7" s="1" t="s">
        <v>197</v>
      </c>
      <c r="D7" s="3">
        <v>1.01</v>
      </c>
      <c r="E7" s="3">
        <v>-0.18</v>
      </c>
      <c r="G7" s="1" t="s">
        <v>199</v>
      </c>
      <c r="H7" s="1" t="s">
        <v>203</v>
      </c>
    </row>
    <row r="8" spans="1:8" ht="15.75" customHeight="1">
      <c r="A8" s="12" t="s">
        <v>184</v>
      </c>
      <c r="B8" s="13" t="s">
        <v>195</v>
      </c>
      <c r="C8" s="1" t="s">
        <v>198</v>
      </c>
      <c r="D8" s="3">
        <v>1.04</v>
      </c>
      <c r="E8" s="3">
        <v>-0.05</v>
      </c>
      <c r="G8" s="1" t="s">
        <v>201</v>
      </c>
      <c r="H8" s="1" t="s">
        <v>203</v>
      </c>
    </row>
    <row r="9" spans="1:8" ht="15.75" customHeight="1">
      <c r="A9" s="12" t="s">
        <v>98</v>
      </c>
      <c r="B9" s="14" t="s">
        <v>99</v>
      </c>
      <c r="C9" s="1" t="s">
        <v>100</v>
      </c>
      <c r="D9" s="3">
        <v>1.55</v>
      </c>
      <c r="E9" s="3">
        <v>-1.29</v>
      </c>
      <c r="H9" s="1" t="s">
        <v>131</v>
      </c>
    </row>
    <row r="10" spans="1:8" ht="15.75" customHeight="1">
      <c r="A10" s="12" t="s">
        <v>98</v>
      </c>
      <c r="B10" s="14" t="s">
        <v>99</v>
      </c>
      <c r="C10" s="1" t="s">
        <v>100</v>
      </c>
      <c r="D10" s="3">
        <v>1.33</v>
      </c>
      <c r="E10" s="3">
        <v>-1.16</v>
      </c>
      <c r="H10" s="1" t="s">
        <v>131</v>
      </c>
    </row>
    <row r="11" spans="1:8" ht="15.75" customHeight="1">
      <c r="A11" s="12" t="s">
        <v>82</v>
      </c>
      <c r="B11" s="1" t="s">
        <v>74</v>
      </c>
      <c r="C11" s="1" t="s">
        <v>133</v>
      </c>
      <c r="D11" s="3">
        <v>2.74</v>
      </c>
      <c r="E11" s="3">
        <v>1.78</v>
      </c>
      <c r="H11" s="1" t="s">
        <v>130</v>
      </c>
    </row>
    <row r="12" spans="1:8" ht="15.75" customHeight="1">
      <c r="A12" s="12" t="s">
        <v>82</v>
      </c>
      <c r="B12" s="2" t="s">
        <v>74</v>
      </c>
      <c r="C12" s="15" t="s">
        <v>68</v>
      </c>
      <c r="D12" s="3">
        <v>1.8198954000000003</v>
      </c>
      <c r="E12" s="3">
        <v>2.1874589999999996</v>
      </c>
      <c r="G12" s="1" t="s">
        <v>202</v>
      </c>
      <c r="H12" s="1" t="s">
        <v>40</v>
      </c>
    </row>
    <row r="13" spans="1:8" ht="15.75" customHeight="1">
      <c r="A13" s="12" t="s">
        <v>82</v>
      </c>
      <c r="B13" s="2" t="s">
        <v>74</v>
      </c>
      <c r="C13" s="15" t="s">
        <v>69</v>
      </c>
      <c r="D13" s="3">
        <v>2.7180276</v>
      </c>
      <c r="E13" s="3">
        <v>2.485462</v>
      </c>
      <c r="G13" s="1" t="s">
        <v>202</v>
      </c>
      <c r="H13" s="1" t="s">
        <v>40</v>
      </c>
    </row>
    <row r="14" spans="1:8" ht="15.75" customHeight="1">
      <c r="A14" s="12" t="s">
        <v>82</v>
      </c>
      <c r="B14" s="2" t="s">
        <v>74</v>
      </c>
      <c r="C14" s="15" t="s">
        <v>163</v>
      </c>
      <c r="D14" s="3">
        <v>2.2566182</v>
      </c>
      <c r="E14" s="3">
        <v>2.731909</v>
      </c>
      <c r="G14" s="1" t="s">
        <v>202</v>
      </c>
      <c r="H14" s="1" t="s">
        <v>40</v>
      </c>
    </row>
    <row r="15" spans="1:8" ht="15.75" customHeight="1">
      <c r="A15" s="12" t="s">
        <v>82</v>
      </c>
      <c r="B15" s="2" t="s">
        <v>74</v>
      </c>
      <c r="C15" s="15" t="s">
        <v>164</v>
      </c>
      <c r="D15" s="3">
        <v>2.3460969999999994</v>
      </c>
      <c r="E15" s="3">
        <v>2.6820769999999996</v>
      </c>
      <c r="G15" s="1" t="s">
        <v>202</v>
      </c>
      <c r="H15" s="1" t="s">
        <v>40</v>
      </c>
    </row>
    <row r="16" spans="1:9" s="16" customFormat="1" ht="15.75" customHeight="1">
      <c r="A16" s="12" t="s">
        <v>82</v>
      </c>
      <c r="B16" s="2" t="s">
        <v>74</v>
      </c>
      <c r="C16" s="15" t="s">
        <v>165</v>
      </c>
      <c r="D16" s="3">
        <v>1.965769</v>
      </c>
      <c r="E16" s="3">
        <v>2.184620999999999</v>
      </c>
      <c r="F16" s="3"/>
      <c r="G16" s="1" t="s">
        <v>202</v>
      </c>
      <c r="H16" s="1" t="s">
        <v>40</v>
      </c>
      <c r="I16" s="2"/>
    </row>
    <row r="17" spans="1:9" s="16" customFormat="1" ht="15.75" customHeight="1">
      <c r="A17" s="12" t="s">
        <v>82</v>
      </c>
      <c r="B17" s="2" t="s">
        <v>74</v>
      </c>
      <c r="C17" s="15" t="s">
        <v>166</v>
      </c>
      <c r="D17" s="3">
        <v>0.8922</v>
      </c>
      <c r="E17" s="3">
        <v>2.4463</v>
      </c>
      <c r="F17" s="3"/>
      <c r="G17" s="1" t="s">
        <v>202</v>
      </c>
      <c r="H17" s="1" t="s">
        <v>40</v>
      </c>
      <c r="I17" s="2"/>
    </row>
    <row r="18" spans="1:9" s="16" customFormat="1" ht="15.75" customHeight="1">
      <c r="A18" s="12" t="s">
        <v>82</v>
      </c>
      <c r="B18" s="13" t="s">
        <v>171</v>
      </c>
      <c r="C18" s="1" t="s">
        <v>172</v>
      </c>
      <c r="D18" s="3">
        <v>0.97</v>
      </c>
      <c r="E18" s="3">
        <v>0.89</v>
      </c>
      <c r="F18" s="3"/>
      <c r="G18" s="1" t="s">
        <v>201</v>
      </c>
      <c r="H18" s="1" t="s">
        <v>203</v>
      </c>
      <c r="I18" s="2"/>
    </row>
    <row r="19" spans="1:9" s="16" customFormat="1" ht="15.75" customHeight="1">
      <c r="A19" s="12" t="s">
        <v>82</v>
      </c>
      <c r="B19" s="13" t="s">
        <v>171</v>
      </c>
      <c r="C19" s="1" t="s">
        <v>196</v>
      </c>
      <c r="D19" s="3">
        <v>0.09</v>
      </c>
      <c r="E19" s="3">
        <v>0.59</v>
      </c>
      <c r="F19" s="3"/>
      <c r="G19" s="1" t="s">
        <v>77</v>
      </c>
      <c r="H19" s="1" t="s">
        <v>203</v>
      </c>
      <c r="I19" s="2"/>
    </row>
    <row r="20" spans="1:9" s="16" customFormat="1" ht="15.75" customHeight="1">
      <c r="A20" s="12" t="s">
        <v>82</v>
      </c>
      <c r="B20" s="13" t="s">
        <v>171</v>
      </c>
      <c r="C20" s="1" t="s">
        <v>197</v>
      </c>
      <c r="D20" s="3">
        <v>0.75</v>
      </c>
      <c r="E20" s="3">
        <v>0.54</v>
      </c>
      <c r="F20" s="3"/>
      <c r="G20" s="1" t="s">
        <v>201</v>
      </c>
      <c r="H20" s="1" t="s">
        <v>203</v>
      </c>
      <c r="I20" s="2"/>
    </row>
    <row r="21" spans="1:9" s="16" customFormat="1" ht="15.75" customHeight="1">
      <c r="A21" s="12" t="s">
        <v>82</v>
      </c>
      <c r="B21" s="13" t="s">
        <v>171</v>
      </c>
      <c r="C21" s="1" t="s">
        <v>198</v>
      </c>
      <c r="D21" s="3">
        <v>0.57</v>
      </c>
      <c r="E21" s="3">
        <v>0.7</v>
      </c>
      <c r="F21" s="3"/>
      <c r="G21" s="1" t="s">
        <v>199</v>
      </c>
      <c r="H21" s="1" t="s">
        <v>203</v>
      </c>
      <c r="I21" s="2"/>
    </row>
    <row r="22" spans="1:9" s="16" customFormat="1" ht="15.75" customHeight="1">
      <c r="A22" s="12" t="s">
        <v>205</v>
      </c>
      <c r="B22" s="2" t="s">
        <v>74</v>
      </c>
      <c r="C22" s="15" t="s">
        <v>167</v>
      </c>
      <c r="D22" s="3">
        <v>0.8861759999999999</v>
      </c>
      <c r="E22" s="3">
        <v>0.9559969999999991</v>
      </c>
      <c r="F22" s="3"/>
      <c r="G22" s="1" t="s">
        <v>202</v>
      </c>
      <c r="H22" s="1" t="s">
        <v>40</v>
      </c>
      <c r="I22" s="2"/>
    </row>
    <row r="23" spans="1:9" s="16" customFormat="1" ht="15.75" customHeight="1">
      <c r="A23" s="12" t="s">
        <v>205</v>
      </c>
      <c r="B23" s="2" t="s">
        <v>74</v>
      </c>
      <c r="C23" s="15" t="s">
        <v>168</v>
      </c>
      <c r="D23" s="3">
        <v>0.0584</v>
      </c>
      <c r="E23" s="3">
        <v>0.8903</v>
      </c>
      <c r="F23" s="3"/>
      <c r="G23" s="1" t="s">
        <v>202</v>
      </c>
      <c r="H23" s="1" t="s">
        <v>40</v>
      </c>
      <c r="I23" s="2"/>
    </row>
    <row r="24" spans="1:9" s="16" customFormat="1" ht="15.75" customHeight="1">
      <c r="A24" s="12" t="s">
        <v>134</v>
      </c>
      <c r="B24" s="14" t="s">
        <v>135</v>
      </c>
      <c r="C24" s="1" t="s">
        <v>133</v>
      </c>
      <c r="D24" s="3">
        <v>0.28</v>
      </c>
      <c r="E24" s="3">
        <v>0.06</v>
      </c>
      <c r="F24" s="3"/>
      <c r="G24" s="1"/>
      <c r="H24" s="1" t="s">
        <v>130</v>
      </c>
      <c r="I24" s="2"/>
    </row>
    <row r="25" spans="1:8" ht="15.75" customHeight="1">
      <c r="A25" s="12" t="s">
        <v>134</v>
      </c>
      <c r="B25" s="13" t="s">
        <v>135</v>
      </c>
      <c r="C25" s="15" t="s">
        <v>169</v>
      </c>
      <c r="D25" s="3">
        <v>0.47973619999999983</v>
      </c>
      <c r="E25" s="3">
        <v>0.33608300000000035</v>
      </c>
      <c r="G25" s="1" t="s">
        <v>86</v>
      </c>
      <c r="H25" s="1" t="s">
        <v>40</v>
      </c>
    </row>
    <row r="26" spans="1:8" ht="15.75" customHeight="1">
      <c r="A26" s="12" t="s">
        <v>134</v>
      </c>
      <c r="B26" s="13" t="s">
        <v>135</v>
      </c>
      <c r="C26" s="15" t="s">
        <v>170</v>
      </c>
      <c r="D26" s="3">
        <v>1.1928292</v>
      </c>
      <c r="E26" s="3">
        <v>0.8328469999999992</v>
      </c>
      <c r="G26" s="1" t="s">
        <v>86</v>
      </c>
      <c r="H26" s="1" t="s">
        <v>40</v>
      </c>
    </row>
    <row r="27" spans="1:8" ht="15.75" customHeight="1">
      <c r="A27" s="12" t="s">
        <v>134</v>
      </c>
      <c r="B27" s="13" t="s">
        <v>135</v>
      </c>
      <c r="C27" s="15" t="s">
        <v>23</v>
      </c>
      <c r="D27" s="3">
        <v>0.9226766000000002</v>
      </c>
      <c r="E27" s="3">
        <v>0.5793979999999994</v>
      </c>
      <c r="G27" s="1" t="s">
        <v>86</v>
      </c>
      <c r="H27" s="1" t="s">
        <v>40</v>
      </c>
    </row>
    <row r="28" spans="1:8" ht="15.75" customHeight="1">
      <c r="A28" s="12" t="s">
        <v>134</v>
      </c>
      <c r="B28" s="13" t="s">
        <v>135</v>
      </c>
      <c r="C28" s="15" t="s">
        <v>166</v>
      </c>
      <c r="D28" s="3">
        <v>-0.4723</v>
      </c>
      <c r="E28" s="3">
        <v>0.7701</v>
      </c>
      <c r="G28" s="1" t="s">
        <v>86</v>
      </c>
      <c r="H28" s="1" t="s">
        <v>40</v>
      </c>
    </row>
    <row r="29" spans="1:8" ht="15.75" customHeight="1">
      <c r="A29" s="12" t="s">
        <v>63</v>
      </c>
      <c r="B29" s="13" t="s">
        <v>71</v>
      </c>
      <c r="C29" s="1" t="s">
        <v>52</v>
      </c>
      <c r="D29" s="3">
        <v>0.5</v>
      </c>
      <c r="E29" s="3">
        <v>-0.91</v>
      </c>
      <c r="G29" s="1" t="s">
        <v>80</v>
      </c>
      <c r="H29" s="1" t="s">
        <v>79</v>
      </c>
    </row>
    <row r="30" spans="1:8" ht="15.75" customHeight="1">
      <c r="A30" s="12" t="s">
        <v>181</v>
      </c>
      <c r="B30" s="13" t="s">
        <v>194</v>
      </c>
      <c r="C30" s="1" t="s">
        <v>196</v>
      </c>
      <c r="D30" s="3">
        <v>0.11</v>
      </c>
      <c r="E30" s="3">
        <v>1.08</v>
      </c>
      <c r="G30" s="1" t="s">
        <v>201</v>
      </c>
      <c r="H30" s="1" t="s">
        <v>203</v>
      </c>
    </row>
    <row r="31" spans="1:8" ht="15.75" customHeight="1">
      <c r="A31" s="12" t="s">
        <v>181</v>
      </c>
      <c r="B31" s="13" t="s">
        <v>194</v>
      </c>
      <c r="C31" s="1" t="s">
        <v>197</v>
      </c>
      <c r="D31" s="3">
        <v>0.88</v>
      </c>
      <c r="E31" s="3">
        <v>1.36</v>
      </c>
      <c r="G31" s="1" t="s">
        <v>199</v>
      </c>
      <c r="H31" s="1" t="s">
        <v>203</v>
      </c>
    </row>
    <row r="32" spans="1:8" ht="15.75" customHeight="1">
      <c r="A32" s="12" t="s">
        <v>181</v>
      </c>
      <c r="B32" s="13" t="s">
        <v>194</v>
      </c>
      <c r="C32" s="1" t="s">
        <v>198</v>
      </c>
      <c r="D32" s="3">
        <v>0.37</v>
      </c>
      <c r="E32" s="3">
        <v>0.64</v>
      </c>
      <c r="G32" s="1" t="s">
        <v>202</v>
      </c>
      <c r="H32" s="1" t="s">
        <v>203</v>
      </c>
    </row>
    <row r="33" spans="1:8" ht="15.75" customHeight="1">
      <c r="A33" s="12" t="s">
        <v>181</v>
      </c>
      <c r="B33" s="13" t="s">
        <v>194</v>
      </c>
      <c r="C33" s="1" t="s">
        <v>97</v>
      </c>
      <c r="D33" s="3">
        <v>1.01</v>
      </c>
      <c r="E33" s="3">
        <v>0.32</v>
      </c>
      <c r="G33" s="1" t="s">
        <v>77</v>
      </c>
      <c r="H33" s="1" t="s">
        <v>203</v>
      </c>
    </row>
    <row r="34" spans="1:15" ht="15.75" customHeight="1">
      <c r="A34" s="12" t="s">
        <v>181</v>
      </c>
      <c r="B34" s="13" t="s">
        <v>194</v>
      </c>
      <c r="C34" s="1" t="s">
        <v>172</v>
      </c>
      <c r="D34" s="3">
        <v>0.72</v>
      </c>
      <c r="E34" s="3">
        <v>1.42</v>
      </c>
      <c r="G34" s="1" t="s">
        <v>77</v>
      </c>
      <c r="H34" s="1" t="s">
        <v>203</v>
      </c>
      <c r="L34" s="2" t="s">
        <v>66</v>
      </c>
      <c r="M34" s="2" t="s">
        <v>65</v>
      </c>
      <c r="N34" s="2" t="s">
        <v>64</v>
      </c>
      <c r="O34" s="2" t="s">
        <v>70</v>
      </c>
    </row>
    <row r="35" spans="1:15" ht="15.75" customHeight="1">
      <c r="A35" s="12" t="s">
        <v>178</v>
      </c>
      <c r="B35" s="13" t="s">
        <v>190</v>
      </c>
      <c r="C35" s="1" t="s">
        <v>172</v>
      </c>
      <c r="D35" s="3">
        <v>0.53</v>
      </c>
      <c r="E35" s="3">
        <v>1.97</v>
      </c>
      <c r="G35" s="1" t="s">
        <v>78</v>
      </c>
      <c r="H35" s="1" t="s">
        <v>203</v>
      </c>
      <c r="L35" s="17">
        <v>0.44</v>
      </c>
      <c r="M35" s="17">
        <v>0.97</v>
      </c>
      <c r="N35" s="2">
        <f>L35-0.6</f>
        <v>-0.15999999999999998</v>
      </c>
      <c r="O35" s="2">
        <f>M35-1.7</f>
        <v>-0.73</v>
      </c>
    </row>
    <row r="36" spans="1:15" ht="15.75" customHeight="1">
      <c r="A36" s="12" t="s">
        <v>178</v>
      </c>
      <c r="B36" s="13" t="s">
        <v>190</v>
      </c>
      <c r="C36" s="1" t="s">
        <v>197</v>
      </c>
      <c r="D36" s="3">
        <v>0.82</v>
      </c>
      <c r="E36" s="3">
        <v>1.84</v>
      </c>
      <c r="G36" s="1" t="s">
        <v>78</v>
      </c>
      <c r="H36" s="1" t="s">
        <v>203</v>
      </c>
      <c r="L36" s="17">
        <v>0.32</v>
      </c>
      <c r="M36" s="17">
        <v>0.92</v>
      </c>
      <c r="N36" s="2">
        <f aca="true" t="shared" si="0" ref="N36:N95">L36-0.6</f>
        <v>-0.27999999999999997</v>
      </c>
      <c r="O36" s="2">
        <f aca="true" t="shared" si="1" ref="O36:O95">M36-1.7</f>
        <v>-0.7799999999999999</v>
      </c>
    </row>
    <row r="37" spans="1:15" ht="15.75" customHeight="1">
      <c r="A37" s="12" t="s">
        <v>175</v>
      </c>
      <c r="B37" s="14" t="s">
        <v>136</v>
      </c>
      <c r="C37" s="1" t="s">
        <v>133</v>
      </c>
      <c r="D37" s="3">
        <v>1.59</v>
      </c>
      <c r="E37" s="3">
        <v>1</v>
      </c>
      <c r="H37" s="1" t="s">
        <v>130</v>
      </c>
      <c r="L37" s="17">
        <v>0.43</v>
      </c>
      <c r="M37" s="17">
        <v>1.71</v>
      </c>
      <c r="N37" s="2">
        <f t="shared" si="0"/>
        <v>-0.16999999999999998</v>
      </c>
      <c r="O37" s="2">
        <f t="shared" si="1"/>
        <v>0.010000000000000009</v>
      </c>
    </row>
    <row r="38" spans="1:15" ht="15.75" customHeight="1">
      <c r="A38" s="12" t="s">
        <v>175</v>
      </c>
      <c r="B38" s="13" t="s">
        <v>136</v>
      </c>
      <c r="C38" s="15" t="s">
        <v>169</v>
      </c>
      <c r="D38" s="3">
        <v>0.6581105999999999</v>
      </c>
      <c r="E38" s="3">
        <v>1.0403189999999993</v>
      </c>
      <c r="G38" s="1" t="s">
        <v>87</v>
      </c>
      <c r="H38" s="1" t="s">
        <v>40</v>
      </c>
      <c r="L38" s="17">
        <v>0.3</v>
      </c>
      <c r="M38" s="17">
        <v>0.84</v>
      </c>
      <c r="N38" s="2">
        <f t="shared" si="0"/>
        <v>-0.3</v>
      </c>
      <c r="O38" s="2">
        <f t="shared" si="1"/>
        <v>-0.86</v>
      </c>
    </row>
    <row r="39" spans="1:15" ht="15.75" customHeight="1">
      <c r="A39" s="12" t="s">
        <v>175</v>
      </c>
      <c r="B39" s="13" t="s">
        <v>136</v>
      </c>
      <c r="C39" s="15" t="s">
        <v>164</v>
      </c>
      <c r="D39" s="3">
        <v>1.5814737999999997</v>
      </c>
      <c r="E39" s="3">
        <v>1.5820299999999996</v>
      </c>
      <c r="G39" s="1" t="s">
        <v>87</v>
      </c>
      <c r="H39" s="1" t="s">
        <v>40</v>
      </c>
      <c r="L39" s="17">
        <v>0.6</v>
      </c>
      <c r="M39" s="17">
        <v>1.49</v>
      </c>
      <c r="N39" s="2">
        <f t="shared" si="0"/>
        <v>0</v>
      </c>
      <c r="O39" s="2">
        <f t="shared" si="1"/>
        <v>-0.20999999999999996</v>
      </c>
    </row>
    <row r="40" spans="1:15" ht="15.75" customHeight="1">
      <c r="A40" s="12" t="s">
        <v>175</v>
      </c>
      <c r="B40" s="13" t="s">
        <v>136</v>
      </c>
      <c r="C40" s="15" t="s">
        <v>24</v>
      </c>
      <c r="D40" s="3">
        <v>1.8399704000000001</v>
      </c>
      <c r="E40" s="3">
        <v>1.6551090000000004</v>
      </c>
      <c r="G40" s="1" t="s">
        <v>87</v>
      </c>
      <c r="H40" s="1" t="s">
        <v>40</v>
      </c>
      <c r="L40" s="17">
        <v>0.35</v>
      </c>
      <c r="M40" s="17">
        <v>1.4</v>
      </c>
      <c r="N40" s="2">
        <f t="shared" si="0"/>
        <v>-0.25</v>
      </c>
      <c r="O40" s="2">
        <f t="shared" si="1"/>
        <v>-0.30000000000000004</v>
      </c>
    </row>
    <row r="41" spans="1:15" ht="15.75" customHeight="1">
      <c r="A41" s="12" t="s">
        <v>175</v>
      </c>
      <c r="B41" s="13" t="s">
        <v>136</v>
      </c>
      <c r="C41" s="15" t="s">
        <v>25</v>
      </c>
      <c r="D41" s="3">
        <v>1.8371296000000001</v>
      </c>
      <c r="E41" s="3">
        <v>1.5637589999999992</v>
      </c>
      <c r="G41" s="1" t="s">
        <v>87</v>
      </c>
      <c r="H41" s="1" t="s">
        <v>40</v>
      </c>
      <c r="L41" s="17">
        <v>0.46</v>
      </c>
      <c r="M41" s="17">
        <v>1.81</v>
      </c>
      <c r="N41" s="2">
        <f t="shared" si="0"/>
        <v>-0.13999999999999996</v>
      </c>
      <c r="O41" s="2">
        <f t="shared" si="1"/>
        <v>0.1100000000000001</v>
      </c>
    </row>
    <row r="42" spans="1:15" ht="15.75" customHeight="1">
      <c r="A42" s="12" t="s">
        <v>175</v>
      </c>
      <c r="B42" s="13" t="s">
        <v>136</v>
      </c>
      <c r="C42" s="15" t="s">
        <v>167</v>
      </c>
      <c r="D42" s="3">
        <v>1.2365921999999998</v>
      </c>
      <c r="E42" s="3">
        <v>1.352391</v>
      </c>
      <c r="G42" s="1" t="s">
        <v>87</v>
      </c>
      <c r="H42" s="1" t="s">
        <v>40</v>
      </c>
      <c r="L42" s="17">
        <v>0.5</v>
      </c>
      <c r="M42" s="17">
        <v>1.76</v>
      </c>
      <c r="N42" s="2">
        <f t="shared" si="0"/>
        <v>-0.09999999999999998</v>
      </c>
      <c r="O42" s="2">
        <f t="shared" si="1"/>
        <v>0.06000000000000005</v>
      </c>
    </row>
    <row r="43" spans="1:15" ht="15.75" customHeight="1">
      <c r="A43" s="12" t="s">
        <v>175</v>
      </c>
      <c r="B43" s="13" t="s">
        <v>136</v>
      </c>
      <c r="C43" s="15" t="s">
        <v>26</v>
      </c>
      <c r="D43" s="3">
        <v>2.3728092000000007</v>
      </c>
      <c r="E43" s="3">
        <v>1.5689209999999996</v>
      </c>
      <c r="G43" s="1" t="s">
        <v>87</v>
      </c>
      <c r="H43" s="1" t="s">
        <v>40</v>
      </c>
      <c r="L43" s="17">
        <v>0.38</v>
      </c>
      <c r="M43" s="17">
        <v>2.07</v>
      </c>
      <c r="N43" s="2">
        <f t="shared" si="0"/>
        <v>-0.21999999999999997</v>
      </c>
      <c r="O43" s="2">
        <f t="shared" si="1"/>
        <v>0.3699999999999999</v>
      </c>
    </row>
    <row r="44" spans="1:15" ht="15.75" customHeight="1">
      <c r="A44" s="12" t="s">
        <v>175</v>
      </c>
      <c r="B44" s="13" t="s">
        <v>136</v>
      </c>
      <c r="C44" s="15" t="s">
        <v>168</v>
      </c>
      <c r="D44" s="3">
        <v>0.4013</v>
      </c>
      <c r="E44" s="3">
        <v>1.2295</v>
      </c>
      <c r="G44" s="1" t="s">
        <v>87</v>
      </c>
      <c r="H44" s="1" t="s">
        <v>40</v>
      </c>
      <c r="L44" s="17">
        <v>0.4</v>
      </c>
      <c r="M44" s="17">
        <v>1.67</v>
      </c>
      <c r="N44" s="2">
        <f t="shared" si="0"/>
        <v>-0.19999999999999996</v>
      </c>
      <c r="O44" s="2">
        <f t="shared" si="1"/>
        <v>-0.030000000000000027</v>
      </c>
    </row>
    <row r="45" spans="1:15" ht="15.75" customHeight="1">
      <c r="A45" s="12" t="s">
        <v>175</v>
      </c>
      <c r="B45" s="13" t="s">
        <v>186</v>
      </c>
      <c r="C45" s="1" t="s">
        <v>172</v>
      </c>
      <c r="D45" s="3">
        <v>0.45</v>
      </c>
      <c r="E45" s="3">
        <v>2.3</v>
      </c>
      <c r="G45" s="1" t="s">
        <v>78</v>
      </c>
      <c r="H45" s="1" t="s">
        <v>203</v>
      </c>
      <c r="L45" s="17">
        <v>0.27</v>
      </c>
      <c r="M45" s="17">
        <v>1.38</v>
      </c>
      <c r="N45" s="2">
        <f t="shared" si="0"/>
        <v>-0.32999999999999996</v>
      </c>
      <c r="O45" s="2">
        <f t="shared" si="1"/>
        <v>-0.32000000000000006</v>
      </c>
    </row>
    <row r="46" spans="1:15" ht="15.75" customHeight="1">
      <c r="A46" s="12" t="s">
        <v>175</v>
      </c>
      <c r="B46" s="13" t="s">
        <v>186</v>
      </c>
      <c r="C46" s="1" t="s">
        <v>172</v>
      </c>
      <c r="D46" s="3">
        <v>0.54</v>
      </c>
      <c r="E46" s="3">
        <v>2.29</v>
      </c>
      <c r="G46" s="1" t="s">
        <v>78</v>
      </c>
      <c r="H46" s="1" t="s">
        <v>203</v>
      </c>
      <c r="L46" s="17">
        <v>0.45</v>
      </c>
      <c r="M46" s="17">
        <v>1.55</v>
      </c>
      <c r="N46" s="2">
        <f t="shared" si="0"/>
        <v>-0.14999999999999997</v>
      </c>
      <c r="O46" s="2">
        <f t="shared" si="1"/>
        <v>-0.1499999999999999</v>
      </c>
    </row>
    <row r="47" spans="1:15" ht="15.75" customHeight="1">
      <c r="A47" s="12" t="s">
        <v>175</v>
      </c>
      <c r="B47" s="13" t="s">
        <v>186</v>
      </c>
      <c r="C47" s="1" t="s">
        <v>197</v>
      </c>
      <c r="D47" s="3">
        <v>0.98</v>
      </c>
      <c r="E47" s="3">
        <v>2.08</v>
      </c>
      <c r="G47" s="1" t="s">
        <v>78</v>
      </c>
      <c r="H47" s="1" t="s">
        <v>203</v>
      </c>
      <c r="L47" s="17">
        <v>0.55</v>
      </c>
      <c r="M47" s="17">
        <v>2.04</v>
      </c>
      <c r="N47" s="2">
        <f t="shared" si="0"/>
        <v>-0.04999999999999993</v>
      </c>
      <c r="O47" s="2">
        <f t="shared" si="1"/>
        <v>0.3400000000000001</v>
      </c>
    </row>
    <row r="48" spans="1:15" ht="15.75" customHeight="1">
      <c r="A48" s="12" t="s">
        <v>175</v>
      </c>
      <c r="B48" s="13" t="s">
        <v>186</v>
      </c>
      <c r="C48" s="1" t="s">
        <v>197</v>
      </c>
      <c r="D48" s="3">
        <v>0.49</v>
      </c>
      <c r="E48" s="3">
        <v>2.02</v>
      </c>
      <c r="G48" s="1" t="s">
        <v>78</v>
      </c>
      <c r="H48" s="1" t="s">
        <v>203</v>
      </c>
      <c r="L48" s="17">
        <v>0.59</v>
      </c>
      <c r="M48" s="17">
        <v>1.94</v>
      </c>
      <c r="N48" s="2">
        <f t="shared" si="0"/>
        <v>-0.010000000000000009</v>
      </c>
      <c r="O48" s="2">
        <f t="shared" si="1"/>
        <v>0.24</v>
      </c>
    </row>
    <row r="49" spans="1:15" ht="15.75" customHeight="1">
      <c r="A49" s="12" t="s">
        <v>175</v>
      </c>
      <c r="B49" s="13" t="s">
        <v>187</v>
      </c>
      <c r="C49" s="1" t="s">
        <v>172</v>
      </c>
      <c r="D49" s="3">
        <v>0.75</v>
      </c>
      <c r="E49" s="3">
        <v>1.94</v>
      </c>
      <c r="G49" s="1" t="s">
        <v>77</v>
      </c>
      <c r="H49" s="1" t="s">
        <v>203</v>
      </c>
      <c r="L49" s="17">
        <v>0.47</v>
      </c>
      <c r="M49" s="17">
        <v>1.89</v>
      </c>
      <c r="N49" s="2">
        <f t="shared" si="0"/>
        <v>-0.13</v>
      </c>
      <c r="O49" s="2">
        <f t="shared" si="1"/>
        <v>0.18999999999999995</v>
      </c>
    </row>
    <row r="50" spans="1:15" ht="15.75" customHeight="1">
      <c r="A50" s="12" t="s">
        <v>175</v>
      </c>
      <c r="B50" s="13" t="s">
        <v>187</v>
      </c>
      <c r="C50" s="1" t="s">
        <v>197</v>
      </c>
      <c r="D50" s="3">
        <v>0.98</v>
      </c>
      <c r="E50" s="3">
        <v>1.78</v>
      </c>
      <c r="G50" s="1" t="s">
        <v>77</v>
      </c>
      <c r="H50" s="1" t="s">
        <v>203</v>
      </c>
      <c r="L50" s="17">
        <v>0.64</v>
      </c>
      <c r="M50" s="17">
        <v>1.91</v>
      </c>
      <c r="N50" s="2">
        <f t="shared" si="0"/>
        <v>0.040000000000000036</v>
      </c>
      <c r="O50" s="2">
        <f t="shared" si="1"/>
        <v>0.20999999999999996</v>
      </c>
    </row>
    <row r="51" spans="1:15" ht="15.75" customHeight="1">
      <c r="A51" s="12" t="s">
        <v>137</v>
      </c>
      <c r="B51" s="13" t="s">
        <v>206</v>
      </c>
      <c r="C51" s="15" t="s">
        <v>27</v>
      </c>
      <c r="D51" s="3">
        <v>1.2967349999999997</v>
      </c>
      <c r="E51" s="3">
        <v>0.830374</v>
      </c>
      <c r="G51" s="1" t="s">
        <v>78</v>
      </c>
      <c r="H51" s="1" t="s">
        <v>40</v>
      </c>
      <c r="L51" s="17">
        <v>0.68</v>
      </c>
      <c r="M51" s="17">
        <v>2.18</v>
      </c>
      <c r="N51" s="2">
        <f t="shared" si="0"/>
        <v>0.08000000000000007</v>
      </c>
      <c r="O51" s="2">
        <f t="shared" si="1"/>
        <v>0.4800000000000002</v>
      </c>
    </row>
    <row r="52" spans="1:15" ht="15.75" customHeight="1">
      <c r="A52" s="12" t="s">
        <v>137</v>
      </c>
      <c r="B52" s="13" t="s">
        <v>206</v>
      </c>
      <c r="C52" s="15" t="s">
        <v>169</v>
      </c>
      <c r="D52" s="3">
        <v>0.7385965999999999</v>
      </c>
      <c r="E52" s="3">
        <v>0.6654129999999991</v>
      </c>
      <c r="G52" s="1" t="s">
        <v>78</v>
      </c>
      <c r="H52" s="1" t="s">
        <v>40</v>
      </c>
      <c r="L52" s="17">
        <v>0.38</v>
      </c>
      <c r="M52" s="17">
        <v>1.83</v>
      </c>
      <c r="N52" s="2">
        <f t="shared" si="0"/>
        <v>-0.21999999999999997</v>
      </c>
      <c r="O52" s="2">
        <f t="shared" si="1"/>
        <v>0.13000000000000012</v>
      </c>
    </row>
    <row r="53" spans="1:15" ht="15.75" customHeight="1">
      <c r="A53" s="12" t="s">
        <v>137</v>
      </c>
      <c r="B53" s="13" t="s">
        <v>206</v>
      </c>
      <c r="C53" s="15" t="s">
        <v>28</v>
      </c>
      <c r="D53" s="3">
        <v>0.2457723999999999</v>
      </c>
      <c r="E53" s="3">
        <v>-0.0026010000000002975</v>
      </c>
      <c r="G53" s="1" t="s">
        <v>78</v>
      </c>
      <c r="H53" s="1" t="s">
        <v>40</v>
      </c>
      <c r="L53" s="17">
        <v>0.49</v>
      </c>
      <c r="M53" s="17">
        <v>1.89</v>
      </c>
      <c r="N53" s="2">
        <f t="shared" si="0"/>
        <v>-0.10999999999999999</v>
      </c>
      <c r="O53" s="2">
        <f t="shared" si="1"/>
        <v>0.18999999999999995</v>
      </c>
    </row>
    <row r="54" spans="1:15" ht="15.75" customHeight="1">
      <c r="A54" s="12" t="s">
        <v>137</v>
      </c>
      <c r="B54" s="13" t="s">
        <v>206</v>
      </c>
      <c r="C54" s="15" t="s">
        <v>166</v>
      </c>
      <c r="D54" s="3">
        <v>0.0394</v>
      </c>
      <c r="E54" s="3">
        <v>0.9973</v>
      </c>
      <c r="G54" s="1" t="s">
        <v>78</v>
      </c>
      <c r="H54" s="1" t="s">
        <v>40</v>
      </c>
      <c r="L54" s="17">
        <v>0.38</v>
      </c>
      <c r="M54" s="17">
        <v>1.88</v>
      </c>
      <c r="N54" s="2">
        <f t="shared" si="0"/>
        <v>-0.21999999999999997</v>
      </c>
      <c r="O54" s="2">
        <f t="shared" si="1"/>
        <v>0.17999999999999994</v>
      </c>
    </row>
    <row r="55" spans="1:15" ht="15.75" customHeight="1">
      <c r="A55" s="12" t="s">
        <v>137</v>
      </c>
      <c r="B55" s="14" t="s">
        <v>138</v>
      </c>
      <c r="C55" s="1" t="s">
        <v>139</v>
      </c>
      <c r="D55" s="3">
        <v>0.15</v>
      </c>
      <c r="E55" s="3">
        <v>0.27</v>
      </c>
      <c r="H55" s="1" t="s">
        <v>128</v>
      </c>
      <c r="L55" s="17">
        <v>0.45</v>
      </c>
      <c r="M55" s="17">
        <v>1.9</v>
      </c>
      <c r="N55" s="2">
        <f t="shared" si="0"/>
        <v>-0.14999999999999997</v>
      </c>
      <c r="O55" s="2">
        <f t="shared" si="1"/>
        <v>0.19999999999999996</v>
      </c>
    </row>
    <row r="56" spans="1:15" ht="15.75" customHeight="1">
      <c r="A56" s="12" t="s">
        <v>61</v>
      </c>
      <c r="B56" s="14" t="s">
        <v>140</v>
      </c>
      <c r="C56" s="1" t="s">
        <v>133</v>
      </c>
      <c r="D56" s="3">
        <v>1.43</v>
      </c>
      <c r="E56" s="3">
        <v>1.15</v>
      </c>
      <c r="H56" s="1" t="s">
        <v>130</v>
      </c>
      <c r="L56" s="17">
        <v>0.43</v>
      </c>
      <c r="M56" s="17">
        <v>1.88</v>
      </c>
      <c r="N56" s="2">
        <f t="shared" si="0"/>
        <v>-0.16999999999999998</v>
      </c>
      <c r="O56" s="2">
        <f t="shared" si="1"/>
        <v>0.17999999999999994</v>
      </c>
    </row>
    <row r="57" spans="1:15" ht="15.75" customHeight="1">
      <c r="A57" s="12" t="s">
        <v>61</v>
      </c>
      <c r="B57" s="13" t="s">
        <v>140</v>
      </c>
      <c r="C57" s="15" t="s">
        <v>26</v>
      </c>
      <c r="D57" s="3">
        <v>2.2559366</v>
      </c>
      <c r="E57" s="3">
        <v>1.6824219999999999</v>
      </c>
      <c r="G57" s="1" t="s">
        <v>200</v>
      </c>
      <c r="H57" s="1" t="s">
        <v>40</v>
      </c>
      <c r="L57" s="18">
        <v>0.4</v>
      </c>
      <c r="M57" s="18">
        <v>2.17</v>
      </c>
      <c r="N57" s="2">
        <f t="shared" si="0"/>
        <v>-0.19999999999999996</v>
      </c>
      <c r="O57" s="2">
        <f t="shared" si="1"/>
        <v>0.47</v>
      </c>
    </row>
    <row r="58" spans="1:15" ht="15.75" customHeight="1">
      <c r="A58" s="12" t="s">
        <v>61</v>
      </c>
      <c r="B58" s="13" t="s">
        <v>140</v>
      </c>
      <c r="C58" s="15" t="s">
        <v>29</v>
      </c>
      <c r="D58" s="3">
        <v>1.6849006</v>
      </c>
      <c r="E58" s="3">
        <v>1.7443899999999992</v>
      </c>
      <c r="G58" s="1" t="s">
        <v>200</v>
      </c>
      <c r="H58" s="1" t="s">
        <v>40</v>
      </c>
      <c r="L58" s="17">
        <v>-0.09</v>
      </c>
      <c r="M58" s="17">
        <v>0.94</v>
      </c>
      <c r="N58" s="2">
        <f t="shared" si="0"/>
        <v>-0.69</v>
      </c>
      <c r="O58" s="2">
        <f t="shared" si="1"/>
        <v>-0.76</v>
      </c>
    </row>
    <row r="59" spans="1:15" ht="15.75" customHeight="1">
      <c r="A59" s="12" t="s">
        <v>61</v>
      </c>
      <c r="B59" s="13" t="s">
        <v>140</v>
      </c>
      <c r="C59" s="15" t="s">
        <v>166</v>
      </c>
      <c r="D59" s="3">
        <v>0.2944</v>
      </c>
      <c r="E59" s="3">
        <v>1.5522</v>
      </c>
      <c r="G59" s="1" t="s">
        <v>200</v>
      </c>
      <c r="H59" s="1" t="s">
        <v>40</v>
      </c>
      <c r="L59" s="17">
        <v>0.29</v>
      </c>
      <c r="M59" s="17">
        <v>1.18</v>
      </c>
      <c r="N59" s="2">
        <f t="shared" si="0"/>
        <v>-0.31</v>
      </c>
      <c r="O59" s="2">
        <f t="shared" si="1"/>
        <v>-0.52</v>
      </c>
    </row>
    <row r="60" spans="1:15" ht="15.75" customHeight="1">
      <c r="A60" s="12" t="s">
        <v>61</v>
      </c>
      <c r="B60" s="13" t="s">
        <v>62</v>
      </c>
      <c r="C60" s="1" t="s">
        <v>49</v>
      </c>
      <c r="D60" s="3">
        <v>-0.05</v>
      </c>
      <c r="E60" s="3">
        <v>0.17</v>
      </c>
      <c r="G60" s="1" t="s">
        <v>78</v>
      </c>
      <c r="H60" s="1" t="s">
        <v>79</v>
      </c>
      <c r="L60" s="17">
        <v>0.39</v>
      </c>
      <c r="M60" s="17">
        <v>1.5</v>
      </c>
      <c r="N60" s="2">
        <f t="shared" si="0"/>
        <v>-0.20999999999999996</v>
      </c>
      <c r="O60" s="2">
        <f t="shared" si="1"/>
        <v>-0.19999999999999996</v>
      </c>
    </row>
    <row r="61" spans="1:15" ht="15.75" customHeight="1">
      <c r="A61" s="12" t="s">
        <v>61</v>
      </c>
      <c r="B61" s="13" t="s">
        <v>62</v>
      </c>
      <c r="C61" s="1" t="s">
        <v>49</v>
      </c>
      <c r="D61" s="3">
        <v>0.03</v>
      </c>
      <c r="E61" s="3">
        <v>0.32</v>
      </c>
      <c r="G61" s="1" t="s">
        <v>78</v>
      </c>
      <c r="H61" s="1" t="s">
        <v>79</v>
      </c>
      <c r="L61" s="17">
        <v>0.42</v>
      </c>
      <c r="M61" s="17">
        <v>1.53</v>
      </c>
      <c r="N61" s="2">
        <f t="shared" si="0"/>
        <v>-0.18</v>
      </c>
      <c r="O61" s="2">
        <f t="shared" si="1"/>
        <v>-0.16999999999999993</v>
      </c>
    </row>
    <row r="62" spans="1:15" ht="15.75" customHeight="1">
      <c r="A62" s="12" t="s">
        <v>61</v>
      </c>
      <c r="B62" s="13" t="s">
        <v>62</v>
      </c>
      <c r="C62" s="1" t="s">
        <v>49</v>
      </c>
      <c r="D62" s="3">
        <v>0.05</v>
      </c>
      <c r="E62" s="3">
        <v>-0.27</v>
      </c>
      <c r="G62" s="1" t="s">
        <v>78</v>
      </c>
      <c r="H62" s="1" t="s">
        <v>79</v>
      </c>
      <c r="L62" s="17">
        <v>0.55</v>
      </c>
      <c r="M62" s="17">
        <v>1.71</v>
      </c>
      <c r="N62" s="2">
        <f t="shared" si="0"/>
        <v>-0.04999999999999993</v>
      </c>
      <c r="O62" s="2">
        <f t="shared" si="1"/>
        <v>0.010000000000000009</v>
      </c>
    </row>
    <row r="63" spans="1:15" ht="15.75" customHeight="1">
      <c r="A63" s="12" t="s">
        <v>61</v>
      </c>
      <c r="B63" s="13" t="s">
        <v>62</v>
      </c>
      <c r="C63" s="1" t="s">
        <v>49</v>
      </c>
      <c r="D63" s="3">
        <v>0.12</v>
      </c>
      <c r="E63" s="3">
        <v>-0.11</v>
      </c>
      <c r="G63" s="1" t="s">
        <v>78</v>
      </c>
      <c r="H63" s="1" t="s">
        <v>79</v>
      </c>
      <c r="L63" s="17">
        <v>0.34</v>
      </c>
      <c r="M63" s="17">
        <v>1.71</v>
      </c>
      <c r="N63" s="2">
        <f t="shared" si="0"/>
        <v>-0.25999999999999995</v>
      </c>
      <c r="O63" s="2">
        <f t="shared" si="1"/>
        <v>0.010000000000000009</v>
      </c>
    </row>
    <row r="64" spans="1:15" ht="15.75" customHeight="1">
      <c r="A64" s="12" t="s">
        <v>61</v>
      </c>
      <c r="B64" s="13" t="s">
        <v>62</v>
      </c>
      <c r="C64" s="1" t="s">
        <v>49</v>
      </c>
      <c r="D64" s="3">
        <v>0.31</v>
      </c>
      <c r="E64" s="3">
        <v>0.6</v>
      </c>
      <c r="G64" s="1" t="s">
        <v>78</v>
      </c>
      <c r="H64" s="1" t="s">
        <v>79</v>
      </c>
      <c r="L64" s="17">
        <v>0.39</v>
      </c>
      <c r="M64" s="17">
        <v>1.92</v>
      </c>
      <c r="N64" s="2">
        <f t="shared" si="0"/>
        <v>-0.20999999999999996</v>
      </c>
      <c r="O64" s="2">
        <f t="shared" si="1"/>
        <v>0.21999999999999997</v>
      </c>
    </row>
    <row r="65" spans="1:15" ht="15.75" customHeight="1">
      <c r="A65" s="12" t="s">
        <v>61</v>
      </c>
      <c r="B65" s="13" t="s">
        <v>62</v>
      </c>
      <c r="C65" s="1" t="s">
        <v>49</v>
      </c>
      <c r="D65" s="3">
        <v>0.33</v>
      </c>
      <c r="E65" s="3">
        <v>0.54</v>
      </c>
      <c r="G65" s="1" t="s">
        <v>78</v>
      </c>
      <c r="H65" s="1" t="s">
        <v>79</v>
      </c>
      <c r="L65" s="17">
        <v>0.18</v>
      </c>
      <c r="M65" s="17">
        <v>1.67</v>
      </c>
      <c r="N65" s="2">
        <f t="shared" si="0"/>
        <v>-0.42</v>
      </c>
      <c r="O65" s="2">
        <f t="shared" si="1"/>
        <v>-0.030000000000000027</v>
      </c>
    </row>
    <row r="66" spans="1:15" ht="15.75" customHeight="1">
      <c r="A66" s="12" t="s">
        <v>61</v>
      </c>
      <c r="B66" s="13" t="s">
        <v>62</v>
      </c>
      <c r="C66" s="1" t="s">
        <v>49</v>
      </c>
      <c r="D66" s="3">
        <v>-0.11</v>
      </c>
      <c r="E66" s="3">
        <v>-0.62</v>
      </c>
      <c r="G66" s="1" t="s">
        <v>78</v>
      </c>
      <c r="H66" s="1" t="s">
        <v>79</v>
      </c>
      <c r="L66" s="17">
        <v>0.12</v>
      </c>
      <c r="M66" s="17">
        <v>1.61</v>
      </c>
      <c r="N66" s="2">
        <f t="shared" si="0"/>
        <v>-0.48</v>
      </c>
      <c r="O66" s="2">
        <f t="shared" si="1"/>
        <v>-0.08999999999999986</v>
      </c>
    </row>
    <row r="67" spans="1:15" ht="15.75" customHeight="1">
      <c r="A67" s="12" t="s">
        <v>61</v>
      </c>
      <c r="B67" s="13" t="s">
        <v>62</v>
      </c>
      <c r="C67" s="1" t="s">
        <v>49</v>
      </c>
      <c r="D67" s="3">
        <v>-0.11</v>
      </c>
      <c r="E67" s="3">
        <v>-0.35</v>
      </c>
      <c r="G67" s="1" t="s">
        <v>78</v>
      </c>
      <c r="H67" s="1" t="s">
        <v>79</v>
      </c>
      <c r="L67" s="17">
        <v>0.1</v>
      </c>
      <c r="M67" s="17">
        <v>1.64</v>
      </c>
      <c r="N67" s="2">
        <f t="shared" si="0"/>
        <v>-0.5</v>
      </c>
      <c r="O67" s="2">
        <f t="shared" si="1"/>
        <v>-0.06000000000000005</v>
      </c>
    </row>
    <row r="68" spans="1:15" ht="15.75" customHeight="1">
      <c r="A68" s="12" t="s">
        <v>61</v>
      </c>
      <c r="B68" s="13" t="s">
        <v>62</v>
      </c>
      <c r="C68" s="15" t="s">
        <v>168</v>
      </c>
      <c r="D68" s="3">
        <v>-0.057</v>
      </c>
      <c r="E68" s="3">
        <v>1.2877</v>
      </c>
      <c r="G68" s="1" t="s">
        <v>77</v>
      </c>
      <c r="H68" s="1" t="s">
        <v>40</v>
      </c>
      <c r="L68" s="17">
        <v>0.3</v>
      </c>
      <c r="M68" s="17">
        <v>1.9</v>
      </c>
      <c r="N68" s="2">
        <f t="shared" si="0"/>
        <v>-0.3</v>
      </c>
      <c r="O68" s="2">
        <f t="shared" si="1"/>
        <v>0.19999999999999996</v>
      </c>
    </row>
    <row r="69" spans="1:15" ht="15.75" customHeight="1">
      <c r="A69" s="12" t="s">
        <v>61</v>
      </c>
      <c r="B69" s="14" t="s">
        <v>141</v>
      </c>
      <c r="C69" s="1" t="s">
        <v>142</v>
      </c>
      <c r="D69" s="3">
        <v>1.02</v>
      </c>
      <c r="E69" s="3">
        <v>2.36</v>
      </c>
      <c r="H69" s="1" t="s">
        <v>131</v>
      </c>
      <c r="L69" s="17">
        <v>0.15</v>
      </c>
      <c r="M69" s="17">
        <v>1.73</v>
      </c>
      <c r="N69" s="2">
        <f t="shared" si="0"/>
        <v>-0.44999999999999996</v>
      </c>
      <c r="O69" s="2">
        <f t="shared" si="1"/>
        <v>0.030000000000000027</v>
      </c>
    </row>
    <row r="70" spans="1:15" ht="15.75" customHeight="1">
      <c r="A70" s="12" t="s">
        <v>143</v>
      </c>
      <c r="B70" s="1" t="s">
        <v>74</v>
      </c>
      <c r="C70" s="1" t="s">
        <v>144</v>
      </c>
      <c r="D70" s="3">
        <v>0.33</v>
      </c>
      <c r="E70" s="3">
        <v>2.7</v>
      </c>
      <c r="H70" s="1" t="s">
        <v>131</v>
      </c>
      <c r="L70" s="17">
        <v>0.14</v>
      </c>
      <c r="M70" s="17">
        <v>1.6</v>
      </c>
      <c r="N70" s="2">
        <f t="shared" si="0"/>
        <v>-0.45999999999999996</v>
      </c>
      <c r="O70" s="2">
        <f t="shared" si="1"/>
        <v>-0.09999999999999987</v>
      </c>
    </row>
    <row r="71" spans="1:15" ht="15.75" customHeight="1">
      <c r="A71" s="12" t="s">
        <v>145</v>
      </c>
      <c r="B71" s="14" t="s">
        <v>146</v>
      </c>
      <c r="C71" s="1" t="s">
        <v>133</v>
      </c>
      <c r="D71" s="3">
        <v>1.07</v>
      </c>
      <c r="E71" s="3">
        <v>0.56</v>
      </c>
      <c r="G71" s="19"/>
      <c r="H71" s="1" t="s">
        <v>130</v>
      </c>
      <c r="L71" s="17">
        <v>0.33</v>
      </c>
      <c r="M71" s="17">
        <v>1.8</v>
      </c>
      <c r="N71" s="2">
        <f t="shared" si="0"/>
        <v>-0.26999999999999996</v>
      </c>
      <c r="O71" s="2">
        <f t="shared" si="1"/>
        <v>0.10000000000000009</v>
      </c>
    </row>
    <row r="72" spans="1:15" ht="15.75" customHeight="1">
      <c r="A72" s="12" t="s">
        <v>47</v>
      </c>
      <c r="B72" s="13" t="s">
        <v>48</v>
      </c>
      <c r="C72" s="1" t="s">
        <v>49</v>
      </c>
      <c r="D72" s="3">
        <v>0.93</v>
      </c>
      <c r="E72" s="3">
        <v>1.06</v>
      </c>
      <c r="G72" s="1" t="s">
        <v>77</v>
      </c>
      <c r="H72" s="1" t="s">
        <v>79</v>
      </c>
      <c r="L72" s="17">
        <v>0.42</v>
      </c>
      <c r="M72" s="17">
        <v>2.03</v>
      </c>
      <c r="N72" s="2">
        <f t="shared" si="0"/>
        <v>-0.18</v>
      </c>
      <c r="O72" s="2">
        <f t="shared" si="1"/>
        <v>0.32999999999999985</v>
      </c>
    </row>
    <row r="73" spans="1:15" ht="15.75" customHeight="1">
      <c r="A73" s="12" t="s">
        <v>47</v>
      </c>
      <c r="B73" s="13" t="s">
        <v>48</v>
      </c>
      <c r="C73" s="1" t="s">
        <v>49</v>
      </c>
      <c r="D73" s="3">
        <v>0.71</v>
      </c>
      <c r="E73" s="3">
        <v>1</v>
      </c>
      <c r="G73" s="1" t="s">
        <v>77</v>
      </c>
      <c r="H73" s="1" t="s">
        <v>79</v>
      </c>
      <c r="L73" s="17">
        <v>0.49</v>
      </c>
      <c r="M73" s="17">
        <v>2.05</v>
      </c>
      <c r="N73" s="2">
        <f t="shared" si="0"/>
        <v>-0.10999999999999999</v>
      </c>
      <c r="O73" s="2">
        <f t="shared" si="1"/>
        <v>0.34999999999999987</v>
      </c>
    </row>
    <row r="74" spans="1:15" ht="15.75" customHeight="1">
      <c r="A74" s="12" t="s">
        <v>47</v>
      </c>
      <c r="B74" s="13" t="s">
        <v>48</v>
      </c>
      <c r="C74" s="1" t="s">
        <v>49</v>
      </c>
      <c r="D74" s="3">
        <v>0.54</v>
      </c>
      <c r="E74" s="3">
        <v>1</v>
      </c>
      <c r="G74" s="1" t="s">
        <v>77</v>
      </c>
      <c r="H74" s="1" t="s">
        <v>79</v>
      </c>
      <c r="L74" s="17">
        <v>0.4</v>
      </c>
      <c r="M74" s="17">
        <v>1.88</v>
      </c>
      <c r="N74" s="2">
        <f t="shared" si="0"/>
        <v>-0.19999999999999996</v>
      </c>
      <c r="O74" s="2">
        <f t="shared" si="1"/>
        <v>0.17999999999999994</v>
      </c>
    </row>
    <row r="75" spans="1:15" ht="15.75" customHeight="1">
      <c r="A75" s="12" t="s">
        <v>47</v>
      </c>
      <c r="B75" s="13" t="s">
        <v>48</v>
      </c>
      <c r="C75" s="1" t="s">
        <v>49</v>
      </c>
      <c r="D75" s="3">
        <v>0.81</v>
      </c>
      <c r="E75" s="3">
        <v>1</v>
      </c>
      <c r="G75" s="1" t="s">
        <v>77</v>
      </c>
      <c r="H75" s="1" t="s">
        <v>79</v>
      </c>
      <c r="L75" s="17">
        <v>0.42</v>
      </c>
      <c r="M75" s="17">
        <v>1.78</v>
      </c>
      <c r="N75" s="2">
        <f t="shared" si="0"/>
        <v>-0.18</v>
      </c>
      <c r="O75" s="2">
        <f t="shared" si="1"/>
        <v>0.08000000000000007</v>
      </c>
    </row>
    <row r="76" spans="1:15" ht="15.75" customHeight="1">
      <c r="A76" s="12" t="s">
        <v>47</v>
      </c>
      <c r="B76" s="13" t="s">
        <v>48</v>
      </c>
      <c r="C76" s="1" t="s">
        <v>49</v>
      </c>
      <c r="D76" s="3">
        <v>0.45</v>
      </c>
      <c r="E76" s="3">
        <v>0.97</v>
      </c>
      <c r="G76" s="1" t="s">
        <v>77</v>
      </c>
      <c r="H76" s="1" t="s">
        <v>79</v>
      </c>
      <c r="L76" s="17">
        <v>0.29</v>
      </c>
      <c r="M76" s="17">
        <v>1.9</v>
      </c>
      <c r="N76" s="2">
        <f t="shared" si="0"/>
        <v>-0.31</v>
      </c>
      <c r="O76" s="2">
        <f t="shared" si="1"/>
        <v>0.19999999999999996</v>
      </c>
    </row>
    <row r="77" spans="1:15" ht="15.75" customHeight="1">
      <c r="A77" s="12" t="s">
        <v>47</v>
      </c>
      <c r="B77" s="13" t="s">
        <v>48</v>
      </c>
      <c r="C77" s="1" t="s">
        <v>49</v>
      </c>
      <c r="D77" s="3">
        <v>0.78</v>
      </c>
      <c r="E77" s="3">
        <v>1.05</v>
      </c>
      <c r="G77" s="1" t="s">
        <v>77</v>
      </c>
      <c r="H77" s="1" t="s">
        <v>79</v>
      </c>
      <c r="L77" s="18">
        <v>0.56</v>
      </c>
      <c r="M77" s="18">
        <v>1.83</v>
      </c>
      <c r="N77" s="2">
        <f t="shared" si="0"/>
        <v>-0.039999999999999925</v>
      </c>
      <c r="O77" s="2">
        <f t="shared" si="1"/>
        <v>0.13000000000000012</v>
      </c>
    </row>
    <row r="78" spans="1:15" ht="15.75" customHeight="1">
      <c r="A78" s="12" t="s">
        <v>47</v>
      </c>
      <c r="B78" s="13" t="s">
        <v>48</v>
      </c>
      <c r="C78" s="1" t="s">
        <v>49</v>
      </c>
      <c r="D78" s="3">
        <v>0.62</v>
      </c>
      <c r="E78" s="3">
        <v>1.03</v>
      </c>
      <c r="G78" s="1" t="s">
        <v>77</v>
      </c>
      <c r="H78" s="1" t="s">
        <v>79</v>
      </c>
      <c r="L78" s="17">
        <v>-0.04</v>
      </c>
      <c r="M78" s="17">
        <v>0.86</v>
      </c>
      <c r="N78" s="2">
        <f t="shared" si="0"/>
        <v>-0.64</v>
      </c>
      <c r="O78" s="2">
        <f t="shared" si="1"/>
        <v>-0.84</v>
      </c>
    </row>
    <row r="79" spans="1:15" ht="15.75" customHeight="1">
      <c r="A79" s="12" t="s">
        <v>47</v>
      </c>
      <c r="B79" s="13" t="s">
        <v>48</v>
      </c>
      <c r="C79" s="1" t="s">
        <v>49</v>
      </c>
      <c r="D79" s="3">
        <v>0.78</v>
      </c>
      <c r="E79" s="3">
        <v>0.92</v>
      </c>
      <c r="G79" s="1" t="s">
        <v>77</v>
      </c>
      <c r="H79" s="1" t="s">
        <v>79</v>
      </c>
      <c r="L79" s="17">
        <v>0.44</v>
      </c>
      <c r="M79" s="17">
        <v>1.72</v>
      </c>
      <c r="N79" s="2">
        <f t="shared" si="0"/>
        <v>-0.15999999999999998</v>
      </c>
      <c r="O79" s="2">
        <f t="shared" si="1"/>
        <v>0.020000000000000018</v>
      </c>
    </row>
    <row r="80" spans="1:15" ht="15.75" customHeight="1">
      <c r="A80" s="12" t="s">
        <v>47</v>
      </c>
      <c r="B80" s="13" t="s">
        <v>48</v>
      </c>
      <c r="C80" s="1" t="s">
        <v>52</v>
      </c>
      <c r="D80" s="3">
        <v>0.97</v>
      </c>
      <c r="E80" s="3">
        <v>0.79</v>
      </c>
      <c r="G80" s="1" t="s">
        <v>77</v>
      </c>
      <c r="H80" s="1" t="s">
        <v>79</v>
      </c>
      <c r="L80" s="17">
        <v>0.3</v>
      </c>
      <c r="M80" s="17">
        <v>1.38</v>
      </c>
      <c r="N80" s="2">
        <f t="shared" si="0"/>
        <v>-0.3</v>
      </c>
      <c r="O80" s="2">
        <f t="shared" si="1"/>
        <v>-0.32000000000000006</v>
      </c>
    </row>
    <row r="81" spans="1:15" ht="15.75" customHeight="1">
      <c r="A81" s="12" t="s">
        <v>47</v>
      </c>
      <c r="B81" s="13" t="s">
        <v>48</v>
      </c>
      <c r="C81" s="1" t="s">
        <v>52</v>
      </c>
      <c r="D81" s="3">
        <v>0.61</v>
      </c>
      <c r="E81" s="3">
        <v>0.62</v>
      </c>
      <c r="G81" s="1" t="s">
        <v>77</v>
      </c>
      <c r="H81" s="1" t="s">
        <v>79</v>
      </c>
      <c r="L81" s="17">
        <v>0.17</v>
      </c>
      <c r="M81" s="17">
        <v>1.53</v>
      </c>
      <c r="N81" s="2">
        <f t="shared" si="0"/>
        <v>-0.42999999999999994</v>
      </c>
      <c r="O81" s="2">
        <f t="shared" si="1"/>
        <v>-0.16999999999999993</v>
      </c>
    </row>
    <row r="82" spans="1:15" ht="15.75" customHeight="1">
      <c r="A82" s="20" t="s">
        <v>47</v>
      </c>
      <c r="B82" s="21" t="s">
        <v>48</v>
      </c>
      <c r="C82" s="19" t="s">
        <v>52</v>
      </c>
      <c r="D82" s="22">
        <v>0.55</v>
      </c>
      <c r="E82" s="22">
        <v>0.58</v>
      </c>
      <c r="F82" s="22"/>
      <c r="G82" s="19" t="s">
        <v>77</v>
      </c>
      <c r="H82" s="1" t="s">
        <v>79</v>
      </c>
      <c r="L82" s="17">
        <v>0.29</v>
      </c>
      <c r="M82" s="17">
        <v>1.51</v>
      </c>
      <c r="N82" s="2">
        <f t="shared" si="0"/>
        <v>-0.31</v>
      </c>
      <c r="O82" s="2">
        <f t="shared" si="1"/>
        <v>-0.18999999999999995</v>
      </c>
    </row>
    <row r="83" spans="1:15" ht="15.75" customHeight="1">
      <c r="A83" s="20" t="s">
        <v>47</v>
      </c>
      <c r="B83" s="21" t="s">
        <v>48</v>
      </c>
      <c r="C83" s="19" t="s">
        <v>52</v>
      </c>
      <c r="D83" s="22">
        <v>0.54</v>
      </c>
      <c r="E83" s="22">
        <v>0.57</v>
      </c>
      <c r="F83" s="22"/>
      <c r="G83" s="23" t="s">
        <v>77</v>
      </c>
      <c r="H83" s="1" t="s">
        <v>79</v>
      </c>
      <c r="L83" s="17">
        <v>0.25</v>
      </c>
      <c r="M83" s="17">
        <v>1.25</v>
      </c>
      <c r="N83" s="2">
        <f t="shared" si="0"/>
        <v>-0.35</v>
      </c>
      <c r="O83" s="2">
        <f t="shared" si="1"/>
        <v>-0.44999999999999996</v>
      </c>
    </row>
    <row r="84" spans="1:15" ht="15.75" customHeight="1">
      <c r="A84" s="12" t="s">
        <v>47</v>
      </c>
      <c r="B84" s="13" t="s">
        <v>48</v>
      </c>
      <c r="C84" s="15" t="s">
        <v>30</v>
      </c>
      <c r="D84" s="3">
        <v>1.9348828000000002</v>
      </c>
      <c r="E84" s="3">
        <v>1.2191019999999995</v>
      </c>
      <c r="G84" s="1" t="s">
        <v>81</v>
      </c>
      <c r="H84" s="1" t="s">
        <v>40</v>
      </c>
      <c r="L84" s="17">
        <v>0.37</v>
      </c>
      <c r="M84" s="17">
        <v>0.85</v>
      </c>
      <c r="N84" s="2">
        <f t="shared" si="0"/>
        <v>-0.22999999999999998</v>
      </c>
      <c r="O84" s="2">
        <f t="shared" si="1"/>
        <v>-0.85</v>
      </c>
    </row>
    <row r="85" spans="1:15" ht="15.75" customHeight="1">
      <c r="A85" s="12" t="s">
        <v>47</v>
      </c>
      <c r="B85" s="13" t="s">
        <v>48</v>
      </c>
      <c r="C85" s="15" t="s">
        <v>31</v>
      </c>
      <c r="D85" s="3">
        <v>1.7856311999999999</v>
      </c>
      <c r="E85" s="3">
        <v>1.3975049999999998</v>
      </c>
      <c r="G85" s="1" t="s">
        <v>81</v>
      </c>
      <c r="H85" s="1" t="s">
        <v>40</v>
      </c>
      <c r="L85" s="17">
        <v>0.29</v>
      </c>
      <c r="M85" s="17">
        <v>1.78</v>
      </c>
      <c r="N85" s="2">
        <f t="shared" si="0"/>
        <v>-0.31</v>
      </c>
      <c r="O85" s="2">
        <f t="shared" si="1"/>
        <v>0.08000000000000007</v>
      </c>
    </row>
    <row r="86" spans="1:15" ht="15.75" customHeight="1">
      <c r="A86" s="12" t="s">
        <v>47</v>
      </c>
      <c r="B86" s="13" t="s">
        <v>48</v>
      </c>
      <c r="C86" s="15" t="s">
        <v>32</v>
      </c>
      <c r="D86" s="3">
        <v>1.4985157999999996</v>
      </c>
      <c r="E86" s="3">
        <v>1.2552199999999996</v>
      </c>
      <c r="G86" s="1" t="s">
        <v>81</v>
      </c>
      <c r="H86" s="1" t="s">
        <v>40</v>
      </c>
      <c r="L86" s="17">
        <v>0.34</v>
      </c>
      <c r="M86" s="17">
        <v>1.77</v>
      </c>
      <c r="N86" s="2">
        <f t="shared" si="0"/>
        <v>-0.25999999999999995</v>
      </c>
      <c r="O86" s="2">
        <f t="shared" si="1"/>
        <v>0.07000000000000006</v>
      </c>
    </row>
    <row r="87" spans="1:15" ht="15.75" customHeight="1">
      <c r="A87" s="12" t="s">
        <v>47</v>
      </c>
      <c r="B87" s="13" t="s">
        <v>48</v>
      </c>
      <c r="C87" s="15" t="s">
        <v>166</v>
      </c>
      <c r="D87" s="3">
        <v>0.1603</v>
      </c>
      <c r="E87" s="3">
        <v>1.0995</v>
      </c>
      <c r="G87" s="1" t="s">
        <v>81</v>
      </c>
      <c r="H87" s="1" t="s">
        <v>40</v>
      </c>
      <c r="L87" s="17">
        <v>0.24</v>
      </c>
      <c r="M87" s="17">
        <v>1.81</v>
      </c>
      <c r="N87" s="2">
        <f t="shared" si="0"/>
        <v>-0.36</v>
      </c>
      <c r="O87" s="2">
        <f t="shared" si="1"/>
        <v>0.1100000000000001</v>
      </c>
    </row>
    <row r="88" spans="1:15" ht="15.75" customHeight="1">
      <c r="A88" s="12" t="s">
        <v>147</v>
      </c>
      <c r="B88" s="14" t="s">
        <v>148</v>
      </c>
      <c r="C88" s="1" t="s">
        <v>100</v>
      </c>
      <c r="D88" s="3">
        <v>1.36</v>
      </c>
      <c r="E88" s="3">
        <v>-1.44</v>
      </c>
      <c r="H88" s="1" t="s">
        <v>129</v>
      </c>
      <c r="L88" s="17">
        <v>0.32</v>
      </c>
      <c r="M88" s="17">
        <v>1.87</v>
      </c>
      <c r="N88" s="2">
        <f t="shared" si="0"/>
        <v>-0.27999999999999997</v>
      </c>
      <c r="O88" s="2">
        <f t="shared" si="1"/>
        <v>0.17000000000000015</v>
      </c>
    </row>
    <row r="89" spans="1:15" ht="15.75" customHeight="1">
      <c r="A89" s="12" t="s">
        <v>147</v>
      </c>
      <c r="B89" s="2" t="s">
        <v>74</v>
      </c>
      <c r="C89" s="1" t="s">
        <v>172</v>
      </c>
      <c r="D89" s="3">
        <v>1.27</v>
      </c>
      <c r="E89" s="3">
        <v>1.43</v>
      </c>
      <c r="G89" s="1" t="s">
        <v>78</v>
      </c>
      <c r="H89" s="1" t="s">
        <v>203</v>
      </c>
      <c r="L89" s="17">
        <v>0.26</v>
      </c>
      <c r="M89" s="17">
        <v>2.04</v>
      </c>
      <c r="N89" s="2">
        <f t="shared" si="0"/>
        <v>-0.33999999999999997</v>
      </c>
      <c r="O89" s="2">
        <f t="shared" si="1"/>
        <v>0.3400000000000001</v>
      </c>
    </row>
    <row r="90" spans="1:15" ht="15.75" customHeight="1">
      <c r="A90" s="12" t="s">
        <v>185</v>
      </c>
      <c r="B90" s="2" t="s">
        <v>74</v>
      </c>
      <c r="C90" s="1" t="s">
        <v>197</v>
      </c>
      <c r="D90" s="3">
        <v>0.54</v>
      </c>
      <c r="E90" s="3">
        <v>1.66</v>
      </c>
      <c r="G90" s="1" t="s">
        <v>78</v>
      </c>
      <c r="H90" s="1" t="s">
        <v>203</v>
      </c>
      <c r="L90" s="17">
        <v>0.38</v>
      </c>
      <c r="M90" s="17">
        <v>1.83</v>
      </c>
      <c r="N90" s="2">
        <f t="shared" si="0"/>
        <v>-0.21999999999999997</v>
      </c>
      <c r="O90" s="2">
        <f t="shared" si="1"/>
        <v>0.13000000000000012</v>
      </c>
    </row>
    <row r="91" spans="1:15" ht="15.75" customHeight="1">
      <c r="A91" s="12" t="s">
        <v>207</v>
      </c>
      <c r="B91" s="13" t="s">
        <v>9</v>
      </c>
      <c r="C91" s="15" t="s">
        <v>33</v>
      </c>
      <c r="D91" s="3">
        <v>0.5655082</v>
      </c>
      <c r="E91" s="3">
        <v>-0.5494030000000003</v>
      </c>
      <c r="G91" s="1" t="s">
        <v>78</v>
      </c>
      <c r="H91" s="1" t="s">
        <v>40</v>
      </c>
      <c r="L91" s="17">
        <v>0.47</v>
      </c>
      <c r="M91" s="17">
        <v>2.1</v>
      </c>
      <c r="N91" s="2">
        <f t="shared" si="0"/>
        <v>-0.13</v>
      </c>
      <c r="O91" s="2">
        <f t="shared" si="1"/>
        <v>0.40000000000000013</v>
      </c>
    </row>
    <row r="92" spans="1:15" ht="15.75" customHeight="1">
      <c r="A92" s="12" t="s">
        <v>177</v>
      </c>
      <c r="B92" s="13" t="s">
        <v>189</v>
      </c>
      <c r="C92" s="1" t="s">
        <v>172</v>
      </c>
      <c r="D92" s="3">
        <v>0.47</v>
      </c>
      <c r="E92" s="3">
        <v>1.57</v>
      </c>
      <c r="G92" s="1" t="s">
        <v>77</v>
      </c>
      <c r="H92" s="1" t="s">
        <v>203</v>
      </c>
      <c r="L92" s="17">
        <v>0.17</v>
      </c>
      <c r="M92" s="17">
        <v>1.81</v>
      </c>
      <c r="N92" s="2">
        <f t="shared" si="0"/>
        <v>-0.42999999999999994</v>
      </c>
      <c r="O92" s="2">
        <f t="shared" si="1"/>
        <v>0.1100000000000001</v>
      </c>
    </row>
    <row r="93" spans="1:15" ht="15.75" customHeight="1">
      <c r="A93" s="12" t="s">
        <v>177</v>
      </c>
      <c r="B93" s="1" t="s">
        <v>74</v>
      </c>
      <c r="C93" s="1" t="s">
        <v>144</v>
      </c>
      <c r="D93" s="3">
        <v>0.16</v>
      </c>
      <c r="E93" s="3">
        <v>0.58</v>
      </c>
      <c r="H93" s="1" t="s">
        <v>131</v>
      </c>
      <c r="L93" s="17">
        <v>0.38</v>
      </c>
      <c r="M93" s="17">
        <v>1.83</v>
      </c>
      <c r="N93" s="2">
        <f t="shared" si="0"/>
        <v>-0.21999999999999997</v>
      </c>
      <c r="O93" s="2">
        <f t="shared" si="1"/>
        <v>0.13000000000000012</v>
      </c>
    </row>
    <row r="94" spans="1:15" ht="15.75" customHeight="1">
      <c r="A94" s="12" t="s">
        <v>149</v>
      </c>
      <c r="B94" s="1" t="s">
        <v>74</v>
      </c>
      <c r="C94" s="1" t="s">
        <v>100</v>
      </c>
      <c r="D94" s="3">
        <v>2.74</v>
      </c>
      <c r="E94" s="3">
        <v>1.1</v>
      </c>
      <c r="H94" s="1" t="s">
        <v>131</v>
      </c>
      <c r="L94" s="17">
        <v>0.43</v>
      </c>
      <c r="M94" s="17">
        <v>2.08</v>
      </c>
      <c r="N94" s="2">
        <f t="shared" si="0"/>
        <v>-0.16999999999999998</v>
      </c>
      <c r="O94" s="2">
        <f t="shared" si="1"/>
        <v>0.3800000000000001</v>
      </c>
    </row>
    <row r="95" spans="1:15" ht="15.75" customHeight="1">
      <c r="A95" s="12" t="s">
        <v>150</v>
      </c>
      <c r="B95" s="14" t="s">
        <v>151</v>
      </c>
      <c r="C95" s="1" t="s">
        <v>152</v>
      </c>
      <c r="D95" s="3">
        <v>1.69</v>
      </c>
      <c r="E95" s="3">
        <v>2.72</v>
      </c>
      <c r="H95" s="1" t="s">
        <v>131</v>
      </c>
      <c r="L95" s="18">
        <v>0.34</v>
      </c>
      <c r="M95" s="18">
        <v>1.95</v>
      </c>
      <c r="N95" s="2">
        <f t="shared" si="0"/>
        <v>-0.25999999999999995</v>
      </c>
      <c r="O95" s="2">
        <f t="shared" si="1"/>
        <v>0.25</v>
      </c>
    </row>
    <row r="96" spans="1:8" ht="15.75" customHeight="1">
      <c r="A96" s="12" t="s">
        <v>150</v>
      </c>
      <c r="B96" s="14" t="s">
        <v>151</v>
      </c>
      <c r="C96" s="1" t="s">
        <v>153</v>
      </c>
      <c r="D96" s="3">
        <v>1.81</v>
      </c>
      <c r="E96" s="3">
        <v>3.05</v>
      </c>
      <c r="H96" s="1" t="s">
        <v>131</v>
      </c>
    </row>
    <row r="97" spans="1:8" ht="15.75" customHeight="1">
      <c r="A97" s="12" t="s">
        <v>10</v>
      </c>
      <c r="B97" s="13" t="s">
        <v>11</v>
      </c>
      <c r="C97" s="15" t="s">
        <v>163</v>
      </c>
      <c r="D97" s="3">
        <v>1.2647026</v>
      </c>
      <c r="E97" s="3">
        <v>1.5832409999999992</v>
      </c>
      <c r="G97" s="1" t="s">
        <v>78</v>
      </c>
      <c r="H97" s="1" t="s">
        <v>40</v>
      </c>
    </row>
    <row r="98" spans="1:8" ht="15.75" customHeight="1">
      <c r="A98" s="12" t="s">
        <v>12</v>
      </c>
      <c r="B98" s="13" t="s">
        <v>13</v>
      </c>
      <c r="C98" s="15" t="s">
        <v>34</v>
      </c>
      <c r="D98" s="3">
        <v>0.6451225999999999</v>
      </c>
      <c r="E98" s="3">
        <v>-0.9104560000000004</v>
      </c>
      <c r="G98" s="1" t="s">
        <v>78</v>
      </c>
      <c r="H98" s="1" t="s">
        <v>40</v>
      </c>
    </row>
    <row r="99" spans="1:8" ht="15.75" customHeight="1">
      <c r="A99" s="12" t="s">
        <v>12</v>
      </c>
      <c r="B99" s="13" t="s">
        <v>14</v>
      </c>
      <c r="C99" s="15" t="s">
        <v>35</v>
      </c>
      <c r="D99" s="3">
        <v>1.4766830000000002</v>
      </c>
      <c r="E99" s="3">
        <v>0.9465330000000005</v>
      </c>
      <c r="G99" s="1" t="s">
        <v>78</v>
      </c>
      <c r="H99" s="1" t="s">
        <v>40</v>
      </c>
    </row>
    <row r="100" spans="1:8" ht="15.75" customHeight="1">
      <c r="A100" s="12" t="s">
        <v>73</v>
      </c>
      <c r="B100" s="2" t="s">
        <v>74</v>
      </c>
      <c r="C100" s="1" t="s">
        <v>52</v>
      </c>
      <c r="D100" s="3">
        <v>0.55</v>
      </c>
      <c r="E100" s="3">
        <v>1.38</v>
      </c>
      <c r="G100" s="1" t="s">
        <v>81</v>
      </c>
      <c r="H100" s="1" t="s">
        <v>79</v>
      </c>
    </row>
    <row r="101" spans="1:8" ht="15.75" customHeight="1">
      <c r="A101" s="12" t="s">
        <v>154</v>
      </c>
      <c r="B101" s="14" t="s">
        <v>155</v>
      </c>
      <c r="C101" s="1" t="s">
        <v>133</v>
      </c>
      <c r="D101" s="3">
        <v>1.69</v>
      </c>
      <c r="E101" s="3">
        <v>2.94</v>
      </c>
      <c r="H101" s="1" t="s">
        <v>130</v>
      </c>
    </row>
    <row r="102" spans="1:8" ht="15.75" customHeight="1">
      <c r="A102" s="12" t="s">
        <v>154</v>
      </c>
      <c r="B102" s="13" t="s">
        <v>155</v>
      </c>
      <c r="C102" s="15" t="s">
        <v>27</v>
      </c>
      <c r="D102" s="3">
        <v>0.55</v>
      </c>
      <c r="E102" s="3">
        <v>1.6819</v>
      </c>
      <c r="G102" s="1" t="s">
        <v>86</v>
      </c>
      <c r="H102" s="1" t="s">
        <v>40</v>
      </c>
    </row>
    <row r="103" spans="1:8" ht="15.75" customHeight="1">
      <c r="A103" s="12" t="s">
        <v>154</v>
      </c>
      <c r="B103" s="13" t="s">
        <v>155</v>
      </c>
      <c r="C103" s="15" t="s">
        <v>31</v>
      </c>
      <c r="D103" s="3">
        <v>2.1614714</v>
      </c>
      <c r="E103" s="3">
        <v>1.5165669999999993</v>
      </c>
      <c r="G103" s="1" t="s">
        <v>86</v>
      </c>
      <c r="H103" s="1" t="s">
        <v>40</v>
      </c>
    </row>
    <row r="104" spans="1:8" ht="15.75" customHeight="1">
      <c r="A104" s="12" t="s">
        <v>154</v>
      </c>
      <c r="B104" s="13" t="s">
        <v>155</v>
      </c>
      <c r="C104" s="15" t="s">
        <v>167</v>
      </c>
      <c r="D104" s="3">
        <v>0.374</v>
      </c>
      <c r="E104" s="3">
        <v>1.592</v>
      </c>
      <c r="G104" s="1" t="s">
        <v>86</v>
      </c>
      <c r="H104" s="1" t="s">
        <v>40</v>
      </c>
    </row>
    <row r="105" spans="1:8" ht="15.75" customHeight="1">
      <c r="A105" s="12" t="s">
        <v>156</v>
      </c>
      <c r="B105" s="14" t="s">
        <v>157</v>
      </c>
      <c r="C105" s="1" t="s">
        <v>133</v>
      </c>
      <c r="D105" s="3">
        <v>1.15</v>
      </c>
      <c r="E105" s="3">
        <v>1.03</v>
      </c>
      <c r="H105" s="1" t="s">
        <v>130</v>
      </c>
    </row>
    <row r="106" spans="1:8" ht="15.75" customHeight="1">
      <c r="A106" s="12" t="s">
        <v>156</v>
      </c>
      <c r="B106" s="13" t="s">
        <v>157</v>
      </c>
      <c r="C106" s="15" t="s">
        <v>31</v>
      </c>
      <c r="D106" s="3">
        <v>1.9433041999999998</v>
      </c>
      <c r="E106" s="3">
        <v>0.9402219999999994</v>
      </c>
      <c r="G106" s="1" t="s">
        <v>78</v>
      </c>
      <c r="H106" s="1" t="s">
        <v>40</v>
      </c>
    </row>
    <row r="107" spans="1:8" ht="15.75" customHeight="1">
      <c r="A107" s="12" t="s">
        <v>156</v>
      </c>
      <c r="B107" s="13" t="s">
        <v>157</v>
      </c>
      <c r="C107" s="15" t="s">
        <v>36</v>
      </c>
      <c r="D107" s="3">
        <v>0.8383563999999999</v>
      </c>
      <c r="E107" s="3">
        <v>0.1048309999999999</v>
      </c>
      <c r="G107" s="1" t="s">
        <v>78</v>
      </c>
      <c r="H107" s="1" t="s">
        <v>40</v>
      </c>
    </row>
    <row r="108" spans="1:8" ht="15.75" customHeight="1">
      <c r="A108" s="12" t="s">
        <v>156</v>
      </c>
      <c r="B108" s="13" t="s">
        <v>157</v>
      </c>
      <c r="C108" s="15" t="s">
        <v>167</v>
      </c>
      <c r="D108" s="3">
        <v>0.9604934</v>
      </c>
      <c r="E108" s="3">
        <v>0.8875410000000006</v>
      </c>
      <c r="G108" s="1" t="s">
        <v>78</v>
      </c>
      <c r="H108" s="1" t="s">
        <v>40</v>
      </c>
    </row>
    <row r="109" spans="1:8" ht="15.75" customHeight="1">
      <c r="A109" s="12" t="s">
        <v>156</v>
      </c>
      <c r="B109" s="13" t="s">
        <v>157</v>
      </c>
      <c r="C109" s="15" t="s">
        <v>26</v>
      </c>
      <c r="D109" s="3">
        <v>1.5643702000000002</v>
      </c>
      <c r="E109" s="3">
        <v>1.027552</v>
      </c>
      <c r="G109" s="1" t="s">
        <v>78</v>
      </c>
      <c r="H109" s="1" t="s">
        <v>40</v>
      </c>
    </row>
    <row r="110" spans="1:8" ht="15.75" customHeight="1">
      <c r="A110" s="12" t="s">
        <v>156</v>
      </c>
      <c r="B110" s="13" t="s">
        <v>157</v>
      </c>
      <c r="C110" s="15" t="s">
        <v>166</v>
      </c>
      <c r="D110" s="3">
        <v>-0.326</v>
      </c>
      <c r="E110" s="3">
        <v>0.3823</v>
      </c>
      <c r="G110" s="1" t="s">
        <v>78</v>
      </c>
      <c r="H110" s="1" t="s">
        <v>40</v>
      </c>
    </row>
    <row r="111" spans="1:8" ht="15.75" customHeight="1">
      <c r="A111" s="12" t="s">
        <v>156</v>
      </c>
      <c r="B111" s="14" t="s">
        <v>158</v>
      </c>
      <c r="C111" s="1" t="s">
        <v>133</v>
      </c>
      <c r="D111" s="3">
        <v>1.07</v>
      </c>
      <c r="E111" s="3">
        <v>0.37</v>
      </c>
      <c r="H111" s="1" t="s">
        <v>130</v>
      </c>
    </row>
    <row r="112" spans="1:8" ht="15.75" customHeight="1">
      <c r="A112" s="12" t="s">
        <v>156</v>
      </c>
      <c r="B112" s="14" t="s">
        <v>158</v>
      </c>
      <c r="C112" s="1" t="s">
        <v>133</v>
      </c>
      <c r="D112" s="3">
        <v>1.9</v>
      </c>
      <c r="E112" s="3">
        <v>1</v>
      </c>
      <c r="H112" s="1" t="s">
        <v>130</v>
      </c>
    </row>
    <row r="113" spans="1:8" ht="15.75" customHeight="1">
      <c r="A113" s="12" t="s">
        <v>156</v>
      </c>
      <c r="B113" s="13" t="s">
        <v>158</v>
      </c>
      <c r="C113" s="15" t="s">
        <v>36</v>
      </c>
      <c r="D113" s="3">
        <v>0.9882632</v>
      </c>
      <c r="E113" s="3">
        <v>1.5150259999999998</v>
      </c>
      <c r="G113" s="1" t="s">
        <v>78</v>
      </c>
      <c r="H113" s="1" t="s">
        <v>40</v>
      </c>
    </row>
    <row r="114" spans="1:8" ht="15.75" customHeight="1">
      <c r="A114" s="12" t="s">
        <v>156</v>
      </c>
      <c r="B114" s="13" t="s">
        <v>158</v>
      </c>
      <c r="C114" s="15" t="s">
        <v>36</v>
      </c>
      <c r="D114" s="3">
        <v>1.8683147999999996</v>
      </c>
      <c r="E114" s="3">
        <v>1.6945509999999997</v>
      </c>
      <c r="G114" s="1" t="s">
        <v>78</v>
      </c>
      <c r="H114" s="1" t="s">
        <v>40</v>
      </c>
    </row>
    <row r="115" spans="1:8" ht="15.75" customHeight="1">
      <c r="A115" s="12" t="s">
        <v>156</v>
      </c>
      <c r="B115" s="13" t="s">
        <v>158</v>
      </c>
      <c r="C115" s="15" t="s">
        <v>33</v>
      </c>
      <c r="D115" s="3">
        <v>-0.6749</v>
      </c>
      <c r="E115" s="3">
        <v>1.5639</v>
      </c>
      <c r="G115" s="1" t="s">
        <v>78</v>
      </c>
      <c r="H115" s="1" t="s">
        <v>40</v>
      </c>
    </row>
    <row r="116" spans="1:8" ht="15.75" customHeight="1">
      <c r="A116" s="12" t="s">
        <v>156</v>
      </c>
      <c r="B116" s="13" t="s">
        <v>158</v>
      </c>
      <c r="C116" s="15" t="s">
        <v>28</v>
      </c>
      <c r="D116" s="3">
        <v>0.8833259999999998</v>
      </c>
      <c r="E116" s="3">
        <v>0.9720439999999995</v>
      </c>
      <c r="G116" s="1" t="s">
        <v>78</v>
      </c>
      <c r="H116" s="1" t="s">
        <v>40</v>
      </c>
    </row>
    <row r="117" spans="1:8" ht="15.75" customHeight="1">
      <c r="A117" s="12" t="s">
        <v>156</v>
      </c>
      <c r="B117" s="13" t="s">
        <v>158</v>
      </c>
      <c r="C117" s="15" t="s">
        <v>167</v>
      </c>
      <c r="D117" s="3">
        <v>1.2746435999999999</v>
      </c>
      <c r="E117" s="3">
        <v>1.5775860000000002</v>
      </c>
      <c r="G117" s="1" t="s">
        <v>78</v>
      </c>
      <c r="H117" s="1" t="s">
        <v>40</v>
      </c>
    </row>
    <row r="118" spans="1:8" ht="15.75" customHeight="1">
      <c r="A118" s="12" t="s">
        <v>75</v>
      </c>
      <c r="B118" s="2" t="s">
        <v>76</v>
      </c>
      <c r="C118" s="1" t="s">
        <v>52</v>
      </c>
      <c r="D118" s="3">
        <v>1.2</v>
      </c>
      <c r="E118" s="3">
        <v>0.6</v>
      </c>
      <c r="G118" s="1" t="s">
        <v>81</v>
      </c>
      <c r="H118" s="1" t="s">
        <v>79</v>
      </c>
    </row>
    <row r="119" spans="1:8" ht="15.75" customHeight="1">
      <c r="A119" s="12" t="s">
        <v>75</v>
      </c>
      <c r="B119" s="2" t="s">
        <v>76</v>
      </c>
      <c r="C119" s="1" t="s">
        <v>52</v>
      </c>
      <c r="D119" s="3">
        <v>1.09</v>
      </c>
      <c r="E119" s="3">
        <v>0.48</v>
      </c>
      <c r="G119" s="1" t="s">
        <v>81</v>
      </c>
      <c r="H119" s="1" t="s">
        <v>79</v>
      </c>
    </row>
    <row r="120" spans="1:8" ht="15.75" customHeight="1">
      <c r="A120" s="12" t="s">
        <v>75</v>
      </c>
      <c r="B120" s="2" t="s">
        <v>76</v>
      </c>
      <c r="C120" s="1" t="s">
        <v>52</v>
      </c>
      <c r="D120" s="3">
        <v>1.14</v>
      </c>
      <c r="E120" s="3">
        <v>0.6</v>
      </c>
      <c r="G120" s="1" t="s">
        <v>81</v>
      </c>
      <c r="H120" s="1" t="s">
        <v>79</v>
      </c>
    </row>
    <row r="121" spans="1:8" ht="15.75" customHeight="1">
      <c r="A121" s="12" t="s">
        <v>75</v>
      </c>
      <c r="B121" s="2" t="s">
        <v>76</v>
      </c>
      <c r="C121" s="1" t="s">
        <v>52</v>
      </c>
      <c r="D121" s="3">
        <v>1.16</v>
      </c>
      <c r="E121" s="3">
        <v>0.55</v>
      </c>
      <c r="G121" s="1" t="s">
        <v>81</v>
      </c>
      <c r="H121" s="1" t="s">
        <v>79</v>
      </c>
    </row>
    <row r="122" spans="1:8" ht="15.75" customHeight="1">
      <c r="A122" s="12" t="s">
        <v>75</v>
      </c>
      <c r="B122" s="2" t="s">
        <v>76</v>
      </c>
      <c r="C122" s="1" t="s">
        <v>52</v>
      </c>
      <c r="D122" s="3">
        <v>1.08</v>
      </c>
      <c r="E122" s="3">
        <v>0.44</v>
      </c>
      <c r="G122" s="1" t="s">
        <v>81</v>
      </c>
      <c r="H122" s="1" t="s">
        <v>79</v>
      </c>
    </row>
    <row r="123" spans="1:8" ht="15.75" customHeight="1">
      <c r="A123" s="12" t="s">
        <v>159</v>
      </c>
      <c r="B123" s="14" t="s">
        <v>160</v>
      </c>
      <c r="C123" s="1" t="s">
        <v>133</v>
      </c>
      <c r="D123" s="3">
        <v>1.79</v>
      </c>
      <c r="E123" s="3">
        <v>1.27</v>
      </c>
      <c r="H123" s="1" t="s">
        <v>130</v>
      </c>
    </row>
    <row r="124" spans="1:8" ht="15.75" customHeight="1">
      <c r="A124" s="12" t="s">
        <v>159</v>
      </c>
      <c r="B124" s="13" t="s">
        <v>160</v>
      </c>
      <c r="C124" s="15" t="s">
        <v>94</v>
      </c>
      <c r="D124" s="3">
        <v>0.8771720000000001</v>
      </c>
      <c r="E124" s="3">
        <v>2.1472369999999987</v>
      </c>
      <c r="G124" s="1" t="s">
        <v>78</v>
      </c>
      <c r="H124" s="1" t="s">
        <v>40</v>
      </c>
    </row>
    <row r="125" spans="1:8" ht="15.75" customHeight="1">
      <c r="A125" s="12" t="s">
        <v>159</v>
      </c>
      <c r="B125" s="13" t="s">
        <v>160</v>
      </c>
      <c r="C125" s="15" t="s">
        <v>93</v>
      </c>
      <c r="D125" s="3">
        <v>1.7556734000000003</v>
      </c>
      <c r="E125" s="3">
        <v>1.8334280000000005</v>
      </c>
      <c r="G125" s="1" t="s">
        <v>78</v>
      </c>
      <c r="H125" s="1" t="s">
        <v>40</v>
      </c>
    </row>
    <row r="126" spans="1:9" s="16" customFormat="1" ht="15.75" customHeight="1">
      <c r="A126" s="12" t="s">
        <v>159</v>
      </c>
      <c r="B126" s="13" t="s">
        <v>160</v>
      </c>
      <c r="C126" s="15" t="s">
        <v>90</v>
      </c>
      <c r="D126" s="3">
        <v>-0.283</v>
      </c>
      <c r="E126" s="3">
        <v>1.7951</v>
      </c>
      <c r="F126" s="3"/>
      <c r="G126" s="1" t="s">
        <v>78</v>
      </c>
      <c r="H126" s="1" t="s">
        <v>40</v>
      </c>
      <c r="I126" s="2"/>
    </row>
    <row r="127" spans="1:8" ht="15.75" customHeight="1">
      <c r="A127" s="12" t="s">
        <v>159</v>
      </c>
      <c r="B127" s="13" t="s">
        <v>160</v>
      </c>
      <c r="C127" s="15" t="s">
        <v>89</v>
      </c>
      <c r="D127" s="3">
        <v>0.4396</v>
      </c>
      <c r="E127" s="3">
        <v>2.1321</v>
      </c>
      <c r="G127" s="1" t="s">
        <v>78</v>
      </c>
      <c r="H127" s="1" t="s">
        <v>40</v>
      </c>
    </row>
    <row r="128" spans="1:8" ht="15.75" customHeight="1">
      <c r="A128" s="12" t="s">
        <v>161</v>
      </c>
      <c r="B128" s="14" t="s">
        <v>51</v>
      </c>
      <c r="C128" s="1" t="s">
        <v>133</v>
      </c>
      <c r="D128" s="3">
        <v>2.06</v>
      </c>
      <c r="E128" s="3">
        <v>1.17</v>
      </c>
      <c r="H128" s="1" t="s">
        <v>130</v>
      </c>
    </row>
    <row r="129" spans="1:8" ht="15.75" customHeight="1">
      <c r="A129" s="12" t="s">
        <v>161</v>
      </c>
      <c r="B129" s="13" t="s">
        <v>51</v>
      </c>
      <c r="C129" s="15" t="s">
        <v>95</v>
      </c>
      <c r="D129" s="3">
        <v>0.2353</v>
      </c>
      <c r="E129" s="3">
        <v>1.6499</v>
      </c>
      <c r="G129" s="1" t="s">
        <v>86</v>
      </c>
      <c r="H129" s="1" t="s">
        <v>40</v>
      </c>
    </row>
    <row r="130" spans="1:8" ht="15.75" customHeight="1">
      <c r="A130" s="12" t="s">
        <v>161</v>
      </c>
      <c r="B130" s="13" t="s">
        <v>51</v>
      </c>
      <c r="C130" s="15" t="s">
        <v>91</v>
      </c>
      <c r="D130" s="3">
        <v>0.4286</v>
      </c>
      <c r="E130" s="3">
        <v>0.9415</v>
      </c>
      <c r="G130" s="1" t="s">
        <v>86</v>
      </c>
      <c r="H130" s="1" t="s">
        <v>40</v>
      </c>
    </row>
    <row r="131" spans="1:8" ht="15.75" customHeight="1">
      <c r="A131" s="20" t="s">
        <v>50</v>
      </c>
      <c r="B131" s="21" t="s">
        <v>51</v>
      </c>
      <c r="C131" s="19" t="s">
        <v>52</v>
      </c>
      <c r="D131" s="22">
        <v>0.6</v>
      </c>
      <c r="E131" s="22">
        <v>1.98</v>
      </c>
      <c r="F131" s="22"/>
      <c r="G131" s="19" t="s">
        <v>78</v>
      </c>
      <c r="H131" s="1" t="s">
        <v>79</v>
      </c>
    </row>
    <row r="132" spans="1:8" ht="15.75" customHeight="1">
      <c r="A132" s="20" t="s">
        <v>50</v>
      </c>
      <c r="B132" s="21" t="s">
        <v>51</v>
      </c>
      <c r="C132" s="19" t="s">
        <v>52</v>
      </c>
      <c r="D132" s="22">
        <v>0.82</v>
      </c>
      <c r="E132" s="22">
        <v>2.23</v>
      </c>
      <c r="F132" s="22"/>
      <c r="G132" s="19" t="s">
        <v>78</v>
      </c>
      <c r="H132" s="1" t="s">
        <v>79</v>
      </c>
    </row>
    <row r="133" spans="1:8" ht="15.75" customHeight="1">
      <c r="A133" s="20" t="s">
        <v>50</v>
      </c>
      <c r="B133" s="21" t="s">
        <v>51</v>
      </c>
      <c r="C133" s="19" t="s">
        <v>52</v>
      </c>
      <c r="D133" s="22">
        <v>0.48</v>
      </c>
      <c r="E133" s="22">
        <v>2.03</v>
      </c>
      <c r="F133" s="22"/>
      <c r="G133" s="19" t="s">
        <v>204</v>
      </c>
      <c r="H133" s="1" t="s">
        <v>79</v>
      </c>
    </row>
    <row r="134" spans="1:8" ht="15.75" customHeight="1">
      <c r="A134" s="20" t="s">
        <v>50</v>
      </c>
      <c r="B134" s="21" t="s">
        <v>51</v>
      </c>
      <c r="C134" s="19" t="s">
        <v>52</v>
      </c>
      <c r="D134" s="22">
        <v>0.48</v>
      </c>
      <c r="E134" s="22">
        <v>1.8</v>
      </c>
      <c r="F134" s="22"/>
      <c r="G134" s="19" t="s">
        <v>78</v>
      </c>
      <c r="H134" s="1" t="s">
        <v>79</v>
      </c>
    </row>
    <row r="135" spans="1:8" ht="15.75" customHeight="1">
      <c r="A135" s="20" t="s">
        <v>50</v>
      </c>
      <c r="B135" s="21" t="s">
        <v>51</v>
      </c>
      <c r="C135" s="19" t="s">
        <v>52</v>
      </c>
      <c r="D135" s="22">
        <v>0.6</v>
      </c>
      <c r="E135" s="22">
        <v>2.08</v>
      </c>
      <c r="F135" s="22"/>
      <c r="G135" s="19" t="s">
        <v>78</v>
      </c>
      <c r="H135" s="1" t="s">
        <v>79</v>
      </c>
    </row>
    <row r="136" spans="1:8" ht="15.75" customHeight="1">
      <c r="A136" s="20" t="s">
        <v>50</v>
      </c>
      <c r="B136" s="21" t="s">
        <v>51</v>
      </c>
      <c r="C136" s="19" t="s">
        <v>52</v>
      </c>
      <c r="D136" s="24">
        <v>0.68</v>
      </c>
      <c r="E136" s="24">
        <v>2.38</v>
      </c>
      <c r="F136" s="24"/>
      <c r="G136" s="23" t="s">
        <v>78</v>
      </c>
      <c r="H136" s="1" t="s">
        <v>79</v>
      </c>
    </row>
    <row r="137" spans="1:8" ht="15.75" customHeight="1">
      <c r="A137" s="12" t="s">
        <v>59</v>
      </c>
      <c r="B137" s="13" t="s">
        <v>60</v>
      </c>
      <c r="C137" s="1" t="s">
        <v>49</v>
      </c>
      <c r="D137" s="3">
        <v>-0.26</v>
      </c>
      <c r="E137" s="3">
        <v>0.64</v>
      </c>
      <c r="G137" s="1" t="s">
        <v>78</v>
      </c>
      <c r="H137" s="1" t="s">
        <v>79</v>
      </c>
    </row>
    <row r="138" spans="1:8" ht="15.75" customHeight="1">
      <c r="A138" s="12" t="s">
        <v>59</v>
      </c>
      <c r="B138" s="13" t="s">
        <v>60</v>
      </c>
      <c r="C138" s="1" t="s">
        <v>49</v>
      </c>
      <c r="D138" s="3">
        <v>-0.27</v>
      </c>
      <c r="E138" s="3">
        <v>0.63</v>
      </c>
      <c r="G138" s="1" t="s">
        <v>78</v>
      </c>
      <c r="H138" s="1" t="s">
        <v>79</v>
      </c>
    </row>
    <row r="139" spans="1:8" ht="15.75" customHeight="1">
      <c r="A139" s="12" t="s">
        <v>54</v>
      </c>
      <c r="B139" s="13" t="s">
        <v>56</v>
      </c>
      <c r="C139" s="1" t="s">
        <v>172</v>
      </c>
      <c r="D139" s="3">
        <v>0.52</v>
      </c>
      <c r="E139" s="3">
        <v>1.8</v>
      </c>
      <c r="G139" s="1" t="s">
        <v>77</v>
      </c>
      <c r="H139" s="1" t="s">
        <v>203</v>
      </c>
    </row>
    <row r="140" spans="1:8" ht="15.75" customHeight="1">
      <c r="A140" s="12" t="s">
        <v>162</v>
      </c>
      <c r="B140" s="1" t="s">
        <v>74</v>
      </c>
      <c r="C140" s="1" t="s">
        <v>19</v>
      </c>
      <c r="D140" s="3">
        <v>2.7</v>
      </c>
      <c r="E140" s="3">
        <v>-0.56</v>
      </c>
      <c r="H140" s="1" t="s">
        <v>131</v>
      </c>
    </row>
    <row r="141" spans="1:8" ht="15.75" customHeight="1">
      <c r="A141" s="12" t="s">
        <v>54</v>
      </c>
      <c r="B141" s="13" t="s">
        <v>56</v>
      </c>
      <c r="C141" s="1" t="s">
        <v>49</v>
      </c>
      <c r="D141" s="24">
        <v>0.97</v>
      </c>
      <c r="E141" s="3">
        <v>1.1</v>
      </c>
      <c r="G141" s="23" t="s">
        <v>77</v>
      </c>
      <c r="H141" s="1" t="s">
        <v>79</v>
      </c>
    </row>
    <row r="142" spans="1:8" ht="15.75" customHeight="1">
      <c r="A142" s="12" t="s">
        <v>54</v>
      </c>
      <c r="B142" s="13" t="s">
        <v>56</v>
      </c>
      <c r="C142" s="1" t="s">
        <v>49</v>
      </c>
      <c r="D142" s="24">
        <v>0.63</v>
      </c>
      <c r="E142" s="3">
        <v>0.94</v>
      </c>
      <c r="G142" s="23" t="s">
        <v>77</v>
      </c>
      <c r="H142" s="1" t="s">
        <v>79</v>
      </c>
    </row>
    <row r="143" spans="1:8" ht="15.75" customHeight="1">
      <c r="A143" s="12" t="s">
        <v>54</v>
      </c>
      <c r="B143" s="13" t="s">
        <v>56</v>
      </c>
      <c r="C143" s="1" t="s">
        <v>49</v>
      </c>
      <c r="D143" s="24">
        <v>0.9</v>
      </c>
      <c r="E143" s="3">
        <v>0.9</v>
      </c>
      <c r="G143" s="23" t="s">
        <v>77</v>
      </c>
      <c r="H143" s="1" t="s">
        <v>79</v>
      </c>
    </row>
    <row r="144" spans="1:8" ht="15.75" customHeight="1">
      <c r="A144" s="12" t="s">
        <v>54</v>
      </c>
      <c r="B144" s="13" t="s">
        <v>56</v>
      </c>
      <c r="C144" s="1" t="s">
        <v>49</v>
      </c>
      <c r="D144" s="24">
        <v>0.9</v>
      </c>
      <c r="E144" s="3">
        <v>0.93</v>
      </c>
      <c r="G144" s="23" t="s">
        <v>77</v>
      </c>
      <c r="H144" s="1" t="s">
        <v>79</v>
      </c>
    </row>
    <row r="145" spans="1:8" ht="15.75" customHeight="1">
      <c r="A145" s="12" t="s">
        <v>54</v>
      </c>
      <c r="B145" s="13" t="s">
        <v>56</v>
      </c>
      <c r="C145" s="1" t="s">
        <v>197</v>
      </c>
      <c r="D145" s="3">
        <v>1.08</v>
      </c>
      <c r="E145" s="3">
        <v>1.66</v>
      </c>
      <c r="G145" s="1" t="s">
        <v>77</v>
      </c>
      <c r="H145" s="1" t="s">
        <v>203</v>
      </c>
    </row>
    <row r="146" spans="1:8" ht="15.75" customHeight="1">
      <c r="A146" s="12" t="s">
        <v>54</v>
      </c>
      <c r="B146" s="1" t="s">
        <v>74</v>
      </c>
      <c r="C146" s="1" t="s">
        <v>133</v>
      </c>
      <c r="D146" s="3">
        <v>1.81</v>
      </c>
      <c r="E146" s="3">
        <v>1.08</v>
      </c>
      <c r="H146" s="1" t="s">
        <v>130</v>
      </c>
    </row>
    <row r="147" spans="1:8" ht="15.75" customHeight="1">
      <c r="A147" s="12" t="s">
        <v>54</v>
      </c>
      <c r="B147" s="2" t="s">
        <v>74</v>
      </c>
      <c r="C147" s="15" t="s">
        <v>31</v>
      </c>
      <c r="D147" s="3">
        <v>1.9690269999999999</v>
      </c>
      <c r="E147" s="3">
        <v>1.5624599999999997</v>
      </c>
      <c r="G147" s="1" t="s">
        <v>77</v>
      </c>
      <c r="H147" s="1" t="s">
        <v>40</v>
      </c>
    </row>
    <row r="148" spans="1:8" ht="15.75" customHeight="1">
      <c r="A148" s="12" t="s">
        <v>54</v>
      </c>
      <c r="B148" s="2" t="s">
        <v>74</v>
      </c>
      <c r="C148" s="15" t="s">
        <v>24</v>
      </c>
      <c r="D148" s="3">
        <v>1.4707514</v>
      </c>
      <c r="E148" s="3">
        <v>1.6038749999999995</v>
      </c>
      <c r="G148" s="1" t="s">
        <v>77</v>
      </c>
      <c r="H148" s="1" t="s">
        <v>40</v>
      </c>
    </row>
    <row r="149" spans="1:8" ht="15.75" customHeight="1">
      <c r="A149" s="12" t="s">
        <v>54</v>
      </c>
      <c r="B149" s="2" t="s">
        <v>74</v>
      </c>
      <c r="C149" s="15" t="s">
        <v>32</v>
      </c>
      <c r="D149" s="3">
        <v>1.8046231999999998</v>
      </c>
      <c r="E149" s="3">
        <v>1.6148419999999994</v>
      </c>
      <c r="G149" s="1" t="s">
        <v>77</v>
      </c>
      <c r="H149" s="1" t="s">
        <v>40</v>
      </c>
    </row>
    <row r="150" spans="1:8" ht="15.75" customHeight="1">
      <c r="A150" s="12" t="s">
        <v>54</v>
      </c>
      <c r="B150" s="2" t="s">
        <v>74</v>
      </c>
      <c r="C150" s="15" t="s">
        <v>167</v>
      </c>
      <c r="D150" s="3">
        <v>0.938048</v>
      </c>
      <c r="E150" s="3">
        <v>1.3795649999999995</v>
      </c>
      <c r="G150" s="1" t="s">
        <v>77</v>
      </c>
      <c r="H150" s="1" t="s">
        <v>40</v>
      </c>
    </row>
    <row r="151" spans="1:8" ht="15.75" customHeight="1">
      <c r="A151" s="12" t="s">
        <v>54</v>
      </c>
      <c r="B151" s="2" t="s">
        <v>74</v>
      </c>
      <c r="C151" s="15" t="s">
        <v>26</v>
      </c>
      <c r="D151" s="3">
        <v>1.5757836000000005</v>
      </c>
      <c r="E151" s="3">
        <v>1.6151869999999997</v>
      </c>
      <c r="G151" s="1" t="s">
        <v>77</v>
      </c>
      <c r="H151" s="1" t="s">
        <v>40</v>
      </c>
    </row>
    <row r="152" spans="1:8" ht="15.75" customHeight="1">
      <c r="A152" s="12" t="s">
        <v>54</v>
      </c>
      <c r="B152" s="2" t="s">
        <v>74</v>
      </c>
      <c r="C152" s="15" t="s">
        <v>168</v>
      </c>
      <c r="D152" s="3">
        <v>0.6044</v>
      </c>
      <c r="E152" s="3">
        <v>1.5735</v>
      </c>
      <c r="G152" s="1" t="s">
        <v>77</v>
      </c>
      <c r="H152" s="1" t="s">
        <v>40</v>
      </c>
    </row>
    <row r="153" spans="1:8" ht="15.75" customHeight="1">
      <c r="A153" s="12" t="s">
        <v>54</v>
      </c>
      <c r="B153" s="13" t="s">
        <v>55</v>
      </c>
      <c r="C153" s="1" t="s">
        <v>49</v>
      </c>
      <c r="D153" s="3">
        <v>0.9</v>
      </c>
      <c r="E153" s="3">
        <v>0.82</v>
      </c>
      <c r="G153" s="1" t="s">
        <v>77</v>
      </c>
      <c r="H153" s="1" t="s">
        <v>79</v>
      </c>
    </row>
    <row r="154" spans="1:8" ht="15.75" customHeight="1">
      <c r="A154" s="12" t="s">
        <v>54</v>
      </c>
      <c r="B154" s="13" t="s">
        <v>55</v>
      </c>
      <c r="C154" s="1" t="s">
        <v>49</v>
      </c>
      <c r="D154" s="3">
        <v>0.79</v>
      </c>
      <c r="E154" s="3">
        <v>0.93</v>
      </c>
      <c r="G154" s="1" t="s">
        <v>77</v>
      </c>
      <c r="H154" s="1" t="s">
        <v>79</v>
      </c>
    </row>
    <row r="155" spans="1:8" ht="15.75" customHeight="1">
      <c r="A155" s="12" t="s">
        <v>54</v>
      </c>
      <c r="B155" s="13" t="s">
        <v>55</v>
      </c>
      <c r="C155" s="1" t="s">
        <v>49</v>
      </c>
      <c r="D155" s="3">
        <v>0.98</v>
      </c>
      <c r="E155" s="3">
        <v>0.83</v>
      </c>
      <c r="G155" s="1" t="s">
        <v>77</v>
      </c>
      <c r="H155" s="1" t="s">
        <v>79</v>
      </c>
    </row>
    <row r="156" spans="1:8" ht="15.75" customHeight="1">
      <c r="A156" s="12" t="s">
        <v>54</v>
      </c>
      <c r="B156" s="13" t="s">
        <v>55</v>
      </c>
      <c r="C156" s="1" t="s">
        <v>49</v>
      </c>
      <c r="D156" s="3">
        <v>0.7</v>
      </c>
      <c r="E156" s="3">
        <v>0.73</v>
      </c>
      <c r="G156" s="1" t="s">
        <v>77</v>
      </c>
      <c r="H156" s="1" t="s">
        <v>79</v>
      </c>
    </row>
    <row r="157" spans="1:8" ht="15.75" customHeight="1">
      <c r="A157" s="12" t="s">
        <v>54</v>
      </c>
      <c r="B157" s="13" t="s">
        <v>55</v>
      </c>
      <c r="C157" s="1" t="s">
        <v>49</v>
      </c>
      <c r="D157" s="3">
        <v>0.75</v>
      </c>
      <c r="E157" s="3">
        <v>0.9</v>
      </c>
      <c r="G157" s="1" t="s">
        <v>77</v>
      </c>
      <c r="H157" s="1" t="s">
        <v>79</v>
      </c>
    </row>
    <row r="158" spans="1:8" ht="15.75" customHeight="1">
      <c r="A158" s="12" t="s">
        <v>54</v>
      </c>
      <c r="B158" s="13" t="s">
        <v>55</v>
      </c>
      <c r="C158" s="1" t="s">
        <v>49</v>
      </c>
      <c r="D158" s="3">
        <v>0.44</v>
      </c>
      <c r="E158" s="3">
        <v>0.3</v>
      </c>
      <c r="G158" s="1" t="s">
        <v>77</v>
      </c>
      <c r="H158" s="1" t="s">
        <v>79</v>
      </c>
    </row>
    <row r="159" spans="1:8" ht="15.75" customHeight="1">
      <c r="A159" s="12" t="s">
        <v>54</v>
      </c>
      <c r="B159" s="13" t="s">
        <v>55</v>
      </c>
      <c r="C159" s="1" t="s">
        <v>49</v>
      </c>
      <c r="D159" s="3">
        <v>0.62</v>
      </c>
      <c r="E159" s="3">
        <v>0.73</v>
      </c>
      <c r="G159" s="1" t="s">
        <v>77</v>
      </c>
      <c r="H159" s="1" t="s">
        <v>79</v>
      </c>
    </row>
    <row r="160" spans="1:8" ht="15.75" customHeight="1">
      <c r="A160" s="12" t="s">
        <v>54</v>
      </c>
      <c r="B160" s="13" t="s">
        <v>55</v>
      </c>
      <c r="C160" s="1" t="s">
        <v>49</v>
      </c>
      <c r="D160" s="3">
        <v>0.66</v>
      </c>
      <c r="E160" s="3">
        <v>0.28</v>
      </c>
      <c r="G160" s="1" t="s">
        <v>77</v>
      </c>
      <c r="H160" s="1" t="s">
        <v>79</v>
      </c>
    </row>
    <row r="161" spans="1:8" ht="15.75" customHeight="1">
      <c r="A161" s="20" t="s">
        <v>53</v>
      </c>
      <c r="B161" s="21" t="s">
        <v>56</v>
      </c>
      <c r="C161" s="19" t="s">
        <v>49</v>
      </c>
      <c r="D161" s="24">
        <v>0.48</v>
      </c>
      <c r="E161" s="3">
        <v>0.97</v>
      </c>
      <c r="G161" s="23" t="s">
        <v>77</v>
      </c>
      <c r="H161" s="1" t="s">
        <v>79</v>
      </c>
    </row>
    <row r="162" spans="1:8" ht="15.75" customHeight="1">
      <c r="A162" s="12" t="s">
        <v>53</v>
      </c>
      <c r="B162" s="13" t="s">
        <v>56</v>
      </c>
      <c r="C162" s="1" t="s">
        <v>49</v>
      </c>
      <c r="D162" s="24">
        <v>0.64</v>
      </c>
      <c r="E162" s="3">
        <v>0.89</v>
      </c>
      <c r="G162" s="23" t="s">
        <v>77</v>
      </c>
      <c r="H162" s="1" t="s">
        <v>79</v>
      </c>
    </row>
    <row r="163" spans="1:8" ht="15.75" customHeight="1">
      <c r="A163" s="25" t="s">
        <v>15</v>
      </c>
      <c r="C163" s="15" t="s">
        <v>33</v>
      </c>
      <c r="D163" s="3">
        <v>-0.7256</v>
      </c>
      <c r="E163" s="3">
        <v>0.3959</v>
      </c>
      <c r="G163" s="1" t="s">
        <v>77</v>
      </c>
      <c r="H163" s="1" t="s">
        <v>40</v>
      </c>
    </row>
    <row r="164" spans="1:8" ht="15.75" customHeight="1">
      <c r="A164" s="12" t="s">
        <v>20</v>
      </c>
      <c r="B164" s="1" t="s">
        <v>74</v>
      </c>
      <c r="C164" s="1" t="s">
        <v>144</v>
      </c>
      <c r="D164" s="3">
        <v>0.71</v>
      </c>
      <c r="E164" s="3">
        <v>0.54</v>
      </c>
      <c r="H164" s="1" t="s">
        <v>131</v>
      </c>
    </row>
    <row r="165" spans="1:8" ht="15.75" customHeight="1">
      <c r="A165" s="12" t="s">
        <v>21</v>
      </c>
      <c r="B165" s="13" t="s">
        <v>16</v>
      </c>
      <c r="C165" s="15" t="s">
        <v>26</v>
      </c>
      <c r="D165" s="3">
        <v>1.972495</v>
      </c>
      <c r="E165" s="3">
        <v>1.7218419999999997</v>
      </c>
      <c r="G165" s="1" t="s">
        <v>78</v>
      </c>
      <c r="H165" s="1" t="s">
        <v>40</v>
      </c>
    </row>
    <row r="166" spans="1:8" ht="15.75" customHeight="1">
      <c r="A166" s="12" t="s">
        <v>21</v>
      </c>
      <c r="B166" s="14" t="s">
        <v>22</v>
      </c>
      <c r="C166" s="1" t="s">
        <v>133</v>
      </c>
      <c r="D166" s="3">
        <v>2.03</v>
      </c>
      <c r="E166" s="3">
        <v>0.64</v>
      </c>
      <c r="H166" s="1" t="s">
        <v>130</v>
      </c>
    </row>
    <row r="167" spans="1:8" ht="15.75" customHeight="1">
      <c r="A167" s="12" t="s">
        <v>17</v>
      </c>
      <c r="B167" s="13" t="s">
        <v>62</v>
      </c>
      <c r="C167" s="15" t="s">
        <v>169</v>
      </c>
      <c r="D167" s="3">
        <v>0.9985283999999999</v>
      </c>
      <c r="E167" s="3">
        <v>-0.08138700000000032</v>
      </c>
      <c r="G167" s="1" t="s">
        <v>87</v>
      </c>
      <c r="H167" s="1" t="s">
        <v>40</v>
      </c>
    </row>
    <row r="168" spans="1:8" ht="15.75" customHeight="1">
      <c r="A168" s="12" t="s">
        <v>176</v>
      </c>
      <c r="B168" s="13" t="s">
        <v>188</v>
      </c>
      <c r="C168" s="1" t="s">
        <v>172</v>
      </c>
      <c r="D168" s="3">
        <v>0.3</v>
      </c>
      <c r="E168" s="3">
        <v>1.55</v>
      </c>
      <c r="G168" s="1" t="s">
        <v>78</v>
      </c>
      <c r="H168" s="1" t="s">
        <v>203</v>
      </c>
    </row>
    <row r="169" spans="1:8" ht="15.75" customHeight="1">
      <c r="A169" s="12" t="s">
        <v>176</v>
      </c>
      <c r="B169" s="13" t="s">
        <v>188</v>
      </c>
      <c r="C169" s="1" t="s">
        <v>197</v>
      </c>
      <c r="D169" s="3">
        <v>0.49</v>
      </c>
      <c r="E169" s="3">
        <v>1.34</v>
      </c>
      <c r="G169" s="1" t="s">
        <v>78</v>
      </c>
      <c r="H169" s="1" t="s">
        <v>203</v>
      </c>
    </row>
    <row r="170" spans="1:8" ht="15.75" customHeight="1">
      <c r="A170" s="12" t="s">
        <v>101</v>
      </c>
      <c r="B170" s="14" t="s">
        <v>102</v>
      </c>
      <c r="C170" s="1" t="s">
        <v>133</v>
      </c>
      <c r="D170" s="3">
        <v>-0.34</v>
      </c>
      <c r="E170" s="3">
        <v>0.05</v>
      </c>
      <c r="H170" s="1" t="s">
        <v>130</v>
      </c>
    </row>
    <row r="171" spans="1:8" ht="15.75" customHeight="1">
      <c r="A171" s="12" t="s">
        <v>101</v>
      </c>
      <c r="B171" s="13" t="s">
        <v>102</v>
      </c>
      <c r="C171" s="15" t="s">
        <v>36</v>
      </c>
      <c r="D171" s="3">
        <v>0.555131</v>
      </c>
      <c r="E171" s="3">
        <v>0.27609700000000004</v>
      </c>
      <c r="G171" s="1" t="s">
        <v>77</v>
      </c>
      <c r="H171" s="1" t="s">
        <v>41</v>
      </c>
    </row>
    <row r="172" spans="1:8" ht="15.75" customHeight="1">
      <c r="A172" s="12" t="s">
        <v>101</v>
      </c>
      <c r="B172" s="13" t="s">
        <v>102</v>
      </c>
      <c r="C172" s="15" t="s">
        <v>37</v>
      </c>
      <c r="D172" s="3">
        <v>-0.8</v>
      </c>
      <c r="E172" s="3">
        <v>-4.5</v>
      </c>
      <c r="G172" s="1" t="s">
        <v>77</v>
      </c>
      <c r="H172" s="1" t="s">
        <v>41</v>
      </c>
    </row>
    <row r="173" spans="1:8" ht="15.75" customHeight="1">
      <c r="A173" s="12" t="s">
        <v>101</v>
      </c>
      <c r="B173" s="13" t="s">
        <v>102</v>
      </c>
      <c r="C173" s="15" t="s">
        <v>169</v>
      </c>
      <c r="D173" s="3">
        <v>1.0212217999999997</v>
      </c>
      <c r="E173" s="3">
        <v>-0.004536000000000762</v>
      </c>
      <c r="G173" s="1" t="s">
        <v>77</v>
      </c>
      <c r="H173" s="1" t="s">
        <v>41</v>
      </c>
    </row>
    <row r="174" spans="1:8" ht="15.75" customHeight="1">
      <c r="A174" s="12" t="s">
        <v>101</v>
      </c>
      <c r="B174" s="13" t="s">
        <v>102</v>
      </c>
      <c r="C174" s="15" t="s">
        <v>38</v>
      </c>
      <c r="D174" s="3">
        <v>0.35584499999999997</v>
      </c>
      <c r="E174" s="3">
        <v>-0.6369040000000004</v>
      </c>
      <c r="G174" s="1" t="s">
        <v>77</v>
      </c>
      <c r="H174" s="1" t="s">
        <v>41</v>
      </c>
    </row>
    <row r="175" spans="1:8" ht="15.75" customHeight="1">
      <c r="A175" s="12" t="s">
        <v>101</v>
      </c>
      <c r="B175" s="13" t="s">
        <v>102</v>
      </c>
      <c r="C175" s="15" t="s">
        <v>167</v>
      </c>
      <c r="D175" s="3">
        <v>0.1159</v>
      </c>
      <c r="E175" s="3">
        <v>0.6225</v>
      </c>
      <c r="G175" s="1" t="s">
        <v>77</v>
      </c>
      <c r="H175" s="1" t="s">
        <v>41</v>
      </c>
    </row>
    <row r="176" spans="1:8" ht="15.75" customHeight="1">
      <c r="A176" s="12" t="s">
        <v>101</v>
      </c>
      <c r="B176" s="13" t="s">
        <v>102</v>
      </c>
      <c r="C176" s="15" t="s">
        <v>166</v>
      </c>
      <c r="D176" s="3">
        <v>0.5252</v>
      </c>
      <c r="E176" s="3">
        <v>-0.5079</v>
      </c>
      <c r="G176" s="1" t="s">
        <v>77</v>
      </c>
      <c r="H176" s="1" t="s">
        <v>41</v>
      </c>
    </row>
    <row r="177" spans="1:8" ht="15.75" customHeight="1">
      <c r="A177" s="12" t="s">
        <v>101</v>
      </c>
      <c r="B177" s="13" t="s">
        <v>102</v>
      </c>
      <c r="C177" s="15" t="s">
        <v>168</v>
      </c>
      <c r="D177" s="3">
        <v>0.15</v>
      </c>
      <c r="E177" s="3">
        <v>-0.0167</v>
      </c>
      <c r="G177" s="1" t="s">
        <v>77</v>
      </c>
      <c r="H177" s="1" t="s">
        <v>41</v>
      </c>
    </row>
    <row r="178" spans="1:8" ht="15.75" customHeight="1">
      <c r="A178" s="12" t="s">
        <v>103</v>
      </c>
      <c r="B178" s="14" t="s">
        <v>104</v>
      </c>
      <c r="C178" s="1" t="s">
        <v>139</v>
      </c>
      <c r="D178" s="3">
        <v>0.11</v>
      </c>
      <c r="E178" s="3">
        <v>2.56</v>
      </c>
      <c r="H178" s="1" t="s">
        <v>96</v>
      </c>
    </row>
    <row r="179" spans="1:8" ht="15.75" customHeight="1">
      <c r="A179" s="12" t="s">
        <v>103</v>
      </c>
      <c r="B179" s="14" t="s">
        <v>105</v>
      </c>
      <c r="C179" s="1" t="s">
        <v>139</v>
      </c>
      <c r="D179" s="3">
        <v>-1.16</v>
      </c>
      <c r="E179" s="3">
        <v>0.03</v>
      </c>
      <c r="H179" s="1" t="s">
        <v>96</v>
      </c>
    </row>
    <row r="180" spans="1:8" ht="15.75" customHeight="1">
      <c r="A180" s="12" t="s">
        <v>18</v>
      </c>
      <c r="B180" s="13" t="s">
        <v>83</v>
      </c>
      <c r="C180" s="15" t="s">
        <v>167</v>
      </c>
      <c r="D180" s="3">
        <v>0.07</v>
      </c>
      <c r="E180" s="3">
        <v>1</v>
      </c>
      <c r="G180" s="1" t="s">
        <v>78</v>
      </c>
      <c r="H180" s="1" t="s">
        <v>40</v>
      </c>
    </row>
    <row r="181" spans="1:8" ht="15.75" customHeight="1">
      <c r="A181" s="12" t="s">
        <v>18</v>
      </c>
      <c r="B181" s="13" t="s">
        <v>83</v>
      </c>
      <c r="C181" s="15" t="s">
        <v>29</v>
      </c>
      <c r="D181" s="3">
        <v>1.5555573999999999</v>
      </c>
      <c r="E181" s="3">
        <v>1.3723719999999995</v>
      </c>
      <c r="G181" s="1" t="s">
        <v>78</v>
      </c>
      <c r="H181" s="1" t="s">
        <v>40</v>
      </c>
    </row>
    <row r="182" spans="1:8" ht="15.75" customHeight="1">
      <c r="A182" s="20" t="s">
        <v>106</v>
      </c>
      <c r="B182" s="26" t="s">
        <v>107</v>
      </c>
      <c r="C182" s="19" t="s">
        <v>133</v>
      </c>
      <c r="D182" s="22">
        <v>2.06</v>
      </c>
      <c r="E182" s="22">
        <v>1.4</v>
      </c>
      <c r="F182" s="22"/>
      <c r="H182" s="1" t="s">
        <v>130</v>
      </c>
    </row>
    <row r="183" spans="1:8" ht="15.75" customHeight="1">
      <c r="A183" s="12" t="s">
        <v>106</v>
      </c>
      <c r="B183" s="13" t="s">
        <v>107</v>
      </c>
      <c r="C183" s="15" t="s">
        <v>26</v>
      </c>
      <c r="D183" s="3">
        <v>1.5944142</v>
      </c>
      <c r="E183" s="3">
        <v>2.0101129999999987</v>
      </c>
      <c r="G183" s="1" t="s">
        <v>86</v>
      </c>
      <c r="H183" s="1" t="s">
        <v>40</v>
      </c>
    </row>
    <row r="184" spans="1:8" ht="15.75" customHeight="1">
      <c r="A184" s="12" t="s">
        <v>108</v>
      </c>
      <c r="B184" s="1" t="s">
        <v>74</v>
      </c>
      <c r="C184" s="1" t="s">
        <v>109</v>
      </c>
      <c r="D184" s="3">
        <v>1.39</v>
      </c>
      <c r="E184" s="3">
        <v>1.73</v>
      </c>
      <c r="H184" s="1" t="s">
        <v>131</v>
      </c>
    </row>
    <row r="185" spans="1:8" ht="15.75" customHeight="1">
      <c r="A185" s="12" t="s">
        <v>108</v>
      </c>
      <c r="B185" s="1" t="s">
        <v>74</v>
      </c>
      <c r="C185" s="1" t="s">
        <v>109</v>
      </c>
      <c r="D185" s="3">
        <v>0.38</v>
      </c>
      <c r="E185" s="3">
        <v>1.65</v>
      </c>
      <c r="H185" s="1" t="s">
        <v>131</v>
      </c>
    </row>
    <row r="186" spans="1:8" ht="15.75" customHeight="1">
      <c r="A186" s="12" t="s">
        <v>110</v>
      </c>
      <c r="B186" s="14" t="s">
        <v>111</v>
      </c>
      <c r="C186" s="1" t="s">
        <v>109</v>
      </c>
      <c r="D186" s="3">
        <v>1.18</v>
      </c>
      <c r="E186" s="3">
        <v>1.96</v>
      </c>
      <c r="H186" s="1" t="s">
        <v>131</v>
      </c>
    </row>
    <row r="187" spans="1:8" ht="15.75" customHeight="1">
      <c r="A187" s="12" t="s">
        <v>110</v>
      </c>
      <c r="B187" s="14" t="s">
        <v>112</v>
      </c>
      <c r="C187" s="1" t="s">
        <v>152</v>
      </c>
      <c r="D187" s="3">
        <v>1.45</v>
      </c>
      <c r="E187" s="3">
        <v>2.77</v>
      </c>
      <c r="H187" s="1" t="s">
        <v>131</v>
      </c>
    </row>
    <row r="188" spans="1:8" ht="15.75" customHeight="1">
      <c r="A188" s="12" t="s">
        <v>180</v>
      </c>
      <c r="B188" s="2" t="s">
        <v>74</v>
      </c>
      <c r="C188" s="1" t="s">
        <v>172</v>
      </c>
      <c r="D188" s="3">
        <v>0.34</v>
      </c>
      <c r="E188" s="3">
        <v>0.77</v>
      </c>
      <c r="G188" s="1" t="s">
        <v>77</v>
      </c>
      <c r="H188" s="1" t="s">
        <v>203</v>
      </c>
    </row>
    <row r="189" spans="1:8" ht="15.75" customHeight="1">
      <c r="A189" s="12" t="s">
        <v>180</v>
      </c>
      <c r="B189" s="2" t="s">
        <v>74</v>
      </c>
      <c r="C189" s="1" t="s">
        <v>197</v>
      </c>
      <c r="D189" s="3">
        <v>0.76</v>
      </c>
      <c r="E189" s="3">
        <v>0.78</v>
      </c>
      <c r="G189" s="1" t="s">
        <v>77</v>
      </c>
      <c r="H189" s="1" t="s">
        <v>203</v>
      </c>
    </row>
    <row r="190" spans="1:8" ht="15.75" customHeight="1">
      <c r="A190" s="12" t="s">
        <v>113</v>
      </c>
      <c r="B190" s="14" t="s">
        <v>55</v>
      </c>
      <c r="C190" s="1" t="s">
        <v>133</v>
      </c>
      <c r="D190" s="3">
        <v>2.65</v>
      </c>
      <c r="E190" s="3">
        <v>1.33</v>
      </c>
      <c r="H190" s="1" t="s">
        <v>130</v>
      </c>
    </row>
    <row r="191" spans="1:8" ht="15.75" customHeight="1">
      <c r="A191" s="12" t="s">
        <v>113</v>
      </c>
      <c r="B191" s="13" t="s">
        <v>55</v>
      </c>
      <c r="C191" s="15" t="s">
        <v>36</v>
      </c>
      <c r="D191" s="3">
        <v>1.3678107999999998</v>
      </c>
      <c r="E191" s="3">
        <v>2.578201999999999</v>
      </c>
      <c r="G191" s="1" t="s">
        <v>88</v>
      </c>
      <c r="H191" s="1" t="s">
        <v>40</v>
      </c>
    </row>
    <row r="192" spans="1:8" ht="15.75" customHeight="1">
      <c r="A192" s="12" t="s">
        <v>113</v>
      </c>
      <c r="B192" s="13" t="s">
        <v>55</v>
      </c>
      <c r="C192" s="15" t="s">
        <v>36</v>
      </c>
      <c r="D192" s="3">
        <v>1.412933</v>
      </c>
      <c r="E192" s="3">
        <v>2.7032029999999994</v>
      </c>
      <c r="G192" s="1" t="s">
        <v>88</v>
      </c>
      <c r="H192" s="1" t="s">
        <v>40</v>
      </c>
    </row>
    <row r="193" spans="1:8" ht="15.75" customHeight="1">
      <c r="A193" s="12" t="s">
        <v>113</v>
      </c>
      <c r="B193" s="13" t="s">
        <v>55</v>
      </c>
      <c r="C193" s="15" t="s">
        <v>23</v>
      </c>
      <c r="D193" s="3">
        <v>1.6687738</v>
      </c>
      <c r="E193" s="3">
        <v>2.4882089999999994</v>
      </c>
      <c r="G193" s="1" t="s">
        <v>88</v>
      </c>
      <c r="H193" s="1" t="s">
        <v>40</v>
      </c>
    </row>
    <row r="194" spans="1:8" ht="15.75" customHeight="1">
      <c r="A194" s="12" t="s">
        <v>113</v>
      </c>
      <c r="B194" s="13" t="s">
        <v>55</v>
      </c>
      <c r="C194" s="15" t="s">
        <v>26</v>
      </c>
      <c r="D194" s="3">
        <v>2.7505352</v>
      </c>
      <c r="E194" s="3">
        <v>2.651299</v>
      </c>
      <c r="G194" s="1" t="s">
        <v>88</v>
      </c>
      <c r="H194" s="1" t="s">
        <v>40</v>
      </c>
    </row>
    <row r="195" spans="1:8" ht="15.75" customHeight="1">
      <c r="A195" s="12" t="s">
        <v>113</v>
      </c>
      <c r="B195" s="13" t="s">
        <v>55</v>
      </c>
      <c r="C195" s="15" t="s">
        <v>68</v>
      </c>
      <c r="D195" s="3">
        <v>1.5667894</v>
      </c>
      <c r="E195" s="3">
        <v>2.8074899999999996</v>
      </c>
      <c r="G195" s="1" t="s">
        <v>88</v>
      </c>
      <c r="H195" s="1" t="s">
        <v>40</v>
      </c>
    </row>
    <row r="196" spans="1:8" ht="15.75" customHeight="1">
      <c r="A196" s="12" t="s">
        <v>183</v>
      </c>
      <c r="B196" s="13" t="s">
        <v>193</v>
      </c>
      <c r="C196" s="1" t="s">
        <v>172</v>
      </c>
      <c r="D196" s="3">
        <v>0.73</v>
      </c>
      <c r="E196" s="3">
        <v>1.28</v>
      </c>
      <c r="G196" s="1" t="s">
        <v>201</v>
      </c>
      <c r="H196" s="1" t="s">
        <v>203</v>
      </c>
    </row>
    <row r="197" spans="1:8" ht="15.75" customHeight="1">
      <c r="A197" s="12" t="s">
        <v>183</v>
      </c>
      <c r="B197" s="13" t="s">
        <v>193</v>
      </c>
      <c r="C197" s="1" t="s">
        <v>196</v>
      </c>
      <c r="D197" s="3">
        <v>0.22</v>
      </c>
      <c r="E197" s="3">
        <v>1.23</v>
      </c>
      <c r="G197" s="1" t="s">
        <v>201</v>
      </c>
      <c r="H197" s="1" t="s">
        <v>203</v>
      </c>
    </row>
    <row r="198" spans="1:8" ht="15.75" customHeight="1">
      <c r="A198" s="12" t="s">
        <v>183</v>
      </c>
      <c r="B198" s="13" t="s">
        <v>193</v>
      </c>
      <c r="C198" s="1" t="s">
        <v>198</v>
      </c>
      <c r="D198" s="3">
        <v>0.58</v>
      </c>
      <c r="E198" s="3">
        <v>1.42</v>
      </c>
      <c r="G198" s="1" t="s">
        <v>201</v>
      </c>
      <c r="H198" s="1" t="s">
        <v>203</v>
      </c>
    </row>
    <row r="199" spans="1:8" ht="15.75" customHeight="1">
      <c r="A199" s="12" t="s">
        <v>183</v>
      </c>
      <c r="B199" s="13" t="s">
        <v>193</v>
      </c>
      <c r="C199" s="1" t="s">
        <v>197</v>
      </c>
      <c r="D199" s="3">
        <v>0.68</v>
      </c>
      <c r="E199" s="3">
        <v>1.41</v>
      </c>
      <c r="G199" s="1" t="s">
        <v>199</v>
      </c>
      <c r="H199" s="1" t="s">
        <v>203</v>
      </c>
    </row>
    <row r="200" spans="1:8" ht="15.75" customHeight="1">
      <c r="A200" s="12" t="s">
        <v>84</v>
      </c>
      <c r="B200" s="13" t="s">
        <v>85</v>
      </c>
      <c r="C200" s="15" t="s">
        <v>169</v>
      </c>
      <c r="D200" s="3">
        <v>1.4363702000000005</v>
      </c>
      <c r="E200" s="3">
        <v>0.9096250000000001</v>
      </c>
      <c r="G200" s="1" t="s">
        <v>86</v>
      </c>
      <c r="H200" s="1" t="s">
        <v>40</v>
      </c>
    </row>
    <row r="201" spans="1:8" ht="15.75" customHeight="1">
      <c r="A201" s="12" t="s">
        <v>84</v>
      </c>
      <c r="B201" s="13" t="s">
        <v>85</v>
      </c>
      <c r="C201" s="15" t="s">
        <v>33</v>
      </c>
      <c r="D201" s="3">
        <v>-0.4633</v>
      </c>
      <c r="E201" s="3">
        <v>0.6635</v>
      </c>
      <c r="G201" s="1" t="s">
        <v>86</v>
      </c>
      <c r="H201" s="1" t="s">
        <v>40</v>
      </c>
    </row>
    <row r="202" spans="1:8" ht="15.75" customHeight="1">
      <c r="A202" s="12" t="s">
        <v>114</v>
      </c>
      <c r="B202" s="14" t="s">
        <v>115</v>
      </c>
      <c r="C202" s="1" t="s">
        <v>139</v>
      </c>
      <c r="D202" s="3">
        <v>1.81</v>
      </c>
      <c r="E202" s="3">
        <v>0.5</v>
      </c>
      <c r="H202" s="1" t="s">
        <v>96</v>
      </c>
    </row>
    <row r="203" spans="1:8" ht="15.75" customHeight="1">
      <c r="A203" s="12" t="s">
        <v>116</v>
      </c>
      <c r="B203" s="14" t="s">
        <v>117</v>
      </c>
      <c r="C203" s="1" t="s">
        <v>152</v>
      </c>
      <c r="D203" s="3">
        <v>1.44</v>
      </c>
      <c r="E203" s="3">
        <v>2.53</v>
      </c>
      <c r="H203" s="1" t="s">
        <v>131</v>
      </c>
    </row>
    <row r="204" spans="1:8" ht="15.75" customHeight="1">
      <c r="A204" s="12" t="s">
        <v>116</v>
      </c>
      <c r="B204" s="14" t="s">
        <v>117</v>
      </c>
      <c r="C204" s="1" t="s">
        <v>118</v>
      </c>
      <c r="D204" s="3">
        <v>1.29</v>
      </c>
      <c r="E204" s="3">
        <v>3.08</v>
      </c>
      <c r="H204" s="1" t="s">
        <v>131</v>
      </c>
    </row>
    <row r="205" spans="1:8" ht="15.75" customHeight="1">
      <c r="A205" s="12" t="s">
        <v>173</v>
      </c>
      <c r="B205" s="13" t="s">
        <v>174</v>
      </c>
      <c r="C205" s="1" t="s">
        <v>172</v>
      </c>
      <c r="D205" s="3">
        <v>0.14</v>
      </c>
      <c r="E205" s="3">
        <v>1.22</v>
      </c>
      <c r="G205" s="1" t="s">
        <v>78</v>
      </c>
      <c r="H205" s="1" t="s">
        <v>203</v>
      </c>
    </row>
    <row r="206" spans="1:8" ht="15.75" customHeight="1">
      <c r="A206" s="12" t="s">
        <v>173</v>
      </c>
      <c r="B206" s="13" t="s">
        <v>174</v>
      </c>
      <c r="C206" s="1" t="s">
        <v>172</v>
      </c>
      <c r="D206" s="3">
        <v>0.11</v>
      </c>
      <c r="E206" s="3">
        <v>1.38</v>
      </c>
      <c r="G206" s="1" t="s">
        <v>78</v>
      </c>
      <c r="H206" s="1" t="s">
        <v>203</v>
      </c>
    </row>
    <row r="207" spans="1:8" ht="15.75" customHeight="1">
      <c r="A207" s="12" t="s">
        <v>173</v>
      </c>
      <c r="B207" s="13" t="s">
        <v>174</v>
      </c>
      <c r="C207" s="1" t="s">
        <v>196</v>
      </c>
      <c r="D207" s="3">
        <v>0.42</v>
      </c>
      <c r="E207" s="3">
        <v>1.21</v>
      </c>
      <c r="G207" s="1" t="s">
        <v>78</v>
      </c>
      <c r="H207" s="1" t="s">
        <v>203</v>
      </c>
    </row>
    <row r="208" spans="1:8" ht="15.75" customHeight="1">
      <c r="A208" s="12" t="s">
        <v>173</v>
      </c>
      <c r="B208" s="13" t="s">
        <v>174</v>
      </c>
      <c r="C208" s="1" t="s">
        <v>197</v>
      </c>
      <c r="D208" s="3">
        <v>0.61</v>
      </c>
      <c r="E208" s="3">
        <v>1.07</v>
      </c>
      <c r="G208" s="1" t="s">
        <v>78</v>
      </c>
      <c r="H208" s="1" t="s">
        <v>203</v>
      </c>
    </row>
    <row r="209" spans="1:8" ht="15.75" customHeight="1">
      <c r="A209" s="12" t="s">
        <v>173</v>
      </c>
      <c r="B209" s="13" t="s">
        <v>174</v>
      </c>
      <c r="C209" s="1" t="s">
        <v>197</v>
      </c>
      <c r="D209" s="3">
        <v>0.59</v>
      </c>
      <c r="E209" s="3">
        <v>1.12</v>
      </c>
      <c r="G209" s="1" t="s">
        <v>78</v>
      </c>
      <c r="H209" s="1" t="s">
        <v>203</v>
      </c>
    </row>
    <row r="210" spans="1:8" ht="15.75" customHeight="1">
      <c r="A210" s="12" t="s">
        <v>173</v>
      </c>
      <c r="B210" s="13" t="s">
        <v>174</v>
      </c>
      <c r="C210" s="1" t="s">
        <v>198</v>
      </c>
      <c r="D210" s="3">
        <v>0.1</v>
      </c>
      <c r="E210" s="3">
        <v>1.55</v>
      </c>
      <c r="G210" s="1" t="s">
        <v>78</v>
      </c>
      <c r="H210" s="1" t="s">
        <v>203</v>
      </c>
    </row>
    <row r="211" spans="1:8" ht="15.75" customHeight="1">
      <c r="A211" s="12" t="s">
        <v>182</v>
      </c>
      <c r="B211" s="13" t="s">
        <v>192</v>
      </c>
      <c r="C211" s="1" t="s">
        <v>172</v>
      </c>
      <c r="D211" s="3">
        <v>0.06</v>
      </c>
      <c r="E211" s="3">
        <v>1.71</v>
      </c>
      <c r="G211" s="1" t="s">
        <v>200</v>
      </c>
      <c r="H211" s="1" t="s">
        <v>203</v>
      </c>
    </row>
    <row r="212" spans="1:8" ht="15.75" customHeight="1">
      <c r="A212" s="12" t="s">
        <v>179</v>
      </c>
      <c r="B212" s="13" t="s">
        <v>191</v>
      </c>
      <c r="C212" s="1" t="s">
        <v>172</v>
      </c>
      <c r="D212" s="3">
        <v>0.65</v>
      </c>
      <c r="E212" s="3">
        <v>1.51</v>
      </c>
      <c r="G212" s="1" t="s">
        <v>199</v>
      </c>
      <c r="H212" s="1" t="s">
        <v>203</v>
      </c>
    </row>
    <row r="213" spans="1:8" ht="15.75" customHeight="1">
      <c r="A213" s="12" t="s">
        <v>179</v>
      </c>
      <c r="B213" s="13" t="s">
        <v>191</v>
      </c>
      <c r="C213" s="1" t="s">
        <v>197</v>
      </c>
      <c r="D213" s="3">
        <v>1.69</v>
      </c>
      <c r="E213" s="3">
        <v>1.24</v>
      </c>
      <c r="G213" s="1" t="s">
        <v>199</v>
      </c>
      <c r="H213" s="1" t="s">
        <v>203</v>
      </c>
    </row>
    <row r="214" spans="1:8" ht="15.75" customHeight="1">
      <c r="A214" s="12" t="s">
        <v>119</v>
      </c>
      <c r="B214" s="14" t="s">
        <v>120</v>
      </c>
      <c r="C214" s="1" t="s">
        <v>133</v>
      </c>
      <c r="D214" s="3">
        <v>0.39</v>
      </c>
      <c r="E214" s="3">
        <v>0.44</v>
      </c>
      <c r="H214" s="1" t="s">
        <v>130</v>
      </c>
    </row>
    <row r="215" spans="1:8" ht="15.75" customHeight="1">
      <c r="A215" s="12" t="s">
        <v>119</v>
      </c>
      <c r="B215" s="13" t="s">
        <v>120</v>
      </c>
      <c r="C215" s="15" t="s">
        <v>36</v>
      </c>
      <c r="D215" s="3">
        <v>0.5834086</v>
      </c>
      <c r="E215" s="3">
        <v>0.6334779999999993</v>
      </c>
      <c r="G215" s="1" t="s">
        <v>200</v>
      </c>
      <c r="H215" s="1" t="s">
        <v>40</v>
      </c>
    </row>
    <row r="216" spans="1:8" ht="15.75" customHeight="1">
      <c r="A216" s="12" t="s">
        <v>119</v>
      </c>
      <c r="B216" s="13" t="s">
        <v>120</v>
      </c>
      <c r="C216" s="15" t="s">
        <v>167</v>
      </c>
      <c r="D216" s="3">
        <v>0.7306396000000002</v>
      </c>
      <c r="E216" s="3">
        <v>-0.089283</v>
      </c>
      <c r="G216" s="1" t="s">
        <v>200</v>
      </c>
      <c r="H216" s="1" t="s">
        <v>40</v>
      </c>
    </row>
    <row r="217" spans="1:8" ht="15.75" customHeight="1">
      <c r="A217" s="12" t="s">
        <v>119</v>
      </c>
      <c r="B217" s="13" t="s">
        <v>120</v>
      </c>
      <c r="C217" s="15" t="s">
        <v>26</v>
      </c>
      <c r="D217" s="3">
        <v>1.638545</v>
      </c>
      <c r="E217" s="3">
        <v>-0.031925999999999455</v>
      </c>
      <c r="G217" s="1" t="s">
        <v>200</v>
      </c>
      <c r="H217" s="1" t="s">
        <v>40</v>
      </c>
    </row>
    <row r="218" spans="1:8" ht="15.75" customHeight="1">
      <c r="A218" s="12" t="s">
        <v>119</v>
      </c>
      <c r="B218" s="14" t="s">
        <v>121</v>
      </c>
      <c r="C218" s="1" t="s">
        <v>133</v>
      </c>
      <c r="D218" s="3">
        <v>-2.92</v>
      </c>
      <c r="E218" s="3">
        <v>-0.73</v>
      </c>
      <c r="H218" s="1" t="s">
        <v>130</v>
      </c>
    </row>
    <row r="219" spans="1:8" ht="15.75" customHeight="1">
      <c r="A219" s="12" t="s">
        <v>119</v>
      </c>
      <c r="B219" s="14" t="s">
        <v>121</v>
      </c>
      <c r="C219" s="1" t="s">
        <v>133</v>
      </c>
      <c r="D219" s="3">
        <v>-0.26</v>
      </c>
      <c r="E219" s="3">
        <v>2.54</v>
      </c>
      <c r="H219" s="1" t="s">
        <v>130</v>
      </c>
    </row>
    <row r="220" spans="1:8" ht="15.75" customHeight="1">
      <c r="A220" s="12" t="s">
        <v>119</v>
      </c>
      <c r="B220" s="13" t="s">
        <v>121</v>
      </c>
      <c r="C220" s="15" t="s">
        <v>33</v>
      </c>
      <c r="D220" s="3">
        <v>-1.3472</v>
      </c>
      <c r="E220" s="3">
        <v>-3.0813</v>
      </c>
      <c r="G220" s="1" t="s">
        <v>78</v>
      </c>
      <c r="H220" s="1" t="s">
        <v>40</v>
      </c>
    </row>
    <row r="221" spans="1:8" ht="15.75" customHeight="1">
      <c r="A221" s="12" t="s">
        <v>119</v>
      </c>
      <c r="B221" s="13" t="s">
        <v>121</v>
      </c>
      <c r="C221" s="15" t="s">
        <v>34</v>
      </c>
      <c r="D221" s="3">
        <v>0.29510519999999985</v>
      </c>
      <c r="E221" s="3">
        <v>-1.8055670000000004</v>
      </c>
      <c r="G221" s="1" t="s">
        <v>78</v>
      </c>
      <c r="H221" s="1" t="s">
        <v>40</v>
      </c>
    </row>
    <row r="222" spans="1:8" ht="15.75" customHeight="1">
      <c r="A222" s="12" t="s">
        <v>119</v>
      </c>
      <c r="B222" s="13" t="s">
        <v>121</v>
      </c>
      <c r="C222" s="15" t="s">
        <v>167</v>
      </c>
      <c r="D222" s="3">
        <v>0.38500719999999977</v>
      </c>
      <c r="E222" s="3">
        <v>-1.4843100000000002</v>
      </c>
      <c r="G222" s="1" t="s">
        <v>78</v>
      </c>
      <c r="H222" s="1" t="s">
        <v>40</v>
      </c>
    </row>
    <row r="223" spans="1:8" ht="15.75" customHeight="1">
      <c r="A223" s="12" t="s">
        <v>119</v>
      </c>
      <c r="B223" s="14" t="s">
        <v>122</v>
      </c>
      <c r="C223" s="1" t="s">
        <v>133</v>
      </c>
      <c r="D223" s="3">
        <v>-0.74</v>
      </c>
      <c r="E223" s="3">
        <v>0.39</v>
      </c>
      <c r="H223" s="1" t="s">
        <v>130</v>
      </c>
    </row>
    <row r="224" spans="1:8" ht="15.75" customHeight="1">
      <c r="A224" s="12" t="s">
        <v>119</v>
      </c>
      <c r="B224" s="13" t="s">
        <v>122</v>
      </c>
      <c r="C224" s="15" t="s">
        <v>39</v>
      </c>
      <c r="D224" s="3">
        <v>0.7226911999999999</v>
      </c>
      <c r="E224" s="3">
        <v>-1.0598360000000002</v>
      </c>
      <c r="G224" s="1" t="s">
        <v>86</v>
      </c>
      <c r="H224" s="1" t="s">
        <v>40</v>
      </c>
    </row>
    <row r="225" spans="1:8" ht="15.75" customHeight="1">
      <c r="A225" s="12" t="s">
        <v>119</v>
      </c>
      <c r="B225" s="13" t="s">
        <v>122</v>
      </c>
      <c r="C225" s="15" t="s">
        <v>167</v>
      </c>
      <c r="D225" s="3">
        <v>-0.1296</v>
      </c>
      <c r="E225" s="3">
        <v>-1.0811</v>
      </c>
      <c r="G225" s="1" t="s">
        <v>86</v>
      </c>
      <c r="H225" s="1" t="s">
        <v>40</v>
      </c>
    </row>
    <row r="226" spans="1:8" ht="15.75" customHeight="1">
      <c r="A226" s="12" t="s">
        <v>72</v>
      </c>
      <c r="B226" s="14" t="s">
        <v>123</v>
      </c>
      <c r="C226" s="1" t="s">
        <v>133</v>
      </c>
      <c r="D226" s="3">
        <v>1.72</v>
      </c>
      <c r="E226" s="3">
        <v>1.61</v>
      </c>
      <c r="H226" s="1" t="s">
        <v>130</v>
      </c>
    </row>
    <row r="227" spans="1:8" ht="15.75" customHeight="1">
      <c r="A227" s="12" t="s">
        <v>72</v>
      </c>
      <c r="B227" s="13" t="s">
        <v>123</v>
      </c>
      <c r="C227" s="15" t="s">
        <v>169</v>
      </c>
      <c r="D227" s="3">
        <v>0.5478273999999999</v>
      </c>
      <c r="E227" s="3">
        <v>0.7846189999999993</v>
      </c>
      <c r="G227" s="1" t="s">
        <v>77</v>
      </c>
      <c r="H227" s="1" t="s">
        <v>40</v>
      </c>
    </row>
    <row r="228" spans="1:8" ht="15.75" customHeight="1">
      <c r="A228" s="12" t="s">
        <v>72</v>
      </c>
      <c r="B228" s="13" t="s">
        <v>123</v>
      </c>
      <c r="C228" s="15" t="s">
        <v>169</v>
      </c>
      <c r="D228" s="3">
        <v>0.9357345999999997</v>
      </c>
      <c r="E228" s="3">
        <v>1.020236999999999</v>
      </c>
      <c r="G228" s="1" t="s">
        <v>77</v>
      </c>
      <c r="H228" s="1" t="s">
        <v>40</v>
      </c>
    </row>
    <row r="229" spans="1:8" ht="15.75" customHeight="1">
      <c r="A229" s="12" t="s">
        <v>72</v>
      </c>
      <c r="B229" s="13" t="s">
        <v>123</v>
      </c>
      <c r="C229" s="15" t="s">
        <v>92</v>
      </c>
      <c r="D229" s="3">
        <v>0.920504</v>
      </c>
      <c r="E229" s="3">
        <v>0.8857119999999998</v>
      </c>
      <c r="G229" s="1" t="s">
        <v>77</v>
      </c>
      <c r="H229" s="1" t="s">
        <v>40</v>
      </c>
    </row>
    <row r="230" spans="1:8" ht="15.75" customHeight="1">
      <c r="A230" s="12" t="s">
        <v>72</v>
      </c>
      <c r="B230" s="13" t="s">
        <v>123</v>
      </c>
      <c r="C230" s="15" t="s">
        <v>167</v>
      </c>
      <c r="D230" s="3">
        <v>0.4927</v>
      </c>
      <c r="E230" s="3">
        <v>1.3859</v>
      </c>
      <c r="G230" s="1" t="s">
        <v>77</v>
      </c>
      <c r="H230" s="1" t="s">
        <v>40</v>
      </c>
    </row>
    <row r="231" spans="1:8" ht="15.75" customHeight="1">
      <c r="A231" s="20" t="s">
        <v>72</v>
      </c>
      <c r="B231" s="21" t="s">
        <v>123</v>
      </c>
      <c r="C231" s="27" t="s">
        <v>166</v>
      </c>
      <c r="D231" s="22">
        <v>-0.5696</v>
      </c>
      <c r="E231" s="22">
        <v>1.0605</v>
      </c>
      <c r="F231" s="22"/>
      <c r="G231" s="1" t="s">
        <v>77</v>
      </c>
      <c r="H231" s="1" t="s">
        <v>40</v>
      </c>
    </row>
    <row r="232" spans="1:8" ht="15.75" customHeight="1">
      <c r="A232" s="12" t="s">
        <v>72</v>
      </c>
      <c r="B232" s="2" t="s">
        <v>3</v>
      </c>
      <c r="C232" s="1" t="s">
        <v>52</v>
      </c>
      <c r="D232" s="3">
        <v>0.82</v>
      </c>
      <c r="E232" s="3">
        <v>0.89</v>
      </c>
      <c r="G232" s="1" t="s">
        <v>81</v>
      </c>
      <c r="H232" s="1" t="s">
        <v>79</v>
      </c>
    </row>
    <row r="233" spans="1:8" ht="15.75" customHeight="1">
      <c r="A233" s="12" t="s">
        <v>124</v>
      </c>
      <c r="B233" s="1" t="s">
        <v>74</v>
      </c>
      <c r="C233" s="1" t="s">
        <v>100</v>
      </c>
      <c r="D233" s="3">
        <v>1.18</v>
      </c>
      <c r="E233" s="3">
        <v>-1.54</v>
      </c>
      <c r="H233" s="1" t="s">
        <v>131</v>
      </c>
    </row>
    <row r="234" spans="1:8" ht="15.75" customHeight="1">
      <c r="A234" s="12" t="s">
        <v>125</v>
      </c>
      <c r="B234" s="1" t="s">
        <v>74</v>
      </c>
      <c r="C234" s="1" t="s">
        <v>144</v>
      </c>
      <c r="D234" s="3">
        <v>1.3</v>
      </c>
      <c r="E234" s="3">
        <v>1.01</v>
      </c>
      <c r="H234" s="1" t="s">
        <v>131</v>
      </c>
    </row>
    <row r="235" spans="1:8" ht="15.75" customHeight="1">
      <c r="A235" s="28" t="s">
        <v>126</v>
      </c>
      <c r="B235" s="10" t="s">
        <v>74</v>
      </c>
      <c r="C235" s="10" t="s">
        <v>127</v>
      </c>
      <c r="D235" s="11">
        <v>2.86</v>
      </c>
      <c r="E235" s="11">
        <v>2.73</v>
      </c>
      <c r="F235" s="11"/>
      <c r="G235" s="10"/>
      <c r="H235" s="10" t="s">
        <v>131</v>
      </c>
    </row>
    <row r="236" spans="1:5" ht="15.75" customHeight="1">
      <c r="A236" s="25" t="s">
        <v>132</v>
      </c>
      <c r="C236" s="27"/>
      <c r="D236" s="3">
        <f>MIN(D6:D235)</f>
        <v>-2.92</v>
      </c>
      <c r="E236" s="3">
        <f>MIN(E6:E235)</f>
        <v>-4.5</v>
      </c>
    </row>
    <row r="237" spans="1:5" ht="15.75" customHeight="1">
      <c r="A237" s="25" t="s">
        <v>44</v>
      </c>
      <c r="C237" s="15"/>
      <c r="D237" s="3">
        <f>MAX(D6:D235)</f>
        <v>2.86</v>
      </c>
      <c r="E237" s="3">
        <f>MAX(E6:E235)</f>
        <v>3.08</v>
      </c>
    </row>
    <row r="238" spans="1:8" ht="15.75" customHeight="1">
      <c r="A238" s="8" t="s">
        <v>4</v>
      </c>
      <c r="B238" s="9"/>
      <c r="C238" s="29"/>
      <c r="D238" s="11">
        <f>AVERAGE(D6:D235)</f>
        <v>0.8482590791304346</v>
      </c>
      <c r="E238" s="11">
        <f>AVERAGE(E6:E235)</f>
        <v>1.0225990652173915</v>
      </c>
      <c r="F238" s="11"/>
      <c r="G238" s="10"/>
      <c r="H238" s="10"/>
    </row>
    <row r="239" spans="3:4" ht="15.75" customHeight="1">
      <c r="C239" s="15"/>
      <c r="D239" s="22"/>
    </row>
    <row r="240" spans="1:10" s="31" customFormat="1" ht="15.75" customHeight="1">
      <c r="A240" s="30" t="s">
        <v>5</v>
      </c>
      <c r="D240" s="32"/>
      <c r="E240" s="32"/>
      <c r="F240" s="32"/>
      <c r="J240" s="2"/>
    </row>
    <row r="241" spans="1:10" s="31" customFormat="1" ht="15.75" customHeight="1">
      <c r="A241" s="30" t="s">
        <v>6</v>
      </c>
      <c r="D241" s="32"/>
      <c r="E241" s="32"/>
      <c r="F241" s="32"/>
      <c r="J241" s="2"/>
    </row>
    <row r="242" spans="1:10" s="31" customFormat="1" ht="15.75" customHeight="1">
      <c r="A242" s="30" t="s">
        <v>7</v>
      </c>
      <c r="D242" s="32"/>
      <c r="E242" s="32"/>
      <c r="F242" s="32"/>
      <c r="J242" s="2"/>
    </row>
    <row r="243" spans="1:10" s="31" customFormat="1" ht="15.75" customHeight="1">
      <c r="A243" s="30" t="s">
        <v>8</v>
      </c>
      <c r="D243" s="32"/>
      <c r="E243" s="32"/>
      <c r="F243" s="32"/>
      <c r="J243" s="2"/>
    </row>
    <row r="309" ht="15.75" customHeight="1">
      <c r="J309" s="16"/>
    </row>
    <row r="310" ht="15.75" customHeight="1">
      <c r="J310" s="16"/>
    </row>
    <row r="311" ht="15.75" customHeight="1">
      <c r="J311" s="16"/>
    </row>
    <row r="312" ht="15.75" customHeight="1">
      <c r="J312" s="16"/>
    </row>
    <row r="313" ht="15.75" customHeight="1">
      <c r="J313" s="16"/>
    </row>
    <row r="314" ht="15.75" customHeight="1">
      <c r="J314" s="16"/>
    </row>
    <row r="390" ht="15.75" customHeight="1">
      <c r="J390" s="16"/>
    </row>
  </sheetData>
  <printOptions/>
  <pageMargins left="0.75" right="0.75" top="0.51" bottom="0.78" header="0.5" footer="0.5"/>
  <pageSetup fitToHeight="5" fitToWidth="1" orientation="portrait" paperSize="9" scale="64"/>
  <headerFooter alignWithMargins="0">
    <oddFooter>&amp;CAppendix.xls&amp;RPage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Dickinson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Abby Smith</cp:lastModifiedBy>
  <cp:lastPrinted>2003-10-23T21:23:53Z</cp:lastPrinted>
  <dcterms:created xsi:type="dcterms:W3CDTF">2002-09-10T14:52:42Z</dcterms:created>
  <cp:category/>
  <cp:version/>
  <cp:contentType/>
  <cp:contentStatus/>
</cp:coreProperties>
</file>