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autoCompressPictures="0"/>
  <mc:AlternateContent xmlns:mc="http://schemas.openxmlformats.org/markup-compatibility/2006">
    <mc:Choice Requires="x15">
      <x15ac:absPath xmlns:x15ac="http://schemas.microsoft.com/office/spreadsheetml/2010/11/ac" url="F:\backup\dell-laptop\VM-Share\own_papers\negSymp\PsychMed\revision\"/>
    </mc:Choice>
  </mc:AlternateContent>
  <bookViews>
    <workbookView xWindow="32160" yWindow="180" windowWidth="20730" windowHeight="11460"/>
  </bookViews>
  <sheets>
    <sheet name="S1_demographics" sheetId="1" r:id="rId1"/>
    <sheet name="S2_imaging_details" sheetId="2" r:id="rId2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H13" i="1"/>
  <c r="I13" i="1"/>
  <c r="J13" i="1"/>
  <c r="D13" i="1"/>
  <c r="L13" i="1"/>
  <c r="M13" i="1"/>
  <c r="N13" i="1"/>
  <c r="P13" i="1"/>
  <c r="Q13" i="1"/>
  <c r="R13" i="1"/>
  <c r="T13" i="1"/>
  <c r="K13" i="1"/>
  <c r="B3" i="1" l="1"/>
</calcChain>
</file>

<file path=xl/sharedStrings.xml><?xml version="1.0" encoding="utf-8"?>
<sst xmlns="http://schemas.openxmlformats.org/spreadsheetml/2006/main" count="302" uniqueCount="180">
  <si>
    <t>MCIC</t>
  </si>
  <si>
    <t>TOP</t>
  </si>
  <si>
    <t>Info</t>
  </si>
  <si>
    <t>Dublin</t>
  </si>
  <si>
    <t>HUBIN</t>
  </si>
  <si>
    <t>N Cases</t>
  </si>
  <si>
    <t>M/F</t>
  </si>
  <si>
    <t>Imaging  Protocols</t>
  </si>
  <si>
    <t>UMCU</t>
  </si>
  <si>
    <t>3T Siemens Tim Trio; 3T GE</t>
  </si>
  <si>
    <t>T1-weighted three-dimensional fast-field echo (3D-FFE) scans with 160–180 contiguous coronal slices [256 3 256 matrix, echo time (TE)=4.6 ms, repetition time (TR)=30 ms, flip angle=30 degrees, 1x1x1.2 mm3 voxels, field of view [FOV] = 256 mm/ 70%]</t>
  </si>
  <si>
    <t>v5.1.0</t>
  </si>
  <si>
    <t>Philips 1.5T Intera and Achieva</t>
  </si>
  <si>
    <t>1.5, 3T Siemens and GE</t>
  </si>
  <si>
    <t>T1 scans:
TR = 2530 ms for 3 T, TR = 12 ms for 1.5 T; TE =
3.79 ms for 3 T, TE = 4.76 ms for 1.5 T; FA = 7 for 3 T, FA =
20 for 1.5 T; TI = 1100 for 3 T; Bandwidth = 181 for 3 T,
Bandwidth = 110 for 1.5 T; 0.625×0.625 mm voxel size;
slice thickness 1.5 mm; FOV 256×256×128 cm matrix;
 FOV = 16 cm (could be increased to 18 cm when needed
for full brain coverage).
T2 scans:
TR =
10,000 ms for 3 T, TR = 9,000 ms for 1.5 T; TE = 14 ms for
3 T, TE = 64 ms for 1.5 T; FA = 149 for 3 T, FA = 180 for 1.5 T;
Bandwidth = 193 for 3 T, Bandwidth = 149 for 1.5 T; voxel
size same as for T1 scans; NEX = 1 for the 3 T, NEX = 2 for
the 1.5 T.</t>
  </si>
  <si>
    <t>v5.0.1</t>
  </si>
  <si>
    <t xml:space="preserve">Linux </t>
  </si>
  <si>
    <t>Siemens 3T</t>
  </si>
  <si>
    <t>MPRAGE, TR=1810 ms, TE= 3.51 ms, TI=1100 ms, flip angle 9, FOV= 240 x 180 mm, matrix= 256 × 192, resolution = 0.9 x 0.9 mm, slices = 160, slice/skip thickness = 1 mm/0 mm</t>
  </si>
  <si>
    <t>v5.3.0</t>
  </si>
  <si>
    <t>Linux Redhat Enterprise 5</t>
  </si>
  <si>
    <t>Ubuntu 11,04 (x86_64)</t>
  </si>
  <si>
    <t>1 subject was excluded because  motion leading to very  poor segmentation</t>
  </si>
  <si>
    <t>1.5T Siemens Magnetom Sonata</t>
  </si>
  <si>
    <t>Two sagittal T1-weighted magnetization prepared rapid gradient echo (MPRAGE) volumes were acquired with the Siemens tfl3d1_ns pulse sequence (TE = 3.93 ms, TR = 2730 ms, TI = 1000 ms, flip angle = 7°; FOV = 24 cm, voxel size= 1.33 x 0.94 x 1 mm3, number of partitions = 160)</t>
  </si>
  <si>
    <t>MRI scanning was performed on a 3.0-Tesla Magnetom TIM Trio (Siemens, Erlangen, Germany). A T1-weighted, 3D magnetization prepared rapid gradient echo sequence (MPRAGE) (TR/TE/TI/FA=2250 ms/3.26 ms/900 ms/9°; image matrix = 256 x 256; duration 8 min and 26 sec) was acquired generating 192 sagittal slices with a voxel size of 1 mm3.”</t>
  </si>
  <si>
    <t>3T Magnetom TIM Trio</t>
  </si>
  <si>
    <t>Galway</t>
  </si>
  <si>
    <t>3T Philips Intera Achieva</t>
  </si>
  <si>
    <t>1.5 Tesla Siemens Magnetom Symphony (Erlangen. Germany)</t>
  </si>
  <si>
    <t>A volumetric T1-weighted magnetization-prepared rapid acquisition of gradient echo (MPRAGE) sequence was acquired with the imaging parameters: Repetition time (TR): 1140ms, Echo time (TE): 4.38ms, flip angle 15; matrix size 256 x 256; an in-plane pixel resolution of 0.9mm x 0.9mm and slice thickness 0.9mm</t>
  </si>
  <si>
    <t>Linux</t>
  </si>
  <si>
    <t>1.5 Tesla General Electronics Signa</t>
  </si>
  <si>
    <t> T1-weighted images, using a three-dimensional spoiled gradient recalled (SPGR) pulse sequence, were acquired with the following parameters; 1.5 mm coronal slices, no gap, 35° flip angle, repetition time (TR) = 24 ms, echo time (TE) = 6.0 ms, number of excitations (NEX) = 2, field of view (FOV) = 24 cm, acquisition matrix = 256 × 192. T2-weighted images were acquired with the following parameters; 2.0 mm coronal slices, no gap,  TR = 6,000 ms, TE = 84 ms, NEX = 2, FOV = 24 cm, acquisition matrix = 256 × 192. </t>
  </si>
  <si>
    <t>High-resolution structural imaging scans were acquired on six 3T Siemens Tim® Trio System and one 3T General Electric Discovery MR750 scanner. MP-RAGE scan parameters for the Siemens scanner were: scan plane=sagittal, TR/TE/TI=2300/2.94/1100ms, GRAPPA acceleration factor=2, flip angle=9°, resolution=256×256x160, FOV=220mm2, voxel size=0.86x0.86x1.2mm, and NEX=1. IR-SPGR scan parameters for the General Electric scanner were: scan plane=sagittal, TR/TE/TI=5.95/1.99/450ms, ASSET acceleration factor=2, a flip angle=12°, resolution=256×256x166, FOV=220mm2, voxel size=0.86x0.86x1.2mm, and NEX=1. All scans covered the entire brain.</t>
  </si>
  <si>
    <t>sagittal</t>
  </si>
  <si>
    <t>coronal</t>
  </si>
  <si>
    <r>
      <t>180 slice T1-weighted image using a TFE gradient echo pulse sequence (TR=8.4ms, TE=3.8ms, flip angle=8°, slice thickness=0.9mm, voxel size=0.9mm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, 180slices, duration=6min)</t>
    </r>
  </si>
  <si>
    <t>Sample</t>
  </si>
  <si>
    <t>UPENN</t>
  </si>
  <si>
    <t>PAFIP</t>
  </si>
  <si>
    <t>FBIRN (Phase3)</t>
  </si>
  <si>
    <t>Operating System</t>
  </si>
  <si>
    <t>FreeSurfer Version</t>
  </si>
  <si>
    <t>Slice Orientation</t>
  </si>
  <si>
    <t>Scanner Vendor &amp; Type</t>
  </si>
  <si>
    <t>Number of subjects  removed from analysis due to QC failure?</t>
  </si>
  <si>
    <t>Centos 64bit 2.6.18-308.4.1.el5</t>
  </si>
  <si>
    <t>Total Sample Size</t>
  </si>
  <si>
    <t>OSAKA</t>
  </si>
  <si>
    <t>UMCU_SOMMER</t>
  </si>
  <si>
    <t>38/15</t>
  </si>
  <si>
    <t>23/12</t>
  </si>
  <si>
    <t>139/46</t>
  </si>
  <si>
    <t>43/15</t>
  </si>
  <si>
    <t>70/24</t>
  </si>
  <si>
    <t>147/100</t>
  </si>
  <si>
    <t>127/86</t>
  </si>
  <si>
    <t>176/56</t>
  </si>
  <si>
    <t>105/71</t>
  </si>
  <si>
    <t>113/35</t>
  </si>
  <si>
    <t>120/58</t>
  </si>
  <si>
    <t>74/52</t>
  </si>
  <si>
    <t>33/11</t>
  </si>
  <si>
    <t>Mean SANS Global</t>
  </si>
  <si>
    <t>SD SANS Global</t>
  </si>
  <si>
    <t>Min SANS Global</t>
  </si>
  <si>
    <t>Max SANS Global</t>
  </si>
  <si>
    <t>NA</t>
  </si>
  <si>
    <t>Mean Length of illness</t>
  </si>
  <si>
    <t>Number of sites</t>
  </si>
  <si>
    <t>Mean Illness severity (PANSS Total)</t>
  </si>
  <si>
    <t>Medication</t>
  </si>
  <si>
    <t>% Right</t>
  </si>
  <si>
    <t>% Left</t>
  </si>
  <si>
    <t>% Ambidextrous</t>
  </si>
  <si>
    <t>Diagnostic tool</t>
  </si>
  <si>
    <t>ICD-10</t>
  </si>
  <si>
    <t>SCID</t>
  </si>
  <si>
    <t>DSM-III-R and DSM-IV, SCID-I, medical records</t>
  </si>
  <si>
    <t>DSM-IV</t>
  </si>
  <si>
    <t>CASH</t>
  </si>
  <si>
    <t>Mean Age</t>
  </si>
  <si>
    <t>SD Age</t>
  </si>
  <si>
    <t>Symptom measure</t>
  </si>
  <si>
    <t>PANSS</t>
  </si>
  <si>
    <t>SANS</t>
  </si>
  <si>
    <t>PANSS, SANS</t>
  </si>
  <si>
    <t>v5.3</t>
  </si>
  <si>
    <t>GE 3.0T</t>
  </si>
  <si>
    <t>3D IR prep fast SPGR, TR=7.904ms, TE=3.06ms, TI = 450ms, flip angle = 12, 146 slices, voxel size = 0.934 x 0.934 x 1.2 mm3, matrix = 256 x 256</t>
  </si>
  <si>
    <t>Linux Redhat Enterprise 6.5</t>
  </si>
  <si>
    <t>Linux-centos4_x86_64-stable-pub</t>
  </si>
  <si>
    <t>GE 1.5T Signa Excite, GE 3.0T Signa HDxT</t>
  </si>
  <si>
    <t>3D-IR-FSPGR, TR/TE/TI=12.6/4.2/400ms, flip angle=15°, 256x256x124 matrix, FOV=240x240mm, slice thickness=1.4mm, Nex=1, No Asset, QD Head coil === 3D-IR-FSPGR, TR/TE/TI=7.2/2.9/400ms, flip angle=11°, 256x256x172 matrix, FOV=240x240mm, slice thickness=1.0mm, Nex=1, No Asset, 8ch Brain coil</t>
  </si>
  <si>
    <t>SUSE Linux Enterprise Server 10; Red Hat Enterprise Linux 6</t>
  </si>
  <si>
    <t>3T GE</t>
  </si>
  <si>
    <t>124 1.3-mm slices using 3D T1-weighted gradient echo fast SPGR sequence (TE=min full; flip angle, 6°; prep time, 725; field of view, 250 mm; bandwidth, 31.25; matrix, 256 x 256)</t>
  </si>
  <si>
    <t>axial</t>
  </si>
  <si>
    <t>Ubuntu 10.04, Kernel Linux 2.6.32-25-generic, GNOME 2.30.2</t>
  </si>
  <si>
    <t>Handeness</t>
  </si>
  <si>
    <t>SCID</t>
    <phoneticPr fontId="0" type="noConversion"/>
  </si>
  <si>
    <t>PANSS, SANS</t>
    <phoneticPr fontId="0" type="noConversion"/>
  </si>
  <si>
    <t>3T Allegra MR imager (Siemens, Erlangen, Germany)</t>
  </si>
  <si>
    <t>Whole-brain T1-weighted images were obtained in the sagittal plane using a modified driven equilibrium Fourier transform (MDEFT) sequence (TE/TR = 2.4/7.92 ms, flip angle 15o, voxel-size 1 × 1 × 1 mm3)</t>
  </si>
  <si>
    <t>CentOS Linux 6.4</t>
  </si>
  <si>
    <t>UNIBA</t>
  </si>
  <si>
    <t>ClinG</t>
  </si>
  <si>
    <t>KaSP</t>
  </si>
  <si>
    <t>Edinburgh (SFMH)</t>
  </si>
  <si>
    <t>3T Siemans Verio</t>
  </si>
  <si>
    <t xml:space="preserve">Used T1-weighted, magnetisation prepared rapid acquisition gradient echo (MP-RAGE) sequence prescribed using the AC-PC line, providing 160 saggital slices of 1.0mm thickness, with 256 x 256mm2 field of view, matrix size 256 x 256mm2. Further scan parameters – repetition time = 2300ms, echo time = 2.98ms, inversion time = 900ms and flip angle = 9degress.          </t>
  </si>
  <si>
    <t>HMS</t>
  </si>
  <si>
    <t>A T1-weighted, magnetization prepared rapid gradient echo sequence (MPRAGE) (TR/TE/TI/FA=1900 ms/4.0 ms/700 ms/15°; image matrix = 256 x 256) was acquired generating 176 consecutive sagittal slices with a voxel size of 1 mm3.” ~5 min</t>
  </si>
  <si>
    <t>1.5-Tesla Magnetom Sonata (Siemens, Erlangen, Germany)</t>
  </si>
  <si>
    <t>32/14</t>
  </si>
  <si>
    <t>Philips Achieva 3T</t>
  </si>
  <si>
    <t>3D-FFE T1 scans, 160 slices, TR=9.86 ms, TE=4.6 ms, slice thickness=1 mm (no interslice gap), flip angle=8°, fov 224x160x168 mm, voxel size=0.875x0.875 x1 mm</t>
  </si>
  <si>
    <t>SCID1, clinical evaluation based on a consensus procedure</t>
  </si>
  <si>
    <t>36/13</t>
  </si>
  <si>
    <t>32/21</t>
  </si>
  <si>
    <t>112/93</t>
  </si>
  <si>
    <t>1.5T GE and 3T Phillips</t>
  </si>
  <si>
    <t>1.5GE: Three-dimensional T1-weighted images, using a spoiled grass (SPGR) sequence acquired in the  coronal plane with: echo time (TE)=5 ms, repetition time (TR)=24 ms, numbers of excitations (NEX)=2, rotation angle=45°, field of view (FOV)=26×19.5 cm, slice thickness=1.5mm and a matrix of 256×192. 3T Phillips:TR=3000ms; TE=3.9 ms; FA=8o; Voxel size=1x1x1 mm; 
 Slice thickness=1mm ; Matrix size=256x256</t>
  </si>
  <si>
    <t>1.5GE:coronal, 3T Phillips sagital</t>
  </si>
  <si>
    <t>1.5GE:v5.0.0, 3T Phillips v5.3</t>
  </si>
  <si>
    <t>DSM-IV, SCID, PSE</t>
  </si>
  <si>
    <t>ROMA_S.Lucia</t>
  </si>
  <si>
    <t>Mean Age of Onset</t>
  </si>
  <si>
    <t>% Atypical (N)</t>
  </si>
  <si>
    <t>% Typical (N)</t>
  </si>
  <si>
    <t>% Both A &amp; T (N)</t>
  </si>
  <si>
    <t>% None (N)</t>
  </si>
  <si>
    <t>73.47 (36)</t>
  </si>
  <si>
    <t>0 (0)</t>
  </si>
  <si>
    <t>8.16 (4)</t>
  </si>
  <si>
    <t>18.37 (9)</t>
  </si>
  <si>
    <t>84.78 (39)</t>
  </si>
  <si>
    <t>2.17 (1)</t>
  </si>
  <si>
    <t>13.04 (6)</t>
  </si>
  <si>
    <t>82.46 (141)</t>
  </si>
  <si>
    <t>11.7 (20)</t>
  </si>
  <si>
    <t>5.85 (10)</t>
  </si>
  <si>
    <t>39.36 (37)</t>
  </si>
  <si>
    <t>44.68 (42)</t>
  </si>
  <si>
    <t>10.64 (10)</t>
  </si>
  <si>
    <t>5.32 (5)</t>
  </si>
  <si>
    <t>43.4 (23)</t>
  </si>
  <si>
    <t>3.77 (2)</t>
  </si>
  <si>
    <t>52.83 (28)</t>
  </si>
  <si>
    <t>91.09 (225)</t>
  </si>
  <si>
    <t>8.91 (22)</t>
  </si>
  <si>
    <t>75.6 (158)</t>
  </si>
  <si>
    <t>2.39 (5)</t>
  </si>
  <si>
    <t>8.61 (18)</t>
  </si>
  <si>
    <t>13.4 (28)</t>
  </si>
  <si>
    <t>64.36 (130)</t>
  </si>
  <si>
    <t>23.27 (47)</t>
  </si>
  <si>
    <t>2.48 (5)</t>
  </si>
  <si>
    <t>9.9 (20)</t>
  </si>
  <si>
    <t>82.39 (117)</t>
  </si>
  <si>
    <t>7.04 (10)</t>
  </si>
  <si>
    <t>4.93 (7)</t>
  </si>
  <si>
    <t>5.63 (8)</t>
  </si>
  <si>
    <t>51.12 (91)</t>
  </si>
  <si>
    <t>17.42 (31)</t>
  </si>
  <si>
    <t>23.6 (42)</t>
  </si>
  <si>
    <t>7.87 (14)</t>
  </si>
  <si>
    <t>60.98 (125)</t>
  </si>
  <si>
    <t>4.88 (10)</t>
  </si>
  <si>
    <t>24.39 (50)</t>
  </si>
  <si>
    <t>9.76 (20)</t>
  </si>
  <si>
    <t>63.89 (46)</t>
  </si>
  <si>
    <t>16.67 (12)</t>
  </si>
  <si>
    <t>4.17 (3)</t>
  </si>
  <si>
    <t>15.28 (11)</t>
  </si>
  <si>
    <t>80.49 (33)</t>
  </si>
  <si>
    <t>7.32 (3)</t>
  </si>
  <si>
    <t>12.2 (5)</t>
  </si>
  <si>
    <t>Current antipsychotic medication in CPZ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</si>
</sst>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2" fontId="2" fillId="0" borderId="0" xfId="0" applyNumberFormat="1" applyFont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2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2" fontId="7" fillId="0" borderId="0" xfId="0" applyNumberFormat="1" applyFont="1" applyFill="1" applyAlignment="1">
      <alignment horizontal="left" vertical="top" wrapText="1"/>
    </xf>
    <xf numFmtId="2" fontId="2" fillId="0" borderId="0" xfId="0" applyNumberFormat="1" applyFont="1" applyFill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0" fillId="0" borderId="0" xfId="0" applyFill="1"/>
    <xf numFmtId="0" fontId="6" fillId="0" borderId="0" xfId="0" applyFont="1" applyFill="1" applyAlignment="1">
      <alignment horizontal="left" vertical="top" wrapText="1"/>
    </xf>
    <xf numFmtId="1" fontId="2" fillId="0" borderId="0" xfId="0" applyNumberFormat="1" applyFont="1" applyFill="1" applyAlignment="1">
      <alignment horizontal="left" vertical="top" wrapText="1"/>
    </xf>
    <xf numFmtId="0" fontId="7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2" fontId="10" fillId="0" borderId="0" xfId="0" applyNumberFormat="1" applyFont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2" fontId="10" fillId="0" borderId="0" xfId="0" applyNumberFormat="1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NumberFormat="1" applyFont="1" applyFill="1" applyAlignment="1">
      <alignment horizontal="left" vertical="top" wrapText="1"/>
    </xf>
    <xf numFmtId="0" fontId="0" fillId="0" borderId="0" xfId="0" applyFont="1" applyFill="1"/>
    <xf numFmtId="49" fontId="10" fillId="0" borderId="0" xfId="0" applyNumberFormat="1" applyFont="1" applyAlignment="1">
      <alignment horizontal="left" vertical="top" wrapText="1"/>
    </xf>
    <xf numFmtId="0" fontId="8" fillId="0" borderId="0" xfId="0" applyFont="1" applyFill="1" applyAlignment="1">
      <alignment horizontal="left" vertical="center"/>
    </xf>
    <xf numFmtId="1" fontId="7" fillId="0" borderId="0" xfId="0" applyNumberFormat="1" applyFont="1" applyAlignment="1">
      <alignment horizontal="left" vertical="top" wrapText="1"/>
    </xf>
    <xf numFmtId="1" fontId="7" fillId="0" borderId="0" xfId="0" applyNumberFormat="1" applyFont="1" applyFill="1" applyAlignment="1">
      <alignment horizontal="left" vertical="top" wrapText="1"/>
    </xf>
    <xf numFmtId="1" fontId="2" fillId="0" borderId="0" xfId="0" applyNumberFormat="1" applyFont="1" applyAlignment="1">
      <alignment horizontal="left" vertical="top" wrapText="1"/>
    </xf>
    <xf numFmtId="1" fontId="10" fillId="0" borderId="0" xfId="0" applyNumberFormat="1" applyFont="1" applyAlignment="1">
      <alignment horizontal="left" vertical="top" wrapText="1"/>
    </xf>
    <xf numFmtId="2" fontId="1" fillId="0" borderId="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 wrapText="1"/>
    </xf>
    <xf numFmtId="2" fontId="8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left"/>
    </xf>
    <xf numFmtId="2" fontId="1" fillId="0" borderId="0" xfId="0" applyNumberFormat="1" applyFont="1" applyFill="1" applyAlignment="1">
      <alignment horizontal="left" vertical="top" wrapText="1"/>
    </xf>
    <xf numFmtId="2" fontId="9" fillId="0" borderId="0" xfId="0" applyNumberFormat="1" applyFont="1" applyFill="1" applyAlignment="1">
      <alignment horizontal="left" vertical="top" wrapText="1"/>
    </xf>
    <xf numFmtId="2" fontId="11" fillId="0" borderId="0" xfId="0" applyNumberFormat="1" applyFont="1" applyFill="1" applyAlignment="1">
      <alignment horizontal="left"/>
    </xf>
    <xf numFmtId="2" fontId="9" fillId="0" borderId="0" xfId="0" applyNumberFormat="1" applyFont="1" applyFill="1" applyAlignment="1">
      <alignment horizontal="left"/>
    </xf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zoomScale="70" zoomScaleNormal="70" workbookViewId="0">
      <pane xSplit="2" ySplit="1" topLeftCell="C20" activePane="bottomRight" state="frozen"/>
      <selection pane="topRight" activeCell="C1" sqref="C1"/>
      <selection pane="bottomLeft" activeCell="A2" sqref="A2"/>
      <selection pane="bottomRight" activeCell="D36" sqref="D36"/>
    </sheetView>
  </sheetViews>
  <sheetFormatPr defaultColWidth="23.42578125" defaultRowHeight="15.75" x14ac:dyDescent="0.25"/>
  <cols>
    <col min="1" max="1" width="23.42578125" style="2"/>
    <col min="2" max="2" width="15.85546875" style="5" customWidth="1"/>
    <col min="3" max="3" width="9" style="5" customWidth="1"/>
    <col min="4" max="13" width="23.42578125" style="5"/>
    <col min="14" max="14" width="29.28515625" style="5" customWidth="1"/>
    <col min="15" max="15" width="10.85546875" style="5" bestFit="1" customWidth="1"/>
    <col min="16" max="19" width="23.42578125" style="5"/>
    <col min="20" max="20" width="23.42578125" style="34"/>
    <col min="21" max="21" width="23.42578125" style="5"/>
    <col min="22" max="22" width="27.42578125" style="5" customWidth="1"/>
    <col min="23" max="23" width="28.140625" style="5" customWidth="1"/>
    <col min="24" max="26" width="23.42578125" style="5"/>
    <col min="27" max="27" width="47.85546875" style="5" customWidth="1"/>
    <col min="28" max="16384" width="23.42578125" style="5"/>
  </cols>
  <sheetData>
    <row r="1" spans="1:25" s="1" customFormat="1" ht="31.5" x14ac:dyDescent="0.25">
      <c r="A1" s="1" t="s">
        <v>2</v>
      </c>
      <c r="B1" s="1" t="s">
        <v>48</v>
      </c>
      <c r="C1" s="1" t="s">
        <v>38</v>
      </c>
      <c r="D1" s="1" t="s">
        <v>107</v>
      </c>
      <c r="E1" s="2" t="s">
        <v>112</v>
      </c>
      <c r="F1" s="2" t="s">
        <v>3</v>
      </c>
      <c r="G1" s="1" t="s">
        <v>109</v>
      </c>
      <c r="H1" s="1" t="s">
        <v>41</v>
      </c>
      <c r="I1" s="2" t="s">
        <v>27</v>
      </c>
      <c r="J1" s="1" t="s">
        <v>4</v>
      </c>
      <c r="K1" s="2" t="s">
        <v>108</v>
      </c>
      <c r="L1" s="1" t="s">
        <v>40</v>
      </c>
      <c r="M1" s="2" t="s">
        <v>1</v>
      </c>
      <c r="N1" s="1" t="s">
        <v>8</v>
      </c>
      <c r="O1" s="1" t="s">
        <v>39</v>
      </c>
      <c r="P1" s="1" t="s">
        <v>0</v>
      </c>
      <c r="Q1" s="1" t="s">
        <v>127</v>
      </c>
      <c r="R1" s="1" t="s">
        <v>49</v>
      </c>
      <c r="S1" s="1" t="s">
        <v>50</v>
      </c>
      <c r="T1" s="29" t="s">
        <v>106</v>
      </c>
      <c r="X1" s="2"/>
      <c r="Y1" s="3"/>
    </row>
    <row r="2" spans="1:25" s="4" customFormat="1" x14ac:dyDescent="0.25">
      <c r="A2" s="1"/>
      <c r="E2" s="5"/>
      <c r="F2" s="5"/>
      <c r="I2" s="5"/>
      <c r="K2" s="5"/>
      <c r="M2" s="5"/>
      <c r="T2" s="30"/>
      <c r="X2" s="5"/>
    </row>
    <row r="3" spans="1:25" s="12" customFormat="1" x14ac:dyDescent="0.25">
      <c r="A3" s="11" t="s">
        <v>5</v>
      </c>
      <c r="B3" s="12">
        <f>SUM(D3:T3)</f>
        <v>1985</v>
      </c>
      <c r="D3" s="15">
        <v>48</v>
      </c>
      <c r="E3" s="38">
        <v>46</v>
      </c>
      <c r="F3" s="13">
        <v>43</v>
      </c>
      <c r="G3" s="4">
        <v>35</v>
      </c>
      <c r="H3" s="12">
        <v>184</v>
      </c>
      <c r="I3" s="13">
        <v>23</v>
      </c>
      <c r="J3" s="4">
        <v>57</v>
      </c>
      <c r="K3" s="5">
        <v>53</v>
      </c>
      <c r="L3" s="12">
        <v>244</v>
      </c>
      <c r="M3" s="5">
        <v>210</v>
      </c>
      <c r="N3" s="12">
        <v>232</v>
      </c>
      <c r="O3" s="12">
        <v>154</v>
      </c>
      <c r="P3" s="12">
        <v>147</v>
      </c>
      <c r="Q3" s="4">
        <v>178</v>
      </c>
      <c r="R3" s="12">
        <v>205</v>
      </c>
      <c r="S3" s="12">
        <v>86</v>
      </c>
      <c r="T3" s="30">
        <v>40</v>
      </c>
      <c r="X3" s="13"/>
    </row>
    <row r="4" spans="1:25" s="12" customFormat="1" x14ac:dyDescent="0.25">
      <c r="A4" s="11" t="s">
        <v>6</v>
      </c>
      <c r="D4" s="4" t="s">
        <v>119</v>
      </c>
      <c r="E4" s="5" t="s">
        <v>115</v>
      </c>
      <c r="F4" s="13" t="s">
        <v>51</v>
      </c>
      <c r="G4" s="6" t="s">
        <v>52</v>
      </c>
      <c r="H4" s="12" t="s">
        <v>53</v>
      </c>
      <c r="I4" s="13" t="s">
        <v>54</v>
      </c>
      <c r="J4" s="4" t="s">
        <v>55</v>
      </c>
      <c r="K4" s="5" t="s">
        <v>120</v>
      </c>
      <c r="L4" s="12" t="s">
        <v>56</v>
      </c>
      <c r="M4" s="5" t="s">
        <v>57</v>
      </c>
      <c r="N4" s="12" t="s">
        <v>58</v>
      </c>
      <c r="O4" s="12" t="s">
        <v>59</v>
      </c>
      <c r="P4" s="12" t="s">
        <v>60</v>
      </c>
      <c r="Q4" s="4" t="s">
        <v>61</v>
      </c>
      <c r="R4" s="4" t="s">
        <v>121</v>
      </c>
      <c r="S4" s="12" t="s">
        <v>62</v>
      </c>
      <c r="T4" s="30" t="s">
        <v>63</v>
      </c>
      <c r="X4" s="13"/>
    </row>
    <row r="5" spans="1:25" s="12" customFormat="1" x14ac:dyDescent="0.25">
      <c r="A5" s="11" t="s">
        <v>82</v>
      </c>
      <c r="D5" s="39">
        <v>32.428570000000001</v>
      </c>
      <c r="E5" s="40">
        <v>28.391300000000001</v>
      </c>
      <c r="F5" s="40">
        <v>42.679250000000003</v>
      </c>
      <c r="G5" s="41">
        <v>37.514290000000003</v>
      </c>
      <c r="H5" s="39">
        <v>38.945950000000003</v>
      </c>
      <c r="I5" s="40">
        <v>33.059310000000004</v>
      </c>
      <c r="J5" s="41">
        <v>41.714649999999999</v>
      </c>
      <c r="K5" s="27">
        <v>30.080190000000002</v>
      </c>
      <c r="L5" s="39">
        <v>29.565300000000001</v>
      </c>
      <c r="M5" s="39">
        <v>31.82779</v>
      </c>
      <c r="N5" s="39">
        <v>29.356249999999999</v>
      </c>
      <c r="O5" s="39">
        <v>38.363639999999997</v>
      </c>
      <c r="P5" s="41">
        <v>32.891889999999997</v>
      </c>
      <c r="Q5" s="39">
        <v>39.157299999999999</v>
      </c>
      <c r="R5" s="39">
        <v>34.819510000000001</v>
      </c>
      <c r="S5" s="42">
        <v>36.48077</v>
      </c>
      <c r="T5" s="39">
        <v>32.931820000000002</v>
      </c>
      <c r="W5" s="13"/>
    </row>
    <row r="6" spans="1:25" s="12" customFormat="1" x14ac:dyDescent="0.25">
      <c r="A6" s="11" t="s">
        <v>83</v>
      </c>
      <c r="D6" s="14">
        <v>9.3585969999999996</v>
      </c>
      <c r="E6" s="16">
        <v>7.15069</v>
      </c>
      <c r="F6" s="16">
        <v>10.880069000000001</v>
      </c>
      <c r="G6" s="7">
        <v>10.313815</v>
      </c>
      <c r="H6" s="14">
        <v>11.593537</v>
      </c>
      <c r="I6" s="16">
        <v>9.4395389999999999</v>
      </c>
      <c r="J6" s="7">
        <v>7.5659020000000003</v>
      </c>
      <c r="K6" s="17">
        <v>7.8580819999999996</v>
      </c>
      <c r="L6" s="14">
        <v>8.5892029999999995</v>
      </c>
      <c r="M6" s="17">
        <v>9.2442960000000003</v>
      </c>
      <c r="N6" s="14">
        <v>8.5290099999999995</v>
      </c>
      <c r="O6" s="14">
        <v>12.180248000000001</v>
      </c>
      <c r="P6" s="14">
        <v>10.510852999999999</v>
      </c>
      <c r="Q6" s="7">
        <v>11.375361</v>
      </c>
      <c r="R6" s="14">
        <v>12.200996999999999</v>
      </c>
      <c r="S6" s="14">
        <v>11.839525999999999</v>
      </c>
      <c r="T6" s="31">
        <v>8.4092909999999996</v>
      </c>
      <c r="X6" s="13"/>
    </row>
    <row r="7" spans="1:25" s="12" customFormat="1" x14ac:dyDescent="0.25">
      <c r="A7" s="11" t="s">
        <v>64</v>
      </c>
      <c r="D7" s="14">
        <v>5.885192</v>
      </c>
      <c r="E7" s="16">
        <v>12.620725999999999</v>
      </c>
      <c r="F7" s="16">
        <v>7.4445490000000003</v>
      </c>
      <c r="G7" s="7">
        <v>7.2049000000000003</v>
      </c>
      <c r="H7" s="14">
        <v>7.5054350000000003</v>
      </c>
      <c r="I7" s="16">
        <v>9.224335</v>
      </c>
      <c r="J7" s="7">
        <v>7.1403509999999999</v>
      </c>
      <c r="K7" s="17">
        <v>9.2629940000000008</v>
      </c>
      <c r="L7" s="14">
        <v>2.858082</v>
      </c>
      <c r="M7" s="17">
        <v>8.2340669999999996</v>
      </c>
      <c r="N7" s="14">
        <v>8.8767359999999993</v>
      </c>
      <c r="O7" s="14">
        <v>3.58785</v>
      </c>
      <c r="P7" s="14">
        <v>8.7160779999999995</v>
      </c>
      <c r="Q7" s="7">
        <v>10.516854</v>
      </c>
      <c r="R7" s="14">
        <v>11.138826999999999</v>
      </c>
      <c r="S7" s="14">
        <v>9.1308889999999998</v>
      </c>
      <c r="T7" s="31">
        <v>12.8954</v>
      </c>
      <c r="X7" s="13"/>
    </row>
    <row r="8" spans="1:25" s="12" customFormat="1" x14ac:dyDescent="0.25">
      <c r="A8" s="11" t="s">
        <v>65</v>
      </c>
      <c r="D8" s="14">
        <v>2.9675039999999999</v>
      </c>
      <c r="E8" s="16">
        <v>4.7538609999999997</v>
      </c>
      <c r="F8" s="16">
        <v>6.193346</v>
      </c>
      <c r="G8" s="7">
        <v>4.7625679999999999</v>
      </c>
      <c r="H8" s="14">
        <v>4.3695380000000004</v>
      </c>
      <c r="I8" s="16">
        <v>6.5040899999999997</v>
      </c>
      <c r="J8" s="7">
        <v>4.8640030000000003</v>
      </c>
      <c r="K8" s="17">
        <v>5.0509740000000001</v>
      </c>
      <c r="L8" s="14">
        <v>1.5400430000000001</v>
      </c>
      <c r="M8" s="17">
        <v>4.3919980000000001</v>
      </c>
      <c r="N8" s="14">
        <v>3.6876859999999998</v>
      </c>
      <c r="O8" s="14">
        <v>1.3164640000000001</v>
      </c>
      <c r="P8" s="14">
        <v>4.2993209999999999</v>
      </c>
      <c r="Q8" s="7">
        <v>5.0547560000000002</v>
      </c>
      <c r="R8" s="14">
        <v>4.0027189999999999</v>
      </c>
      <c r="S8" s="14">
        <v>3.3906559999999999</v>
      </c>
      <c r="T8" s="31">
        <v>5.1779510000000002</v>
      </c>
      <c r="X8" s="13"/>
    </row>
    <row r="9" spans="1:25" s="12" customFormat="1" x14ac:dyDescent="0.25">
      <c r="A9" s="11" t="s">
        <v>66</v>
      </c>
      <c r="D9" s="14">
        <v>2.5878999999999999</v>
      </c>
      <c r="E9" s="16">
        <v>3.2528999999999999</v>
      </c>
      <c r="F9" s="16">
        <v>1.0863</v>
      </c>
      <c r="G9" s="7">
        <v>2.5878999999999999</v>
      </c>
      <c r="H9" s="14">
        <v>0</v>
      </c>
      <c r="I9" s="16">
        <v>1.0863</v>
      </c>
      <c r="J9" s="7">
        <v>0</v>
      </c>
      <c r="K9" s="17">
        <v>2.5878999999999999</v>
      </c>
      <c r="L9" s="14">
        <v>1.0863</v>
      </c>
      <c r="M9" s="17">
        <v>2.5878999999999999</v>
      </c>
      <c r="N9" s="14">
        <v>2.5878999999999999</v>
      </c>
      <c r="O9" s="14">
        <v>1.0863</v>
      </c>
      <c r="P9" s="14">
        <v>1.0863</v>
      </c>
      <c r="Q9" s="7">
        <v>0</v>
      </c>
      <c r="R9" s="14">
        <v>2.5878999999999999</v>
      </c>
      <c r="S9" s="14">
        <v>3.2528999999999999</v>
      </c>
      <c r="T9" s="31">
        <v>2.5878999999999999</v>
      </c>
      <c r="X9" s="13"/>
    </row>
    <row r="10" spans="1:25" s="12" customFormat="1" x14ac:dyDescent="0.25">
      <c r="A10" s="11" t="s">
        <v>67</v>
      </c>
      <c r="D10" s="14">
        <v>15.222899999999999</v>
      </c>
      <c r="E10" s="16">
        <v>21.872900000000001</v>
      </c>
      <c r="F10" s="16">
        <v>20.510100000000001</v>
      </c>
      <c r="G10" s="7">
        <v>21.207899999999999</v>
      </c>
      <c r="H10" s="14">
        <v>20</v>
      </c>
      <c r="I10" s="16">
        <v>24.041699999999999</v>
      </c>
      <c r="J10" s="7">
        <v>22</v>
      </c>
      <c r="K10" s="17">
        <v>21.872900000000001</v>
      </c>
      <c r="L10" s="14">
        <v>7.8552</v>
      </c>
      <c r="M10" s="17">
        <v>23.867899999999999</v>
      </c>
      <c r="N10" s="14">
        <v>19.212900000000001</v>
      </c>
      <c r="O10" s="14">
        <v>8.1494999999999997</v>
      </c>
      <c r="P10" s="14">
        <v>23.747399999999999</v>
      </c>
      <c r="Q10" s="7">
        <v>24</v>
      </c>
      <c r="R10" s="14">
        <v>25.8629</v>
      </c>
      <c r="S10" s="14">
        <v>16.552900000000001</v>
      </c>
      <c r="T10" s="31">
        <v>24.532900000000001</v>
      </c>
      <c r="X10" s="13"/>
    </row>
    <row r="11" spans="1:25" s="19" customFormat="1" x14ac:dyDescent="0.25">
      <c r="A11" s="18"/>
      <c r="E11" s="20"/>
      <c r="F11" s="20"/>
      <c r="I11" s="20"/>
      <c r="K11" s="20"/>
      <c r="L11" s="21"/>
      <c r="M11" s="20"/>
      <c r="T11" s="32"/>
      <c r="X11" s="20"/>
    </row>
    <row r="12" spans="1:25" ht="31.5" x14ac:dyDescent="0.25">
      <c r="A12" s="2" t="s">
        <v>69</v>
      </c>
      <c r="D12" s="17">
        <v>7.6530611999999998</v>
      </c>
      <c r="E12" s="17" t="s">
        <v>68</v>
      </c>
      <c r="F12" s="17">
        <v>19.975000000000001</v>
      </c>
      <c r="G12" s="17" t="s">
        <v>68</v>
      </c>
      <c r="H12" s="17">
        <v>17.218579200000001</v>
      </c>
      <c r="I12" s="17">
        <v>9.4803922000000007</v>
      </c>
      <c r="J12" s="17">
        <v>17.054398500000001</v>
      </c>
      <c r="K12" s="17">
        <v>1.2135416999999999</v>
      </c>
      <c r="L12" s="17">
        <v>0.95024589999999998</v>
      </c>
      <c r="M12" s="17">
        <v>8.2478324999999995</v>
      </c>
      <c r="N12" s="17">
        <v>7.5298252999999997</v>
      </c>
      <c r="O12" s="17" t="s">
        <v>68</v>
      </c>
      <c r="P12" s="17">
        <v>10.218965499999999</v>
      </c>
      <c r="Q12" s="17">
        <v>14.9325843</v>
      </c>
      <c r="R12" s="17">
        <v>10.829268300000001</v>
      </c>
      <c r="S12" s="17" t="s">
        <v>68</v>
      </c>
      <c r="T12" s="33">
        <v>14.3333333</v>
      </c>
    </row>
    <row r="13" spans="1:25" s="47" customFormat="1" x14ac:dyDescent="0.25">
      <c r="A13" s="47" t="s">
        <v>128</v>
      </c>
      <c r="D13" s="47">
        <f>D5-D12</f>
        <v>24.775508800000001</v>
      </c>
      <c r="E13" s="47" t="s">
        <v>68</v>
      </c>
      <c r="F13" s="47">
        <f t="shared" ref="F13:J13" si="0">F5-F12</f>
        <v>22.704250000000002</v>
      </c>
      <c r="G13" s="47" t="s">
        <v>68</v>
      </c>
      <c r="H13" s="47">
        <f t="shared" si="0"/>
        <v>21.727370800000003</v>
      </c>
      <c r="I13" s="47">
        <f t="shared" si="0"/>
        <v>23.578917800000003</v>
      </c>
      <c r="J13" s="47">
        <f t="shared" si="0"/>
        <v>24.660251499999998</v>
      </c>
      <c r="K13" s="47">
        <f>K5-K12</f>
        <v>28.866648300000001</v>
      </c>
      <c r="L13" s="47">
        <f t="shared" ref="L13:T13" si="1">L5-L12</f>
        <v>28.615054100000002</v>
      </c>
      <c r="M13" s="47">
        <f t="shared" si="1"/>
        <v>23.579957499999999</v>
      </c>
      <c r="N13" s="47">
        <f t="shared" si="1"/>
        <v>21.8264247</v>
      </c>
      <c r="O13" s="47" t="s">
        <v>68</v>
      </c>
      <c r="P13" s="47">
        <f t="shared" si="1"/>
        <v>22.672924499999997</v>
      </c>
      <c r="Q13" s="47">
        <f t="shared" si="1"/>
        <v>24.224715699999997</v>
      </c>
      <c r="R13" s="47">
        <f t="shared" si="1"/>
        <v>23.990241699999999</v>
      </c>
      <c r="S13" s="47" t="s">
        <v>68</v>
      </c>
      <c r="T13" s="47">
        <f t="shared" si="1"/>
        <v>18.598486700000002</v>
      </c>
    </row>
    <row r="14" spans="1:25" ht="47.25" x14ac:dyDescent="0.25">
      <c r="A14" s="2" t="s">
        <v>71</v>
      </c>
      <c r="D14" s="17">
        <v>49.8125</v>
      </c>
      <c r="E14" s="17">
        <v>90.217389999999995</v>
      </c>
      <c r="F14" s="17" t="s">
        <v>68</v>
      </c>
      <c r="G14" s="17">
        <v>55</v>
      </c>
      <c r="H14" s="17">
        <v>58.597830000000002</v>
      </c>
      <c r="I14" s="17" t="s">
        <v>68</v>
      </c>
      <c r="J14" s="17" t="s">
        <v>68</v>
      </c>
      <c r="K14" s="17">
        <v>75.018870000000007</v>
      </c>
      <c r="L14" s="17" t="s">
        <v>68</v>
      </c>
      <c r="M14" s="17">
        <v>61.941749999999999</v>
      </c>
      <c r="N14" s="17">
        <v>65.60181</v>
      </c>
      <c r="O14" s="17" t="s">
        <v>68</v>
      </c>
      <c r="P14" s="17" t="s">
        <v>68</v>
      </c>
      <c r="Q14" s="17">
        <v>88.056179999999998</v>
      </c>
      <c r="R14" s="17">
        <v>81.951220000000006</v>
      </c>
      <c r="S14" s="17">
        <v>67.091949999999997</v>
      </c>
      <c r="T14" s="33">
        <v>76.568179999999998</v>
      </c>
    </row>
    <row r="15" spans="1:25" x14ac:dyDescent="0.25">
      <c r="A15" s="2" t="s">
        <v>72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33"/>
    </row>
    <row r="16" spans="1:25" s="2" customFormat="1" x14ac:dyDescent="0.25">
      <c r="A16" s="2" t="s">
        <v>129</v>
      </c>
      <c r="D16" s="47" t="s">
        <v>133</v>
      </c>
      <c r="E16" s="47" t="s">
        <v>137</v>
      </c>
      <c r="F16" s="2" t="s">
        <v>68</v>
      </c>
      <c r="G16" s="2" t="s">
        <v>68</v>
      </c>
      <c r="H16" s="47" t="s">
        <v>140</v>
      </c>
      <c r="I16" s="47" t="s">
        <v>68</v>
      </c>
      <c r="J16" s="47" t="s">
        <v>143</v>
      </c>
      <c r="K16" s="47" t="s">
        <v>147</v>
      </c>
      <c r="L16" s="47" t="s">
        <v>150</v>
      </c>
      <c r="M16" s="47" t="s">
        <v>152</v>
      </c>
      <c r="N16" s="47" t="s">
        <v>156</v>
      </c>
      <c r="O16" s="47" t="s">
        <v>68</v>
      </c>
      <c r="P16" s="47" t="s">
        <v>160</v>
      </c>
      <c r="Q16" s="47" t="s">
        <v>164</v>
      </c>
      <c r="R16" s="47" t="s">
        <v>168</v>
      </c>
      <c r="S16" s="47" t="s">
        <v>172</v>
      </c>
      <c r="T16" s="48" t="s">
        <v>176</v>
      </c>
    </row>
    <row r="17" spans="1:24" s="2" customFormat="1" x14ac:dyDescent="0.25">
      <c r="A17" s="2" t="s">
        <v>130</v>
      </c>
      <c r="D17" s="2" t="s">
        <v>134</v>
      </c>
      <c r="E17" s="47" t="s">
        <v>134</v>
      </c>
      <c r="F17" s="2" t="s">
        <v>68</v>
      </c>
      <c r="G17" s="2" t="s">
        <v>68</v>
      </c>
      <c r="H17" s="47" t="s">
        <v>141</v>
      </c>
      <c r="I17" s="47" t="s">
        <v>68</v>
      </c>
      <c r="J17" s="47" t="s">
        <v>144</v>
      </c>
      <c r="K17" s="47" t="s">
        <v>134</v>
      </c>
      <c r="L17" s="47" t="s">
        <v>151</v>
      </c>
      <c r="M17" s="47" t="s">
        <v>153</v>
      </c>
      <c r="N17" s="47" t="s">
        <v>157</v>
      </c>
      <c r="O17" s="47" t="s">
        <v>68</v>
      </c>
      <c r="P17" s="47" t="s">
        <v>161</v>
      </c>
      <c r="Q17" s="47" t="s">
        <v>165</v>
      </c>
      <c r="R17" s="47" t="s">
        <v>169</v>
      </c>
      <c r="S17" s="47" t="s">
        <v>173</v>
      </c>
      <c r="T17" s="48" t="s">
        <v>177</v>
      </c>
    </row>
    <row r="18" spans="1:24" s="2" customFormat="1" x14ac:dyDescent="0.25">
      <c r="A18" s="2" t="s">
        <v>131</v>
      </c>
      <c r="D18" s="47" t="s">
        <v>135</v>
      </c>
      <c r="E18" s="47" t="s">
        <v>138</v>
      </c>
      <c r="F18" s="47" t="s">
        <v>68</v>
      </c>
      <c r="G18" s="47" t="s">
        <v>68</v>
      </c>
      <c r="H18" s="47" t="s">
        <v>142</v>
      </c>
      <c r="I18" s="47" t="s">
        <v>68</v>
      </c>
      <c r="J18" s="47" t="s">
        <v>145</v>
      </c>
      <c r="K18" s="47" t="s">
        <v>148</v>
      </c>
      <c r="L18" s="47" t="s">
        <v>134</v>
      </c>
      <c r="M18" s="47" t="s">
        <v>154</v>
      </c>
      <c r="N18" s="47" t="s">
        <v>158</v>
      </c>
      <c r="O18" s="47" t="s">
        <v>68</v>
      </c>
      <c r="P18" s="47" t="s">
        <v>162</v>
      </c>
      <c r="Q18" s="47" t="s">
        <v>166</v>
      </c>
      <c r="R18" s="47" t="s">
        <v>170</v>
      </c>
      <c r="S18" s="47" t="s">
        <v>174</v>
      </c>
      <c r="T18" s="48" t="s">
        <v>178</v>
      </c>
    </row>
    <row r="19" spans="1:24" s="2" customFormat="1" x14ac:dyDescent="0.25">
      <c r="A19" s="2" t="s">
        <v>132</v>
      </c>
      <c r="D19" s="47" t="s">
        <v>136</v>
      </c>
      <c r="E19" s="47" t="s">
        <v>139</v>
      </c>
      <c r="F19" s="47" t="s">
        <v>68</v>
      </c>
      <c r="G19" s="47" t="s">
        <v>68</v>
      </c>
      <c r="H19" s="47" t="s">
        <v>134</v>
      </c>
      <c r="I19" s="47" t="s">
        <v>68</v>
      </c>
      <c r="J19" s="47" t="s">
        <v>146</v>
      </c>
      <c r="K19" s="47" t="s">
        <v>149</v>
      </c>
      <c r="L19" s="47" t="s">
        <v>134</v>
      </c>
      <c r="M19" s="47" t="s">
        <v>155</v>
      </c>
      <c r="N19" s="47" t="s">
        <v>159</v>
      </c>
      <c r="O19" s="47" t="s">
        <v>68</v>
      </c>
      <c r="P19" s="47" t="s">
        <v>163</v>
      </c>
      <c r="Q19" s="47" t="s">
        <v>167</v>
      </c>
      <c r="R19" s="47" t="s">
        <v>171</v>
      </c>
      <c r="S19" s="47" t="s">
        <v>175</v>
      </c>
      <c r="T19" s="48" t="s">
        <v>134</v>
      </c>
    </row>
    <row r="20" spans="1:24" s="43" customFormat="1" ht="63" x14ac:dyDescent="0.25">
      <c r="A20" s="43" t="s">
        <v>179</v>
      </c>
      <c r="D20" s="49">
        <v>637.75509999999997</v>
      </c>
      <c r="E20" s="50">
        <v>312.96289999999999</v>
      </c>
      <c r="F20" s="50">
        <v>358.3261</v>
      </c>
      <c r="G20" s="50">
        <v>458.06450000000001</v>
      </c>
      <c r="H20" s="50">
        <v>510.30529999999999</v>
      </c>
      <c r="I20" s="50">
        <v>97.592590000000001</v>
      </c>
      <c r="J20" s="50">
        <v>272.6737</v>
      </c>
      <c r="K20" s="50">
        <v>97.484279999999998</v>
      </c>
      <c r="L20" s="50" t="s">
        <v>68</v>
      </c>
      <c r="M20" s="50">
        <v>404.39089999999999</v>
      </c>
      <c r="N20" s="50" t="s">
        <v>68</v>
      </c>
      <c r="O20" s="50">
        <v>477.15480000000002</v>
      </c>
      <c r="P20" s="50">
        <v>528.78470000000004</v>
      </c>
      <c r="Q20" s="50">
        <v>384.9538</v>
      </c>
      <c r="R20" s="50" t="s">
        <v>68</v>
      </c>
      <c r="S20" s="50" t="s">
        <v>68</v>
      </c>
      <c r="T20" s="50" t="s">
        <v>68</v>
      </c>
    </row>
    <row r="21" spans="1:24" s="44" customFormat="1" x14ac:dyDescent="0.25">
      <c r="A21" s="43"/>
      <c r="D21" s="4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4" x14ac:dyDescent="0.25">
      <c r="A22" s="2" t="s">
        <v>100</v>
      </c>
    </row>
    <row r="23" spans="1:24" x14ac:dyDescent="0.25">
      <c r="A23" s="26" t="s">
        <v>73</v>
      </c>
      <c r="D23" s="17">
        <v>89.795919999999995</v>
      </c>
      <c r="E23" s="17">
        <v>82.608699999999999</v>
      </c>
      <c r="F23" s="17" t="s">
        <v>68</v>
      </c>
      <c r="G23" s="17" t="s">
        <v>68</v>
      </c>
      <c r="H23" s="17">
        <v>90.810810000000004</v>
      </c>
      <c r="I23" s="17" t="s">
        <v>68</v>
      </c>
      <c r="J23" s="17">
        <v>86.666669999999996</v>
      </c>
      <c r="K23" s="17">
        <v>88.461539999999999</v>
      </c>
      <c r="L23" s="17">
        <v>90.410960000000003</v>
      </c>
      <c r="M23" s="17">
        <v>87.894739999999999</v>
      </c>
      <c r="N23" s="17">
        <v>89.565219999999997</v>
      </c>
      <c r="O23" s="17">
        <v>85.795450000000002</v>
      </c>
      <c r="P23" s="17">
        <v>90.972219999999993</v>
      </c>
      <c r="Q23" s="17">
        <v>93.820220000000006</v>
      </c>
      <c r="R23" s="17">
        <v>95.121949999999998</v>
      </c>
      <c r="S23" s="17">
        <v>85.714290000000005</v>
      </c>
      <c r="T23" s="33">
        <v>68.181820000000002</v>
      </c>
    </row>
    <row r="24" spans="1:24" x14ac:dyDescent="0.25">
      <c r="A24" s="26" t="s">
        <v>74</v>
      </c>
      <c r="D24" s="17">
        <v>10.204082</v>
      </c>
      <c r="E24" s="17">
        <v>8.6956520000000008</v>
      </c>
      <c r="F24" s="17" t="s">
        <v>68</v>
      </c>
      <c r="G24" s="17" t="s">
        <v>68</v>
      </c>
      <c r="H24" s="17">
        <v>7.0270270000000004</v>
      </c>
      <c r="I24" s="17" t="s">
        <v>68</v>
      </c>
      <c r="J24" s="17">
        <v>10</v>
      </c>
      <c r="K24" s="17">
        <v>9.6153849999999998</v>
      </c>
      <c r="L24" s="17">
        <v>8.6757989999999996</v>
      </c>
      <c r="M24" s="17">
        <v>11.578946999999999</v>
      </c>
      <c r="N24" s="17">
        <v>8.6956520000000008</v>
      </c>
      <c r="O24" s="17">
        <v>11.931818</v>
      </c>
      <c r="P24" s="17">
        <v>4.1666670000000003</v>
      </c>
      <c r="Q24" s="17">
        <v>5.0561800000000003</v>
      </c>
      <c r="R24" s="17">
        <v>4.8780489999999999</v>
      </c>
      <c r="S24" s="17">
        <v>14.285714</v>
      </c>
      <c r="T24" s="33">
        <v>6.8181820000000002</v>
      </c>
    </row>
    <row r="25" spans="1:24" x14ac:dyDescent="0.25">
      <c r="A25" s="26" t="s">
        <v>75</v>
      </c>
      <c r="D25" s="17">
        <v>0</v>
      </c>
      <c r="E25" s="17">
        <v>8.6956521999999996</v>
      </c>
      <c r="F25" s="17" t="s">
        <v>68</v>
      </c>
      <c r="G25" s="17" t="s">
        <v>68</v>
      </c>
      <c r="H25" s="17">
        <v>2.1621622</v>
      </c>
      <c r="I25" s="17" t="s">
        <v>68</v>
      </c>
      <c r="J25" s="17">
        <v>3.3333333000000001</v>
      </c>
      <c r="K25" s="17">
        <v>1.9230769000000001</v>
      </c>
      <c r="L25" s="17">
        <v>0.913242</v>
      </c>
      <c r="M25" s="17">
        <v>0.5263158</v>
      </c>
      <c r="N25" s="17">
        <v>1.7391304000000001</v>
      </c>
      <c r="O25" s="17">
        <v>0</v>
      </c>
      <c r="P25" s="17">
        <v>4.8611110999999996</v>
      </c>
      <c r="Q25" s="17">
        <v>1.1235955</v>
      </c>
      <c r="R25" s="17">
        <v>0</v>
      </c>
      <c r="S25" s="17">
        <v>0</v>
      </c>
      <c r="T25" s="33">
        <v>25</v>
      </c>
    </row>
    <row r="26" spans="1:24" x14ac:dyDescent="0.25">
      <c r="A26" s="2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33"/>
    </row>
    <row r="27" spans="1:24" s="10" customFormat="1" x14ac:dyDescent="0.25">
      <c r="A27" s="22" t="s">
        <v>70</v>
      </c>
      <c r="D27" s="23">
        <v>1</v>
      </c>
      <c r="E27" s="23">
        <v>1</v>
      </c>
      <c r="F27" s="27">
        <v>1</v>
      </c>
      <c r="G27" s="23">
        <v>1</v>
      </c>
      <c r="H27" s="28">
        <v>7</v>
      </c>
      <c r="I27" s="27">
        <v>1</v>
      </c>
      <c r="J27" s="23">
        <v>1</v>
      </c>
      <c r="K27" s="23">
        <v>1</v>
      </c>
      <c r="L27" s="27">
        <v>1</v>
      </c>
      <c r="M27" s="23">
        <v>1</v>
      </c>
      <c r="N27" s="28">
        <v>2</v>
      </c>
      <c r="O27" s="27">
        <v>1</v>
      </c>
      <c r="P27" s="28">
        <v>4</v>
      </c>
      <c r="Q27" s="23">
        <v>1</v>
      </c>
      <c r="R27" s="28">
        <v>2</v>
      </c>
      <c r="S27" s="23">
        <v>1</v>
      </c>
      <c r="T27" s="35">
        <v>1</v>
      </c>
      <c r="W27" s="5"/>
      <c r="X27" s="5"/>
    </row>
    <row r="28" spans="1:24" ht="45" x14ac:dyDescent="0.25">
      <c r="A28" s="26" t="s">
        <v>76</v>
      </c>
      <c r="D28" s="13" t="s">
        <v>77</v>
      </c>
      <c r="E28" s="13" t="s">
        <v>77</v>
      </c>
      <c r="F28" s="13" t="s">
        <v>78</v>
      </c>
      <c r="G28" s="5" t="s">
        <v>126</v>
      </c>
      <c r="H28" s="13" t="s">
        <v>78</v>
      </c>
      <c r="I28" s="13" t="s">
        <v>78</v>
      </c>
      <c r="J28" s="5" t="s">
        <v>79</v>
      </c>
      <c r="K28" s="5" t="s">
        <v>118</v>
      </c>
      <c r="L28" s="13" t="s">
        <v>80</v>
      </c>
      <c r="M28" s="5" t="s">
        <v>78</v>
      </c>
      <c r="N28" s="13" t="s">
        <v>81</v>
      </c>
      <c r="O28" s="13" t="s">
        <v>78</v>
      </c>
      <c r="P28" s="13" t="s">
        <v>78</v>
      </c>
      <c r="Q28" s="5" t="s">
        <v>101</v>
      </c>
      <c r="R28" s="13" t="s">
        <v>78</v>
      </c>
      <c r="S28" s="5" t="s">
        <v>81</v>
      </c>
      <c r="T28" s="34" t="s">
        <v>78</v>
      </c>
    </row>
    <row r="29" spans="1:24" x14ac:dyDescent="0.25">
      <c r="A29" s="26" t="s">
        <v>84</v>
      </c>
      <c r="D29" s="5" t="s">
        <v>85</v>
      </c>
      <c r="E29" s="5" t="s">
        <v>85</v>
      </c>
      <c r="F29" s="5" t="s">
        <v>86</v>
      </c>
      <c r="G29" s="5" t="s">
        <v>87</v>
      </c>
      <c r="H29" s="5" t="s">
        <v>87</v>
      </c>
      <c r="I29" s="5" t="s">
        <v>86</v>
      </c>
      <c r="J29" s="5" t="s">
        <v>86</v>
      </c>
      <c r="K29" s="5" t="s">
        <v>85</v>
      </c>
      <c r="L29" s="5" t="s">
        <v>86</v>
      </c>
      <c r="M29" s="5" t="s">
        <v>85</v>
      </c>
      <c r="N29" s="5" t="s">
        <v>85</v>
      </c>
      <c r="O29" s="5" t="s">
        <v>86</v>
      </c>
      <c r="P29" s="5" t="s">
        <v>86</v>
      </c>
      <c r="Q29" s="5" t="s">
        <v>102</v>
      </c>
      <c r="R29" s="5" t="s">
        <v>85</v>
      </c>
      <c r="S29" s="5" t="s">
        <v>85</v>
      </c>
      <c r="T29" s="34" t="s">
        <v>85</v>
      </c>
    </row>
    <row r="30" spans="1:24" x14ac:dyDescent="0.25">
      <c r="D30" s="24"/>
      <c r="E30" s="24"/>
    </row>
    <row r="32" spans="1:24" s="25" customFormat="1" ht="15" x14ac:dyDescent="0.25">
      <c r="T32" s="36"/>
    </row>
  </sheetData>
  <pageMargins left="0.7" right="0.7" top="0.75" bottom="0.75" header="0.3" footer="0.3"/>
  <pageSetup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opLeftCell="H1" zoomScale="70" zoomScaleNormal="70" workbookViewId="0">
      <pane ySplit="1" topLeftCell="A2" activePane="bottomLeft" state="frozen"/>
      <selection pane="bottomLeft" activeCell="P1" sqref="P1"/>
    </sheetView>
  </sheetViews>
  <sheetFormatPr defaultColWidth="23.42578125" defaultRowHeight="15.75" x14ac:dyDescent="0.25"/>
  <cols>
    <col min="1" max="1" width="23.42578125" style="1"/>
    <col min="2" max="2" width="9.7109375" style="4" bestFit="1" customWidth="1"/>
    <col min="3" max="4" width="23.42578125" style="4"/>
    <col min="5" max="6" width="23.42578125" style="5"/>
    <col min="7" max="7" width="23.42578125" style="4"/>
    <col min="8" max="12" width="23.42578125" style="5"/>
    <col min="13" max="13" width="29.28515625" style="4" customWidth="1"/>
    <col min="14" max="15" width="23.42578125" style="4"/>
    <col min="16" max="18" width="23.42578125" style="5"/>
    <col min="19" max="19" width="23.42578125" style="34"/>
    <col min="20" max="20" width="23.42578125" style="5"/>
    <col min="21" max="21" width="27.42578125" style="5" customWidth="1"/>
    <col min="22" max="22" width="28.140625" style="5" customWidth="1"/>
    <col min="23" max="25" width="23.42578125" style="5"/>
    <col min="26" max="26" width="47.85546875" style="5" customWidth="1"/>
    <col min="27" max="16384" width="23.42578125" style="5"/>
  </cols>
  <sheetData>
    <row r="1" spans="1:24" s="1" customFormat="1" x14ac:dyDescent="0.25">
      <c r="A1" s="1" t="s">
        <v>2</v>
      </c>
      <c r="B1" s="1" t="s">
        <v>38</v>
      </c>
      <c r="C1" s="1" t="s">
        <v>107</v>
      </c>
      <c r="D1" s="1" t="s">
        <v>112</v>
      </c>
      <c r="E1" s="2" t="s">
        <v>3</v>
      </c>
      <c r="F1" s="2" t="s">
        <v>109</v>
      </c>
      <c r="G1" s="1" t="s">
        <v>41</v>
      </c>
      <c r="H1" s="2" t="s">
        <v>27</v>
      </c>
      <c r="I1" s="2" t="s">
        <v>4</v>
      </c>
      <c r="J1" s="2" t="s">
        <v>108</v>
      </c>
      <c r="K1" s="2" t="s">
        <v>40</v>
      </c>
      <c r="L1" s="2" t="s">
        <v>1</v>
      </c>
      <c r="M1" s="1" t="s">
        <v>8</v>
      </c>
      <c r="N1" s="1" t="s">
        <v>39</v>
      </c>
      <c r="O1" s="1" t="s">
        <v>0</v>
      </c>
      <c r="P1" s="2" t="s">
        <v>127</v>
      </c>
      <c r="Q1" s="1" t="s">
        <v>49</v>
      </c>
      <c r="R1" s="2" t="s">
        <v>50</v>
      </c>
      <c r="S1" s="29" t="s">
        <v>106</v>
      </c>
      <c r="W1" s="2"/>
      <c r="X1" s="3"/>
    </row>
    <row r="2" spans="1:24" s="4" customFormat="1" x14ac:dyDescent="0.25">
      <c r="A2" s="1"/>
      <c r="E2" s="5"/>
      <c r="F2" s="5"/>
      <c r="H2" s="5"/>
      <c r="I2" s="5"/>
      <c r="J2" s="5"/>
      <c r="K2" s="5"/>
      <c r="L2" s="5"/>
      <c r="P2" s="5"/>
      <c r="R2" s="5"/>
      <c r="S2" s="30"/>
      <c r="W2" s="5"/>
    </row>
    <row r="3" spans="1:24" s="4" customFormat="1" ht="45" x14ac:dyDescent="0.25">
      <c r="A3" s="1" t="s">
        <v>45</v>
      </c>
      <c r="C3" s="4" t="s">
        <v>26</v>
      </c>
      <c r="D3" s="4" t="s">
        <v>114</v>
      </c>
      <c r="E3" s="5" t="s">
        <v>28</v>
      </c>
      <c r="F3" s="5" t="s">
        <v>110</v>
      </c>
      <c r="G3" s="4" t="s">
        <v>9</v>
      </c>
      <c r="H3" s="5" t="s">
        <v>29</v>
      </c>
      <c r="I3" s="5" t="s">
        <v>32</v>
      </c>
      <c r="J3" s="5" t="s">
        <v>89</v>
      </c>
      <c r="K3" s="5" t="s">
        <v>122</v>
      </c>
      <c r="L3" s="5" t="s">
        <v>23</v>
      </c>
      <c r="M3" s="4" t="s">
        <v>12</v>
      </c>
      <c r="N3" s="4" t="s">
        <v>17</v>
      </c>
      <c r="O3" s="4" t="s">
        <v>13</v>
      </c>
      <c r="P3" s="5" t="s">
        <v>103</v>
      </c>
      <c r="Q3" s="4" t="s">
        <v>93</v>
      </c>
      <c r="R3" s="5" t="s">
        <v>116</v>
      </c>
      <c r="S3" s="30" t="s">
        <v>96</v>
      </c>
      <c r="T3" s="5"/>
      <c r="W3" s="5"/>
    </row>
    <row r="4" spans="1:24" s="6" customFormat="1" ht="409.5" x14ac:dyDescent="0.25">
      <c r="A4" s="9" t="s">
        <v>7</v>
      </c>
      <c r="C4" s="10" t="s">
        <v>25</v>
      </c>
      <c r="D4" s="10" t="s">
        <v>113</v>
      </c>
      <c r="E4" s="5" t="s">
        <v>37</v>
      </c>
      <c r="F4" s="10" t="s">
        <v>111</v>
      </c>
      <c r="G4" s="6" t="s">
        <v>34</v>
      </c>
      <c r="H4" s="5" t="s">
        <v>30</v>
      </c>
      <c r="I4" s="10" t="s">
        <v>33</v>
      </c>
      <c r="J4" s="10" t="s">
        <v>90</v>
      </c>
      <c r="K4" s="23" t="s">
        <v>123</v>
      </c>
      <c r="L4" s="10" t="s">
        <v>24</v>
      </c>
      <c r="M4" s="6" t="s">
        <v>10</v>
      </c>
      <c r="N4" s="4" t="s">
        <v>18</v>
      </c>
      <c r="O4" s="6" t="s">
        <v>14</v>
      </c>
      <c r="P4" s="10" t="s">
        <v>104</v>
      </c>
      <c r="Q4" s="6" t="s">
        <v>94</v>
      </c>
      <c r="R4" s="10" t="s">
        <v>117</v>
      </c>
      <c r="S4" s="37" t="s">
        <v>97</v>
      </c>
      <c r="T4" s="10"/>
      <c r="V4" s="4"/>
      <c r="W4" s="5"/>
    </row>
    <row r="5" spans="1:24" s="6" customFormat="1" ht="30" x14ac:dyDescent="0.25">
      <c r="A5" s="9" t="s">
        <v>44</v>
      </c>
      <c r="C5" s="10" t="s">
        <v>35</v>
      </c>
      <c r="D5" s="10" t="s">
        <v>35</v>
      </c>
      <c r="E5" s="5" t="s">
        <v>98</v>
      </c>
      <c r="F5" s="10" t="s">
        <v>35</v>
      </c>
      <c r="G5" s="6" t="s">
        <v>35</v>
      </c>
      <c r="H5" s="5" t="s">
        <v>98</v>
      </c>
      <c r="I5" s="10" t="s">
        <v>36</v>
      </c>
      <c r="J5" s="10" t="s">
        <v>35</v>
      </c>
      <c r="K5" s="23" t="s">
        <v>124</v>
      </c>
      <c r="L5" s="10" t="s">
        <v>35</v>
      </c>
      <c r="M5" s="6" t="s">
        <v>36</v>
      </c>
      <c r="N5" s="5" t="s">
        <v>98</v>
      </c>
      <c r="O5" s="6" t="s">
        <v>36</v>
      </c>
      <c r="P5" s="10" t="s">
        <v>35</v>
      </c>
      <c r="Q5" s="6" t="s">
        <v>35</v>
      </c>
      <c r="R5" s="10" t="s">
        <v>98</v>
      </c>
      <c r="S5" s="37" t="s">
        <v>98</v>
      </c>
      <c r="T5" s="10"/>
      <c r="U5" s="10"/>
      <c r="V5" s="5"/>
      <c r="W5" s="5"/>
    </row>
    <row r="6" spans="1:24" s="4" customFormat="1" x14ac:dyDescent="0.25">
      <c r="A6" s="1"/>
      <c r="C6" s="5"/>
      <c r="D6" s="5"/>
      <c r="E6" s="5"/>
      <c r="F6" s="5"/>
      <c r="H6" s="5"/>
      <c r="I6" s="5"/>
      <c r="J6" s="5"/>
      <c r="K6" s="5"/>
      <c r="L6" s="5"/>
      <c r="P6" s="5"/>
      <c r="R6" s="5"/>
      <c r="S6" s="30"/>
      <c r="T6" s="5"/>
      <c r="W6" s="5"/>
    </row>
    <row r="7" spans="1:24" s="4" customFormat="1" ht="30" x14ac:dyDescent="0.25">
      <c r="A7" s="1" t="s">
        <v>43</v>
      </c>
      <c r="C7" s="5" t="s">
        <v>88</v>
      </c>
      <c r="D7" s="5" t="s">
        <v>88</v>
      </c>
      <c r="E7" s="5" t="s">
        <v>88</v>
      </c>
      <c r="F7" s="5" t="s">
        <v>15</v>
      </c>
      <c r="G7" s="5" t="s">
        <v>11</v>
      </c>
      <c r="H7" s="5" t="s">
        <v>11</v>
      </c>
      <c r="I7" s="5" t="s">
        <v>19</v>
      </c>
      <c r="J7" s="5" t="s">
        <v>19</v>
      </c>
      <c r="K7" s="5" t="s">
        <v>125</v>
      </c>
      <c r="L7" s="5" t="s">
        <v>19</v>
      </c>
      <c r="M7" s="5" t="s">
        <v>11</v>
      </c>
      <c r="N7" s="5" t="s">
        <v>19</v>
      </c>
      <c r="O7" s="5" t="s">
        <v>88</v>
      </c>
      <c r="P7" s="5" t="s">
        <v>11</v>
      </c>
      <c r="Q7" s="4" t="s">
        <v>19</v>
      </c>
      <c r="R7" s="5" t="s">
        <v>19</v>
      </c>
      <c r="S7" s="30" t="s">
        <v>19</v>
      </c>
      <c r="T7" s="5"/>
      <c r="W7" s="8"/>
    </row>
    <row r="8" spans="1:24" s="4" customFormat="1" ht="60" x14ac:dyDescent="0.25">
      <c r="A8" s="1" t="s">
        <v>42</v>
      </c>
      <c r="C8" s="24" t="s">
        <v>31</v>
      </c>
      <c r="D8" s="24" t="s">
        <v>31</v>
      </c>
      <c r="E8" s="5" t="s">
        <v>31</v>
      </c>
      <c r="F8" s="5" t="s">
        <v>16</v>
      </c>
      <c r="G8" s="5" t="s">
        <v>47</v>
      </c>
      <c r="H8" s="5" t="s">
        <v>31</v>
      </c>
      <c r="I8" s="5" t="s">
        <v>91</v>
      </c>
      <c r="J8" s="5" t="s">
        <v>91</v>
      </c>
      <c r="K8" s="5" t="s">
        <v>21</v>
      </c>
      <c r="L8" s="5" t="s">
        <v>91</v>
      </c>
      <c r="M8" s="5" t="s">
        <v>92</v>
      </c>
      <c r="N8" s="5" t="s">
        <v>20</v>
      </c>
      <c r="O8" s="5" t="s">
        <v>31</v>
      </c>
      <c r="P8" s="5" t="s">
        <v>105</v>
      </c>
      <c r="Q8" s="4" t="s">
        <v>95</v>
      </c>
      <c r="R8" s="5" t="s">
        <v>31</v>
      </c>
      <c r="S8" s="30" t="s">
        <v>99</v>
      </c>
      <c r="W8" s="5"/>
    </row>
    <row r="9" spans="1:24" s="4" customFormat="1" ht="63" x14ac:dyDescent="0.25">
      <c r="A9" s="1" t="s">
        <v>46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 t="s">
        <v>22</v>
      </c>
      <c r="L9" s="5">
        <v>0</v>
      </c>
      <c r="M9" s="5">
        <v>18</v>
      </c>
      <c r="N9" s="5">
        <v>6</v>
      </c>
      <c r="O9" s="5">
        <v>6</v>
      </c>
      <c r="P9" s="5">
        <v>0</v>
      </c>
      <c r="Q9" s="4">
        <v>0</v>
      </c>
      <c r="R9" s="5">
        <v>0</v>
      </c>
      <c r="S9" s="30">
        <v>13</v>
      </c>
      <c r="T9" s="5"/>
      <c r="W9" s="5"/>
    </row>
    <row r="10" spans="1:24" s="25" customFormat="1" ht="15" x14ac:dyDescent="0.25">
      <c r="A10"/>
      <c r="B10"/>
      <c r="C10"/>
      <c r="D10"/>
      <c r="E10"/>
      <c r="G10"/>
      <c r="H10"/>
      <c r="M10"/>
      <c r="N10"/>
      <c r="O10"/>
      <c r="S10" s="36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S1_demographics</vt:lpstr>
      <vt:lpstr>S2_imaging_details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jturner</dc:creator>
  <cp:lastModifiedBy>waltone</cp:lastModifiedBy>
  <dcterms:created xsi:type="dcterms:W3CDTF">2013-06-10T14:05:37Z</dcterms:created>
  <dcterms:modified xsi:type="dcterms:W3CDTF">2017-01-07T09:51:07Z</dcterms:modified>
</cp:coreProperties>
</file>